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showInkAnnotation="0" codeName="ThisWorkbook" defaultThemeVersion="124226"/>
  <mc:AlternateContent xmlns:mc="http://schemas.openxmlformats.org/markup-compatibility/2006">
    <mc:Choice Requires="x15">
      <x15ac:absPath xmlns:x15ac="http://schemas.microsoft.com/office/spreadsheetml/2010/11/ac" url="C:\Users\kwongkm\Desktop\- STAGING FOLDER\20 09 21 A1411007 ANGELA Report\"/>
    </mc:Choice>
  </mc:AlternateContent>
  <xr:revisionPtr revIDLastSave="0" documentId="8_{5F1B6414-FF10-4FFE-887C-752DEA0A7832}" xr6:coauthVersionLast="45" xr6:coauthVersionMax="45" xr10:uidLastSave="{00000000-0000-0000-0000-000000000000}"/>
  <bookViews>
    <workbookView xWindow="-19320" yWindow="1035" windowWidth="19440" windowHeight="15000" tabRatio="884" firstSheet="12" activeTab="12" xr2:uid="{00000000-000D-0000-FFFF-FFFF00000000}"/>
  </bookViews>
  <sheets>
    <sheet name="ESA Table 1" sheetId="55" r:id="rId1"/>
    <sheet name="ESA Table 1A" sheetId="56" r:id="rId2"/>
    <sheet name="ESA Table 2" sheetId="57" r:id="rId3"/>
    <sheet name="ESA Table 2A" sheetId="45" r:id="rId4"/>
    <sheet name="ESA Table 2B" sheetId="42" r:id="rId5"/>
    <sheet name="ESA Table 2B-1" sheetId="51" r:id="rId6"/>
    <sheet name="ESA Table 3A_3B" sheetId="4" r:id="rId7"/>
    <sheet name="ESA Table 4A-1_4B_4C" sheetId="21" r:id="rId8"/>
    <sheet name="ESA Table 4A-2" sheetId="29" r:id="rId9"/>
    <sheet name="ESA Table 5A_5B_5C" sheetId="7" r:id="rId10"/>
    <sheet name="ESA Table 6" sheetId="8" r:id="rId11"/>
    <sheet name="ESA Table 7" sheetId="43" r:id="rId12"/>
    <sheet name="ESA Table 8" sheetId="70" r:id="rId13"/>
    <sheet name="CARE Table 1" sheetId="58" r:id="rId14"/>
    <sheet name="CARE Table 2" sheetId="59" r:id="rId15"/>
    <sheet name="CARE Table 3A _3B" sheetId="60" r:id="rId16"/>
    <sheet name="CARE Table 8" sheetId="65" r:id="rId17"/>
    <sheet name="CARE Table 4" sheetId="61" r:id="rId18"/>
    <sheet name="CARE Table 5" sheetId="62" r:id="rId19"/>
    <sheet name="CARE Table 6" sheetId="63" r:id="rId20"/>
    <sheet name="CARE Table 7" sheetId="64" r:id="rId21"/>
    <sheet name="CARE Table 9" sheetId="66" r:id="rId22"/>
    <sheet name="CARE Table 10" sheetId="67" r:id="rId23"/>
    <sheet name="CARE Table 11" sheetId="68"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123Graph_A" hidden="1">[1]reports!#REF!</definedName>
    <definedName name="__123Graph_AGraph2" hidden="1">'[2]Annuity Plan'!#REF!</definedName>
    <definedName name="__123Graph_AGraph4" hidden="1">'[2]Annuity Plan'!#REF!</definedName>
    <definedName name="__123Graph_B" hidden="1">[1]reports!#REF!</definedName>
    <definedName name="__123Graph_C" hidden="1">[1]reports!#REF!</definedName>
    <definedName name="__123Graph_CCHART1" hidden="1">[3]A!#REF!</definedName>
    <definedName name="__123Graph_CCHART2" hidden="1">[3]A!#REF!</definedName>
    <definedName name="__123Graph_CCHART3" hidden="1">[3]A!#REF!</definedName>
    <definedName name="__123Graph_CCHART4" hidden="1">[3]A!#REF!</definedName>
    <definedName name="__123Graph_CCHART5" hidden="1">[3]A!#REF!</definedName>
    <definedName name="__123Graph_D" hidden="1">[1]reports!#REF!</definedName>
    <definedName name="__123Graph_DCHART1" hidden="1">[3]A!#REF!</definedName>
    <definedName name="__123Graph_DCHART2" hidden="1">[3]A!#REF!</definedName>
    <definedName name="__123Graph_DCHART3" hidden="1">[3]A!#REF!</definedName>
    <definedName name="__123Graph_DCHART4" hidden="1">[3]A!#REF!</definedName>
    <definedName name="__123Graph_DCHART5" hidden="1">[3]A!#REF!</definedName>
    <definedName name="__123Graph_E" hidden="1">[1]reports!#REF!</definedName>
    <definedName name="__123Graph_FCHART4" hidden="1">[3]A!#REF!</definedName>
    <definedName name="__123Graph_FCHART5" hidden="1">[3]A!#REF!</definedName>
    <definedName name="__123Graph_X" hidden="1">[4]reports!#REF!</definedName>
    <definedName name="_123Graph_CHART3" hidden="1">[3]A!#REF!</definedName>
    <definedName name="_Fill" hidden="1">[4]reports!#REF!</definedName>
    <definedName name="_xlnm._FilterDatabase" localSheetId="20" hidden="1">'CARE Table 7'!$B$6:$G$69</definedName>
    <definedName name="_Key1" hidden="1">'[5]A-2'!#REF!</definedName>
    <definedName name="_Order1" hidden="1">255</definedName>
    <definedName name="_Order2" hidden="1">255</definedName>
    <definedName name="_Sort" hidden="1">'[5]A-2'!#REF!</definedName>
    <definedName name="_w2" hidden="1">{"SourcesUses",#N/A,TRUE,"CFMODEL";"TransOverview",#N/A,TRUE,"CFMODEL"}</definedName>
    <definedName name="aaa" hidden="1">{"Income Statement",#N/A,FALSE,"CFMODEL";"Balance Sheet",#N/A,FALSE,"CFMODEL"}</definedName>
    <definedName name="aaaa" hidden="1">{"SourcesUses",#N/A,TRUE,"FundsFlow";"TransOverview",#N/A,TRUE,"FundsFlow"}</definedName>
    <definedName name="aaaaaaaaaaaaa" hidden="1">{"SourcesUses",#N/A,TRUE,"CFMODEL";"TransOverview",#N/A,TRUE,"CFMODEL"}</definedName>
    <definedName name="abc" hidden="1">"3Q12KMQDU0T4XKGIPPUR4OEMV"</definedName>
    <definedName name="ccccccc" hidden="1">{"SourcesUses",#N/A,TRUE,#N/A;"TransOverview",#N/A,TRUE,"CFMODEL"}</definedName>
    <definedName name="ccccccccccccccc" hidden="1">{"SourcesUses",#N/A,TRUE,"FundsFlow";"TransOverview",#N/A,TRUE,"FundsFlow"}</definedName>
    <definedName name="d" hidden="1">{"SourcesUses",#N/A,TRUE,#N/A;"TransOverview",#N/A,TRUE,"CFMODEL"}</definedName>
    <definedName name="dd" hidden="1">{"Income Statement",#N/A,FALSE,"CFMODEL";"Balance Sheet",#N/A,FALSE,"CFMODEL"}</definedName>
    <definedName name="ddd" hidden="1">{"SourcesUses",#N/A,TRUE,#N/A;"TransOverview",#N/A,TRUE,"CFMODEL"}</definedName>
    <definedName name="dddddddd" hidden="1">{"Income Statement",#N/A,FALSE,"CFMODEL";"Balance Sheet",#N/A,FALSE,"CFMODEL"}</definedName>
    <definedName name="ddddddddddddddd" hidden="1">{"SourcesUses",#N/A,TRUE,"CFMODEL";"TransOverview",#N/A,TRUE,"CFMODEL"}</definedName>
    <definedName name="dddddddddddddddddd" hidden="1">{"SourcesUses",#N/A,TRUE,#N/A;"TransOverview",#N/A,TRUE,"CFMODEL"}</definedName>
    <definedName name="ddddddddddddddddddddd" hidden="1">{"SourcesUses",#N/A,TRUE,"FundsFlow";"TransOverview",#N/A,TRUE,"FundsFlow"}</definedName>
    <definedName name="ddddddddddddddddddddddd" hidden="1">{"SourcesUses",#N/A,TRUE,#N/A;"TransOverview",#N/A,TRUE,"CFMODEL"}</definedName>
    <definedName name="eeeeeeeeeee" hidden="1">{"SourcesUses",#N/A,TRUE,#N/A;"TransOverview",#N/A,TRUE,"CFMODEL"}</definedName>
    <definedName name="eeeeeeeeeeeeeeeeee" hidden="1">{"SourcesUses",#N/A,TRUE,"FundsFlow";"TransOverview",#N/A,TRUE,"FundsFlow"}</definedName>
    <definedName name="EssAliasTable">"Default"</definedName>
    <definedName name="g" hidden="1">{"SourcesUses",#N/A,TRUE,#N/A;"TransOverview",#N/A,TRUE,"CFMODEL"}</definedName>
    <definedName name="gggg" hidden="1">{"SourcesUses",#N/A,TRUE,#N/A;"TransOverview",#N/A,TRUE,"CFMODEL"}</definedName>
    <definedName name="hhhh" hidden="1">{"SourcesUses",#N/A,TRUE,#N/A;"TransOverview",#N/A,TRUE,"CFMODEL"}</definedName>
    <definedName name="IOU_Name">#REF!</definedName>
    <definedName name="limcount" hidden="1">1</definedName>
    <definedName name="MonthTitle">#REF!</definedName>
    <definedName name="NotTollFree">[6]SCE!$T$6:$T$12</definedName>
    <definedName name="otherrev" hidden="1">{#N/A,#N/A,TRUE,"SDGE";#N/A,#N/A,TRUE,"GBU";#N/A,#N/A,TRUE,"TBU";#N/A,#N/A,TRUE,"EDBU";#N/A,#N/A,TRUE,"ExclCC"}</definedName>
    <definedName name="_xlnm.Print_Area" localSheetId="13">'CARE Table 1'!$A$1:$N$40</definedName>
    <definedName name="_xlnm.Print_Area" localSheetId="22">'CARE Table 10'!$A$1:$Q$71</definedName>
    <definedName name="_xlnm.Print_Area" localSheetId="23">'CARE Table 11'!$A$1:$G$62</definedName>
    <definedName name="_xlnm.Print_Area" localSheetId="14">'CARE Table 2'!$A$1:$Y$26</definedName>
    <definedName name="_xlnm.Print_Area" localSheetId="15">'CARE Table 3A _3B'!$A$1:$J$50</definedName>
    <definedName name="_xlnm.Print_Area" localSheetId="17">'CARE Table 4'!$A$1:$G$15</definedName>
    <definedName name="_xlnm.Print_Area" localSheetId="18">'CARE Table 5'!$A$1:$K$25</definedName>
    <definedName name="_xlnm.Print_Area" localSheetId="19">'CARE Table 6'!$A$1:$I$26</definedName>
    <definedName name="_xlnm.Print_Area" localSheetId="20">'CARE Table 7'!$A$1:$H$76</definedName>
    <definedName name="_xlnm.Print_Area" localSheetId="16">'CARE Table 8'!$A$1:$K$23</definedName>
    <definedName name="_xlnm.Print_Area" localSheetId="21">'CARE Table 9'!$A$1:$F$15</definedName>
    <definedName name="_xlnm.Print_Area" localSheetId="0">'ESA Table 1'!$A$1:$M$40</definedName>
    <definedName name="_xlnm.Print_Area" localSheetId="1">'ESA Table 1A'!$A$1:$N$23</definedName>
    <definedName name="_xlnm.Print_Area" localSheetId="2">'ESA Table 2'!$A$1:$AF$75</definedName>
    <definedName name="_xlnm.Print_Area" localSheetId="3">'ESA Table 2A'!$A$1:$I$60</definedName>
    <definedName name="_xlnm.Print_Area" localSheetId="4">'ESA Table 2B'!$A$1:$H$77</definedName>
    <definedName name="_xlnm.Print_Area" localSheetId="5">'ESA Table 2B-1'!$A$1:$D$41</definedName>
    <definedName name="_xlnm.Print_Area" localSheetId="6">'ESA Table 3A_3B'!$A$1:$C$52</definedName>
    <definedName name="_xlnm.Print_Area" localSheetId="7">'ESA Table 4A-1_4B_4C'!$A$1:$H$60</definedName>
    <definedName name="_xlnm.Print_Area" localSheetId="8">'ESA Table 4A-2'!$A$1:$I$28</definedName>
    <definedName name="_xlnm.Print_Area" localSheetId="9">'ESA Table 5A_5B_5C'!$A$1:$S$72</definedName>
    <definedName name="_xlnm.Print_Area" localSheetId="10">'ESA Table 6'!$A$1:$N$30</definedName>
    <definedName name="_xlnm.Print_Area" localSheetId="11">'ESA Table 7'!$A$1:$E$22</definedName>
    <definedName name="qqqqqqq" hidden="1">{"SourcesUses",#N/A,TRUE,"CFMODEL";"TransOverview",#N/A,TRUE,"CFMODEL"}</definedName>
    <definedName name="qqqqqqqqqqqqqqqqqq" hidden="1">{"Income Statement",#N/A,FALSE,"CFMODEL";"Balance Sheet",#N/A,FALSE,"CFMODEL"}</definedName>
    <definedName name="reference3" hidden="1">{"SourcesUses",#N/A,TRUE,"CFMODEL";"TransOverview",#N/A,TRUE,"CFMODEL"}</definedName>
    <definedName name="reference32" hidden="1">{"SourcesUses",#N/A,TRUE,"CFMODEL";"TransOverview",#N/A,TRUE,"CFMODEL"}</definedName>
    <definedName name="rrrrrr" hidden="1">{"SourcesUses",#N/A,TRUE,"FundsFlow";"TransOverview",#N/A,TRUE,"FundsFlow"}</definedName>
    <definedName name="rrrrrr2" hidden="1">{"SourcesUses",#N/A,TRUE,"FundsFlow";"TransOverview",#N/A,TRUE,"FundsFlow"}</definedName>
    <definedName name="SAPBEXrevision" hidden="1">1</definedName>
    <definedName name="SAPBEXsysID" hidden="1">"BWP"</definedName>
    <definedName name="SAPBEXwbID" hidden="1">"3OFRSRP51IU37YC6911AH5PGB"</definedName>
    <definedName name="sencount" hidden="1">1</definedName>
    <definedName name="sss" hidden="1">{"SourcesUses",#N/A,TRUE,#N/A;"TransOverview",#N/A,TRUE,"CFMODEL"}</definedName>
    <definedName name="sssssssssssssssss" hidden="1">{"Income Statement",#N/A,FALSE,"CFMODEL";"Balance Sheet",#N/A,FALSE,"CFMODEL"}</definedName>
    <definedName name="sssssssssssssssssss" hidden="1">{"Income Statement",#N/A,FALSE,"CFMODEL";"Balance Sheet",#N/A,FALSE,"CFMODEL"}</definedName>
    <definedName name="TUCU" hidden="1">[7]Input!#REF!</definedName>
    <definedName name="Utility">'[8]misc tables'!$B$16:$B$17</definedName>
    <definedName name="w" hidden="1">{"SourcesUses",#N/A,TRUE,"CFMODEL";"TransOverview",#N/A,TRUE,"CFMODEL"}</definedName>
    <definedName name="wrn.busum." hidden="1">{#N/A,#N/A,TRUE,"SDGE";#N/A,#N/A,TRUE,"GBU";#N/A,#N/A,TRUE,"TBU";#N/A,#N/A,TRUE,"EDBU";#N/A,#N/A,TRUE,"ExclCC"}</definedName>
    <definedName name="wrn.Data." hidden="1">{#N/A,#N/A,FALSE,"3 Year Plan"}</definedName>
    <definedName name="wrn.Revenue." hidden="1">{#N/A,#N/A,FALSE,"3 Year Plan";#N/A,#N/A,FALSE,"3 Year Plan"}</definedName>
    <definedName name="wrn.test1." hidden="1">{"Income Statement",#N/A,FALSE,"CFMODEL";"Balance Sheet",#N/A,FALSE,"CFMODEL"}</definedName>
    <definedName name="wrn.test2." hidden="1">{"SourcesUses",#N/A,TRUE,"CFMODEL";"TransOverview",#N/A,TRUE,"CFMODEL"}</definedName>
    <definedName name="wrn.test3." hidden="1">{"SourcesUses",#N/A,TRUE,#N/A;"TransOverview",#N/A,TRUE,"CFMODEL"}</definedName>
    <definedName name="wrn.test3.2" hidden="1">{"SourcesUses",#N/A,TRUE,#N/A;"TransOverview",#N/A,TRUE,"CFMODEL"}</definedName>
    <definedName name="wrn.test4." hidden="1">{"SourcesUses",#N/A,TRUE,"FundsFlow";"TransOverview",#N/A,TRUE,"FundsFlow"}</definedName>
    <definedName name="wrn.test42." hidden="1">{"SourcesUses",#N/A,TRUE,"FundsFlow";"TransOverview",#N/A,TRUE,"FundsFlow"}</definedName>
    <definedName name="xsTYPE">"tbl"</definedName>
    <definedName name="Yes_No">'[8]misc tables'!$B$20:$B$21</definedName>
    <definedName name="zzzzzzzzzz" hidden="1">{"SourcesUses",#N/A,TRUE,"CFMODEL";"TransOverview",#N/A,TRUE,"CFMODEL"}</definedName>
    <definedName name="zzzzzzzzzzzzzzzzz" hidden="1">{"SourcesUses",#N/A,TRUE,"CFMODEL";"TransOverview",#N/A,TRUE,"CFMODEL"}</definedName>
    <definedName name="zzzzzzzzzzzzzzzzzzzzzzzzz" hidden="1">{"Income Statement",#N/A,FALSE,"CFMODEL";"Balance Sheet",#N/A,FALSE,"CFMODEL"}</definedName>
    <definedName name="zzzzzzzzzzzzzzzzzzzzzzzzzzz" hidden="1">{"SourcesUses",#N/A,TRUE,"FundsFlow";"TransOverview",#N/A,TRUE,"FundsFlow"}</definedName>
    <definedName name="zzzzzzzzzzzzzzzzzzzzzzzzzzzzz" hidden="1">{"SourcesUses",#N/A,TRUE,"CFMODEL";"TransOverview",#N/A,TRUE,"CFMODEL"}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70" l="1"/>
  <c r="H25" i="70"/>
  <c r="G25" i="70"/>
  <c r="F25" i="70"/>
  <c r="J24" i="70"/>
  <c r="J23" i="70"/>
  <c r="J22" i="70"/>
  <c r="J21" i="70"/>
  <c r="J20" i="70"/>
  <c r="J19" i="70"/>
  <c r="J18" i="70"/>
  <c r="J17" i="70"/>
  <c r="J16" i="70"/>
  <c r="J15" i="70"/>
  <c r="J14" i="70"/>
  <c r="J13" i="70"/>
  <c r="J12" i="70"/>
  <c r="J11" i="70"/>
  <c r="J10" i="70"/>
  <c r="J9" i="70"/>
  <c r="J8" i="70"/>
  <c r="R20" i="7" l="1"/>
  <c r="H12" i="63" l="1"/>
  <c r="D12" i="63"/>
  <c r="B12" i="63"/>
  <c r="G36" i="60" l="1"/>
  <c r="I36" i="60" s="1"/>
  <c r="H36" i="60"/>
  <c r="D36" i="60"/>
  <c r="B36" i="60"/>
  <c r="G12" i="60"/>
  <c r="H12" i="60"/>
  <c r="I12" i="60"/>
  <c r="D12" i="60"/>
  <c r="B12" i="60"/>
  <c r="Y14" i="59" l="1"/>
  <c r="U14" i="59"/>
  <c r="S14" i="59"/>
  <c r="O14" i="59"/>
  <c r="K14" i="59"/>
  <c r="J14" i="59"/>
  <c r="E14" i="59"/>
  <c r="P20" i="7" l="1"/>
  <c r="O20" i="7"/>
  <c r="J64" i="7"/>
  <c r="N20" i="7"/>
  <c r="M20" i="7"/>
  <c r="L20" i="7"/>
  <c r="J20" i="7"/>
  <c r="G14" i="55" l="1"/>
  <c r="G13" i="55"/>
  <c r="G12" i="55"/>
  <c r="G11" i="55"/>
  <c r="G10" i="55"/>
  <c r="G9" i="55"/>
  <c r="G8" i="55"/>
  <c r="G7" i="55"/>
  <c r="J14" i="58" l="1"/>
  <c r="B11" i="63" l="1"/>
  <c r="H11" i="63" s="1"/>
  <c r="D11" i="63" l="1"/>
  <c r="H35" i="60"/>
  <c r="G35" i="60"/>
  <c r="G11" i="60"/>
  <c r="B11" i="60"/>
  <c r="D11" i="60" s="1"/>
  <c r="Y13" i="59"/>
  <c r="B35" i="60" l="1"/>
  <c r="D35" i="60" s="1"/>
  <c r="I35" i="60"/>
  <c r="I11" i="60"/>
  <c r="H11" i="60"/>
  <c r="S13" i="59"/>
  <c r="O13" i="59"/>
  <c r="J13" i="59"/>
  <c r="E13" i="59"/>
  <c r="K13" i="59" l="1"/>
  <c r="U13" i="59" s="1"/>
  <c r="M64" i="7"/>
  <c r="L64" i="7"/>
  <c r="B10" i="63" l="1"/>
  <c r="H10" i="63" l="1"/>
  <c r="D10" i="63"/>
  <c r="G34" i="60"/>
  <c r="H34" i="60"/>
  <c r="G10" i="60"/>
  <c r="H10" i="60" s="1"/>
  <c r="B10" i="60"/>
  <c r="Y12" i="59"/>
  <c r="S11" i="59"/>
  <c r="S12" i="59"/>
  <c r="B34" i="60" l="1"/>
  <c r="D34" i="60" s="1"/>
  <c r="I10" i="60"/>
  <c r="D10" i="60"/>
  <c r="I34" i="60"/>
  <c r="O12" i="59"/>
  <c r="J12" i="59"/>
  <c r="E12" i="59"/>
  <c r="K12" i="59" l="1"/>
  <c r="U12" i="59"/>
  <c r="B9" i="63" l="1"/>
  <c r="H9" i="63" l="1"/>
  <c r="D9" i="63"/>
  <c r="G33" i="60"/>
  <c r="H33" i="60"/>
  <c r="G9" i="60"/>
  <c r="B9" i="60"/>
  <c r="B33" i="60" l="1"/>
  <c r="D9" i="60"/>
  <c r="I9" i="60"/>
  <c r="H9" i="60"/>
  <c r="Y11" i="59"/>
  <c r="O11" i="59"/>
  <c r="J11" i="59"/>
  <c r="E11" i="59"/>
  <c r="K11" i="59" l="1"/>
  <c r="U11" i="59"/>
  <c r="I33" i="60"/>
  <c r="D33" i="60"/>
  <c r="P64" i="7"/>
  <c r="N64" i="7"/>
  <c r="G13" i="56" l="1"/>
  <c r="J18" i="58" l="1"/>
  <c r="B8" i="63" l="1"/>
  <c r="H8" i="63" s="1"/>
  <c r="D8" i="63" l="1"/>
  <c r="H32" i="60"/>
  <c r="G32" i="60"/>
  <c r="G8" i="60"/>
  <c r="H8" i="60" s="1"/>
  <c r="B8" i="60"/>
  <c r="Y10" i="59"/>
  <c r="D8" i="60" l="1"/>
  <c r="B32" i="60"/>
  <c r="I8" i="60"/>
  <c r="S10" i="59"/>
  <c r="O10" i="59"/>
  <c r="J10" i="59"/>
  <c r="E10" i="59"/>
  <c r="K10" i="59" l="1"/>
  <c r="V10" i="59" s="1"/>
  <c r="I32" i="60"/>
  <c r="D32" i="60"/>
  <c r="U10" i="59"/>
  <c r="D23" i="8"/>
  <c r="M23" i="8" s="1"/>
  <c r="B23" i="8"/>
  <c r="K23" i="8" s="1"/>
  <c r="K20" i="55" l="1"/>
  <c r="A3" i="8" l="1"/>
  <c r="A3" i="7"/>
  <c r="A3" i="29"/>
  <c r="A3" i="21"/>
  <c r="A3" i="4"/>
  <c r="A3" i="51"/>
  <c r="A3" i="42"/>
  <c r="A3" i="45"/>
  <c r="A3" i="57"/>
  <c r="A3" i="56"/>
  <c r="S20" i="7"/>
  <c r="N65" i="67" l="1"/>
  <c r="M65" i="67"/>
  <c r="K65" i="67"/>
  <c r="J65" i="67"/>
  <c r="I65" i="67"/>
  <c r="H65" i="67"/>
  <c r="G65" i="67"/>
  <c r="E65" i="67"/>
  <c r="B60" i="67"/>
  <c r="A60" i="67"/>
  <c r="B59" i="67"/>
  <c r="A59" i="67"/>
  <c r="B58" i="67"/>
  <c r="A58" i="67"/>
  <c r="B57" i="67"/>
  <c r="A57" i="67"/>
  <c r="B56" i="67"/>
  <c r="A56" i="67"/>
  <c r="B55" i="67"/>
  <c r="A55" i="67"/>
  <c r="B54" i="67"/>
  <c r="A54" i="67"/>
  <c r="B53" i="67"/>
  <c r="A53" i="67"/>
  <c r="B52" i="67"/>
  <c r="A52" i="67"/>
  <c r="B51" i="67"/>
  <c r="A51" i="67"/>
  <c r="B50" i="67"/>
  <c r="A50" i="67"/>
  <c r="B49" i="67"/>
  <c r="A49" i="67"/>
  <c r="B48" i="67"/>
  <c r="A48" i="67"/>
  <c r="B47" i="67"/>
  <c r="A47" i="67"/>
  <c r="B46" i="67"/>
  <c r="A46" i="67"/>
  <c r="B45" i="67"/>
  <c r="A45" i="67"/>
  <c r="B44" i="67"/>
  <c r="A44" i="67"/>
  <c r="B43" i="67"/>
  <c r="A43" i="67"/>
  <c r="B42" i="67"/>
  <c r="A42" i="67"/>
  <c r="B41" i="67"/>
  <c r="A41" i="67"/>
  <c r="B40" i="67"/>
  <c r="A40" i="67"/>
  <c r="B39" i="67"/>
  <c r="A39" i="67"/>
  <c r="B38" i="67"/>
  <c r="A38" i="67"/>
  <c r="B37" i="67"/>
  <c r="A37" i="67"/>
  <c r="B36" i="67"/>
  <c r="A36" i="67"/>
  <c r="B35" i="67"/>
  <c r="A35" i="67"/>
  <c r="B34" i="67"/>
  <c r="A34" i="67"/>
  <c r="B33" i="67"/>
  <c r="A33" i="67"/>
  <c r="B32" i="67"/>
  <c r="A32" i="67"/>
  <c r="B31" i="67"/>
  <c r="A31" i="67"/>
  <c r="B30" i="67"/>
  <c r="A30" i="67"/>
  <c r="B29" i="67"/>
  <c r="A29" i="67"/>
  <c r="B28" i="67"/>
  <c r="A28" i="67"/>
  <c r="B27" i="67"/>
  <c r="B26" i="67"/>
  <c r="B25" i="67"/>
  <c r="A25" i="67"/>
  <c r="B24" i="67"/>
  <c r="A24" i="67"/>
  <c r="B23" i="67"/>
  <c r="A23" i="67"/>
  <c r="B22" i="67"/>
  <c r="A22" i="67"/>
  <c r="B21" i="67"/>
  <c r="A21" i="67"/>
  <c r="B20" i="67"/>
  <c r="A20" i="67"/>
  <c r="B19" i="67"/>
  <c r="A19" i="67"/>
  <c r="B18" i="67"/>
  <c r="A18" i="67"/>
  <c r="B17" i="67"/>
  <c r="A17" i="67"/>
  <c r="B16" i="67"/>
  <c r="A16" i="67"/>
  <c r="B15" i="67"/>
  <c r="A15" i="67"/>
  <c r="B14" i="67"/>
  <c r="A14" i="67"/>
  <c r="B13" i="67"/>
  <c r="A13" i="67"/>
  <c r="B12" i="67"/>
  <c r="A12" i="67"/>
  <c r="B11" i="67"/>
  <c r="A11" i="67"/>
  <c r="B10" i="67"/>
  <c r="A10" i="67"/>
  <c r="B9" i="67"/>
  <c r="A9" i="67"/>
  <c r="B8" i="67"/>
  <c r="A8" i="67"/>
  <c r="D7" i="66"/>
  <c r="C7" i="66"/>
  <c r="C8" i="66" s="1"/>
  <c r="B7" i="66"/>
  <c r="B8" i="66" s="1"/>
  <c r="H6" i="65"/>
  <c r="G69" i="64"/>
  <c r="F69" i="64"/>
  <c r="F17" i="63"/>
  <c r="E17" i="63"/>
  <c r="C17" i="63"/>
  <c r="B7" i="63"/>
  <c r="D7" i="63" s="1"/>
  <c r="B6" i="63"/>
  <c r="G5" i="63"/>
  <c r="B5" i="63"/>
  <c r="F21" i="62"/>
  <c r="E21" i="62"/>
  <c r="C21" i="62"/>
  <c r="B21" i="62"/>
  <c r="I20" i="62"/>
  <c r="H20" i="62"/>
  <c r="G20" i="62"/>
  <c r="D20" i="62"/>
  <c r="I19" i="62"/>
  <c r="H19" i="62"/>
  <c r="G19" i="62"/>
  <c r="D19" i="62"/>
  <c r="I18" i="62"/>
  <c r="H18" i="62"/>
  <c r="G18" i="62"/>
  <c r="D18" i="62"/>
  <c r="I17" i="62"/>
  <c r="H17" i="62"/>
  <c r="G17" i="62"/>
  <c r="D17" i="62"/>
  <c r="I16" i="62"/>
  <c r="H16" i="62"/>
  <c r="G16" i="62"/>
  <c r="D16" i="62"/>
  <c r="I15" i="62"/>
  <c r="H15" i="62"/>
  <c r="G15" i="62"/>
  <c r="D15" i="62"/>
  <c r="I14" i="62"/>
  <c r="H14" i="62"/>
  <c r="G14" i="62"/>
  <c r="D14" i="62"/>
  <c r="I13" i="62"/>
  <c r="H13" i="62"/>
  <c r="G13" i="62"/>
  <c r="D13" i="62"/>
  <c r="I12" i="62"/>
  <c r="H12" i="62"/>
  <c r="G12" i="62"/>
  <c r="D12" i="62"/>
  <c r="I11" i="62"/>
  <c r="H11" i="62"/>
  <c r="G11" i="62"/>
  <c r="D11" i="62"/>
  <c r="I10" i="62"/>
  <c r="H10" i="62"/>
  <c r="G10" i="62"/>
  <c r="D10" i="62"/>
  <c r="I9" i="62"/>
  <c r="H9" i="62"/>
  <c r="G9" i="62"/>
  <c r="D9" i="62"/>
  <c r="I8" i="62"/>
  <c r="H8" i="62"/>
  <c r="G8" i="62"/>
  <c r="D8" i="62"/>
  <c r="I7" i="62"/>
  <c r="H7" i="62"/>
  <c r="G7" i="62"/>
  <c r="D7" i="62"/>
  <c r="I6" i="62"/>
  <c r="H6" i="62"/>
  <c r="G6" i="62"/>
  <c r="D6" i="62"/>
  <c r="F41" i="60"/>
  <c r="E41" i="60"/>
  <c r="C41" i="60"/>
  <c r="G31" i="60"/>
  <c r="H31" i="60" s="1"/>
  <c r="G30" i="60"/>
  <c r="H30" i="60" s="1"/>
  <c r="G29" i="60"/>
  <c r="F17" i="60"/>
  <c r="E17" i="60"/>
  <c r="C17" i="60"/>
  <c r="G7" i="60"/>
  <c r="H7" i="60" s="1"/>
  <c r="B7" i="60"/>
  <c r="B31" i="60" s="1"/>
  <c r="G6" i="60"/>
  <c r="H6" i="60" s="1"/>
  <c r="B6" i="60"/>
  <c r="G5" i="60"/>
  <c r="B5" i="60"/>
  <c r="X19" i="59"/>
  <c r="F17" i="65" s="1"/>
  <c r="W19" i="59"/>
  <c r="D17" i="65" s="1"/>
  <c r="E17" i="65" s="1"/>
  <c r="R19" i="59"/>
  <c r="Q19" i="59"/>
  <c r="P19" i="59"/>
  <c r="N19" i="59"/>
  <c r="M19" i="59"/>
  <c r="L19" i="59"/>
  <c r="I19" i="59"/>
  <c r="H19" i="59"/>
  <c r="G19" i="59"/>
  <c r="F19" i="59"/>
  <c r="D19" i="59"/>
  <c r="C19" i="59"/>
  <c r="B19" i="59"/>
  <c r="Y9" i="59"/>
  <c r="S9" i="59"/>
  <c r="O9" i="59"/>
  <c r="J9" i="59"/>
  <c r="E9" i="59"/>
  <c r="Y8" i="59"/>
  <c r="S8" i="59"/>
  <c r="O8" i="59"/>
  <c r="J8" i="59"/>
  <c r="E8" i="59"/>
  <c r="Y7" i="59"/>
  <c r="S7" i="59"/>
  <c r="O7" i="59"/>
  <c r="J7" i="59"/>
  <c r="E7" i="59"/>
  <c r="J30" i="58"/>
  <c r="G30" i="58"/>
  <c r="H28" i="58"/>
  <c r="E28" i="58"/>
  <c r="J27" i="58"/>
  <c r="G27" i="58"/>
  <c r="J26" i="58"/>
  <c r="G26" i="58"/>
  <c r="J25" i="58"/>
  <c r="G25" i="58"/>
  <c r="J24" i="58"/>
  <c r="G24" i="58"/>
  <c r="J23" i="58"/>
  <c r="G23" i="58"/>
  <c r="K18" i="58"/>
  <c r="G18" i="58"/>
  <c r="D18" i="58"/>
  <c r="H16" i="58"/>
  <c r="E16" i="58"/>
  <c r="G20" i="58" s="1"/>
  <c r="B16" i="58"/>
  <c r="D16" i="58" s="1"/>
  <c r="D20" i="58" s="1"/>
  <c r="K15" i="58"/>
  <c r="J15" i="58"/>
  <c r="G15" i="58"/>
  <c r="D15" i="58"/>
  <c r="K14" i="58"/>
  <c r="G14" i="58"/>
  <c r="D14" i="58"/>
  <c r="K13" i="58"/>
  <c r="J13" i="58"/>
  <c r="G13" i="58"/>
  <c r="D13" i="58"/>
  <c r="J12" i="58"/>
  <c r="G12" i="58"/>
  <c r="D12" i="58"/>
  <c r="K11" i="58"/>
  <c r="J11" i="58"/>
  <c r="G11" i="58"/>
  <c r="D11" i="58"/>
  <c r="K10" i="58"/>
  <c r="G10" i="58"/>
  <c r="D10" i="58"/>
  <c r="M10" i="58" s="1"/>
  <c r="K9" i="58"/>
  <c r="J9" i="58"/>
  <c r="G9" i="58"/>
  <c r="D9" i="58"/>
  <c r="K8" i="58"/>
  <c r="J8" i="58"/>
  <c r="G8" i="58"/>
  <c r="D8" i="58"/>
  <c r="K7" i="58"/>
  <c r="J7" i="58"/>
  <c r="G7" i="58"/>
  <c r="D7" i="58"/>
  <c r="K6" i="58"/>
  <c r="J6" i="58"/>
  <c r="G6" i="58"/>
  <c r="D6" i="58"/>
  <c r="J16" i="58" l="1"/>
  <c r="K7" i="59"/>
  <c r="V7" i="59" s="1"/>
  <c r="G17" i="60"/>
  <c r="H17" i="60" s="1"/>
  <c r="J11" i="62"/>
  <c r="J13" i="62"/>
  <c r="J17" i="62"/>
  <c r="J19" i="62"/>
  <c r="J20" i="62"/>
  <c r="H21" i="62"/>
  <c r="M6" i="58"/>
  <c r="M9" i="58"/>
  <c r="M11" i="58"/>
  <c r="M13" i="58"/>
  <c r="M15" i="58"/>
  <c r="G16" i="58"/>
  <c r="M18" i="58"/>
  <c r="G28" i="58"/>
  <c r="O19" i="59"/>
  <c r="B29" i="60"/>
  <c r="D29" i="60" s="1"/>
  <c r="D5" i="60"/>
  <c r="B30" i="60"/>
  <c r="D6" i="60"/>
  <c r="D5" i="63"/>
  <c r="H5" i="63"/>
  <c r="H6" i="63"/>
  <c r="D6" i="63"/>
  <c r="E7" i="66"/>
  <c r="E8" i="66" s="1"/>
  <c r="D8" i="66"/>
  <c r="J6" i="62"/>
  <c r="J8" i="62"/>
  <c r="J9" i="62"/>
  <c r="J10" i="62"/>
  <c r="J12" i="62"/>
  <c r="J14" i="62"/>
  <c r="J16" i="62"/>
  <c r="I21" i="62"/>
  <c r="I30" i="60"/>
  <c r="D30" i="60"/>
  <c r="D21" i="62"/>
  <c r="M8" i="58"/>
  <c r="K8" i="59"/>
  <c r="J7" i="62"/>
  <c r="J18" i="62"/>
  <c r="M14" i="58"/>
  <c r="G41" i="60"/>
  <c r="H41" i="60" s="1"/>
  <c r="G17" i="63"/>
  <c r="K16" i="58"/>
  <c r="M16" i="58"/>
  <c r="I5" i="60"/>
  <c r="J15" i="62"/>
  <c r="B20" i="58"/>
  <c r="M7" i="58"/>
  <c r="J28" i="58"/>
  <c r="K9" i="59"/>
  <c r="I7" i="60"/>
  <c r="U7" i="59"/>
  <c r="I31" i="60"/>
  <c r="D31" i="60"/>
  <c r="H5" i="60"/>
  <c r="D7" i="60"/>
  <c r="H7" i="63"/>
  <c r="H29" i="60"/>
  <c r="G21" i="62"/>
  <c r="B17" i="63"/>
  <c r="D17" i="63" s="1"/>
  <c r="Y19" i="59"/>
  <c r="G17" i="65" s="1"/>
  <c r="I29" i="60"/>
  <c r="E19" i="59"/>
  <c r="I6" i="60"/>
  <c r="J19" i="59"/>
  <c r="B17" i="60"/>
  <c r="Q64" i="7"/>
  <c r="N54" i="7"/>
  <c r="N55" i="7"/>
  <c r="N56" i="7"/>
  <c r="N57" i="7"/>
  <c r="N58" i="7"/>
  <c r="N59" i="7"/>
  <c r="N60" i="7"/>
  <c r="N61" i="7"/>
  <c r="N62" i="7"/>
  <c r="N63" i="7"/>
  <c r="N53" i="7"/>
  <c r="A3" i="43"/>
  <c r="A2" i="43"/>
  <c r="U9" i="59" l="1"/>
  <c r="V9" i="59"/>
  <c r="U8" i="59"/>
  <c r="U19" i="59" s="1"/>
  <c r="V8" i="59"/>
  <c r="V19" i="59" s="1"/>
  <c r="J21" i="62"/>
  <c r="K19" i="59"/>
  <c r="H17" i="63"/>
  <c r="K20" i="58"/>
  <c r="J20" i="58"/>
  <c r="M20" i="58" s="1"/>
  <c r="B41" i="60"/>
  <c r="I17" i="60"/>
  <c r="D17" i="60"/>
  <c r="S63" i="57"/>
  <c r="K63" i="57"/>
  <c r="C63" i="57"/>
  <c r="AE53" i="57"/>
  <c r="AF42" i="57" s="1"/>
  <c r="AD53" i="57"/>
  <c r="AC53" i="57"/>
  <c r="AB53" i="57"/>
  <c r="W53" i="57"/>
  <c r="V53" i="57"/>
  <c r="U53" i="57"/>
  <c r="T53" i="57"/>
  <c r="O53" i="57"/>
  <c r="M53" i="57"/>
  <c r="L53" i="57"/>
  <c r="G53" i="57"/>
  <c r="H50" i="57" s="1"/>
  <c r="E53" i="57"/>
  <c r="D53" i="57"/>
  <c r="H14" i="56"/>
  <c r="E14" i="56"/>
  <c r="B14" i="56"/>
  <c r="K13" i="56"/>
  <c r="J13" i="56"/>
  <c r="D13" i="56"/>
  <c r="K12" i="56"/>
  <c r="J12" i="56"/>
  <c r="G12" i="56"/>
  <c r="D12" i="56"/>
  <c r="D11" i="56"/>
  <c r="K10" i="56"/>
  <c r="J10" i="56"/>
  <c r="G10" i="56"/>
  <c r="D10" i="56"/>
  <c r="K9" i="56"/>
  <c r="J9" i="56"/>
  <c r="G9" i="56"/>
  <c r="D9" i="56"/>
  <c r="K8" i="56"/>
  <c r="J8" i="56"/>
  <c r="G8" i="56"/>
  <c r="D8" i="56"/>
  <c r="K7" i="56"/>
  <c r="J7" i="56"/>
  <c r="G7" i="56"/>
  <c r="D7" i="56"/>
  <c r="J31" i="55"/>
  <c r="G31" i="55"/>
  <c r="K27" i="55"/>
  <c r="J27" i="55"/>
  <c r="G27" i="55"/>
  <c r="D27" i="55"/>
  <c r="K26" i="55"/>
  <c r="J26" i="55"/>
  <c r="G26" i="55"/>
  <c r="D26" i="55"/>
  <c r="K25" i="55"/>
  <c r="J25" i="55"/>
  <c r="G25" i="55"/>
  <c r="D25" i="55"/>
  <c r="J24" i="55"/>
  <c r="G24" i="55"/>
  <c r="D24" i="55"/>
  <c r="J23" i="55"/>
  <c r="G23" i="55"/>
  <c r="D23" i="55"/>
  <c r="K22" i="55"/>
  <c r="J22" i="55"/>
  <c r="G22" i="55"/>
  <c r="D22" i="55"/>
  <c r="K21" i="55"/>
  <c r="J21" i="55"/>
  <c r="G21" i="55"/>
  <c r="D21" i="55"/>
  <c r="J20" i="55"/>
  <c r="G20" i="55"/>
  <c r="D20" i="55"/>
  <c r="H18" i="55"/>
  <c r="H29" i="55" s="1"/>
  <c r="E18" i="55"/>
  <c r="E29" i="55" s="1"/>
  <c r="B18" i="55"/>
  <c r="B29" i="55" s="1"/>
  <c r="D29" i="55" s="1"/>
  <c r="J17" i="55"/>
  <c r="G17" i="55"/>
  <c r="D17" i="55"/>
  <c r="J16" i="55"/>
  <c r="D16" i="55"/>
  <c r="E16" i="55" s="1"/>
  <c r="G16" i="55" s="1"/>
  <c r="K15" i="55"/>
  <c r="J15" i="55"/>
  <c r="G15" i="55"/>
  <c r="D15" i="55"/>
  <c r="K14" i="55"/>
  <c r="J14" i="55"/>
  <c r="D14" i="55"/>
  <c r="K13" i="55"/>
  <c r="J13" i="55"/>
  <c r="D13" i="55"/>
  <c r="K12" i="55"/>
  <c r="J12" i="55"/>
  <c r="D12" i="55"/>
  <c r="K11" i="55"/>
  <c r="J11" i="55"/>
  <c r="D11" i="55"/>
  <c r="K10" i="55"/>
  <c r="J10" i="55"/>
  <c r="D10" i="55"/>
  <c r="K9" i="55"/>
  <c r="J9" i="55"/>
  <c r="D9" i="55"/>
  <c r="K8" i="55"/>
  <c r="J8" i="55"/>
  <c r="D8" i="55"/>
  <c r="K7" i="55"/>
  <c r="J7" i="55"/>
  <c r="D7" i="55"/>
  <c r="P40" i="57" l="1"/>
  <c r="P9" i="57"/>
  <c r="P10" i="57"/>
  <c r="P11" i="57"/>
  <c r="M8" i="55"/>
  <c r="M9" i="55"/>
  <c r="M11" i="55"/>
  <c r="M15" i="55"/>
  <c r="M21" i="55"/>
  <c r="M24" i="55"/>
  <c r="M25" i="55"/>
  <c r="M27" i="55"/>
  <c r="M8" i="56"/>
  <c r="M26" i="55"/>
  <c r="M22" i="55"/>
  <c r="M13" i="56"/>
  <c r="D18" i="55"/>
  <c r="M9" i="56"/>
  <c r="M10" i="55"/>
  <c r="G18" i="55"/>
  <c r="G29" i="55" s="1"/>
  <c r="M12" i="56"/>
  <c r="K14" i="56"/>
  <c r="D14" i="56"/>
  <c r="M14" i="55"/>
  <c r="M7" i="55"/>
  <c r="D41" i="60"/>
  <c r="I41" i="60"/>
  <c r="M10" i="56"/>
  <c r="M13" i="55"/>
  <c r="M12" i="55"/>
  <c r="K18" i="55"/>
  <c r="G14" i="56"/>
  <c r="J14" i="56"/>
  <c r="AF11" i="57"/>
  <c r="X41" i="57"/>
  <c r="X19" i="57"/>
  <c r="X20" i="57"/>
  <c r="P13" i="57"/>
  <c r="P26" i="57"/>
  <c r="P38" i="57"/>
  <c r="P44" i="57"/>
  <c r="P27" i="57"/>
  <c r="AF36" i="57"/>
  <c r="AF14" i="57"/>
  <c r="AF29" i="57"/>
  <c r="AF23" i="57"/>
  <c r="AF38" i="57"/>
  <c r="AF39" i="57"/>
  <c r="AF26" i="57"/>
  <c r="AF46" i="57"/>
  <c r="AF28" i="57"/>
  <c r="P23" i="57"/>
  <c r="P14" i="57"/>
  <c r="P50" i="57"/>
  <c r="P19" i="57"/>
  <c r="P31" i="57"/>
  <c r="AF19" i="57"/>
  <c r="AF37" i="57"/>
  <c r="AF44" i="57"/>
  <c r="AF13" i="57"/>
  <c r="AF22" i="57"/>
  <c r="AF27" i="57"/>
  <c r="AF45" i="57"/>
  <c r="AF15" i="57"/>
  <c r="AF24" i="57"/>
  <c r="AF30" i="57"/>
  <c r="AF40" i="57"/>
  <c r="AF50" i="57"/>
  <c r="AF9" i="57"/>
  <c r="AF16" i="57"/>
  <c r="AF25" i="57"/>
  <c r="AF41" i="57"/>
  <c r="AF51" i="57"/>
  <c r="AF10" i="57"/>
  <c r="AF17" i="57"/>
  <c r="AF31" i="57"/>
  <c r="X24" i="57"/>
  <c r="X27" i="57"/>
  <c r="X38" i="57"/>
  <c r="X42" i="57"/>
  <c r="X11" i="57"/>
  <c r="X15" i="57"/>
  <c r="X31" i="57"/>
  <c r="X46" i="57"/>
  <c r="X25" i="57"/>
  <c r="X28" i="57"/>
  <c r="X39" i="57"/>
  <c r="X50" i="57"/>
  <c r="X16" i="57"/>
  <c r="X22" i="57"/>
  <c r="X36" i="57"/>
  <c r="X44" i="57"/>
  <c r="X13" i="57"/>
  <c r="X29" i="57"/>
  <c r="X40" i="57"/>
  <c r="X51" i="57"/>
  <c r="X14" i="57"/>
  <c r="X9" i="57"/>
  <c r="X17" i="57"/>
  <c r="X26" i="57"/>
  <c r="X37" i="57"/>
  <c r="X45" i="57"/>
  <c r="X10" i="57"/>
  <c r="X23" i="57"/>
  <c r="X30" i="57"/>
  <c r="P16" i="57"/>
  <c r="P29" i="57"/>
  <c r="P41" i="57"/>
  <c r="P20" i="57"/>
  <c r="P24" i="57"/>
  <c r="P36" i="57"/>
  <c r="P45" i="57"/>
  <c r="P17" i="57"/>
  <c r="P22" i="57"/>
  <c r="P30" i="57"/>
  <c r="P42" i="57"/>
  <c r="P51" i="57"/>
  <c r="P25" i="57"/>
  <c r="P37" i="57"/>
  <c r="P46" i="57"/>
  <c r="P39" i="57"/>
  <c r="P15" i="57"/>
  <c r="P28" i="57"/>
  <c r="H14" i="57"/>
  <c r="H16" i="57"/>
  <c r="H31" i="57"/>
  <c r="H41" i="57"/>
  <c r="H51" i="57"/>
  <c r="H9" i="57"/>
  <c r="H23" i="57"/>
  <c r="H27" i="57"/>
  <c r="H39" i="57"/>
  <c r="H46" i="57"/>
  <c r="H11" i="57"/>
  <c r="H25" i="57"/>
  <c r="H37" i="57"/>
  <c r="H44" i="57"/>
  <c r="H29" i="57"/>
  <c r="H10" i="57"/>
  <c r="H13" i="57"/>
  <c r="H15" i="57"/>
  <c r="H17" i="57"/>
  <c r="H22" i="57"/>
  <c r="H24" i="57"/>
  <c r="H26" i="57"/>
  <c r="H28" i="57"/>
  <c r="H30" i="57"/>
  <c r="H36" i="57"/>
  <c r="H38" i="57"/>
  <c r="H40" i="57"/>
  <c r="H42" i="57"/>
  <c r="H45" i="57"/>
  <c r="K29" i="55"/>
  <c r="J29" i="55"/>
  <c r="M29" i="55" s="1"/>
  <c r="M7" i="56"/>
  <c r="J18" i="55"/>
  <c r="M18" i="55" l="1"/>
  <c r="M14" i="56"/>
  <c r="D49" i="42"/>
  <c r="C49" i="42"/>
  <c r="Q53" i="7"/>
  <c r="Q54" i="7"/>
  <c r="Q55" i="7"/>
  <c r="Q56" i="7"/>
  <c r="Q57" i="7"/>
  <c r="Q58" i="7"/>
  <c r="Q59" i="7"/>
  <c r="Q60" i="7"/>
  <c r="Q61" i="7"/>
  <c r="Q62" i="7"/>
  <c r="Q63" i="7"/>
  <c r="P53" i="7"/>
  <c r="P54" i="7"/>
  <c r="P55" i="7"/>
  <c r="P56" i="7"/>
  <c r="P57" i="7"/>
  <c r="P58" i="7"/>
  <c r="P59" i="7"/>
  <c r="P60" i="7"/>
  <c r="P61" i="7"/>
  <c r="P62" i="7"/>
  <c r="P63" i="7"/>
  <c r="Q52" i="7"/>
  <c r="P52" i="7"/>
  <c r="S19" i="7" l="1"/>
  <c r="S9" i="7"/>
  <c r="S10" i="7"/>
  <c r="S11" i="7"/>
  <c r="S12" i="7"/>
  <c r="S13" i="7"/>
  <c r="S14" i="7"/>
  <c r="S15" i="7"/>
  <c r="S16" i="7"/>
  <c r="S17" i="7"/>
  <c r="S18" i="7"/>
  <c r="S8" i="7"/>
  <c r="R9" i="7"/>
  <c r="R10" i="7"/>
  <c r="R11" i="7"/>
  <c r="R12" i="7"/>
  <c r="R13" i="7"/>
  <c r="R14" i="7"/>
  <c r="R15" i="7"/>
  <c r="R16" i="7"/>
  <c r="R17" i="7"/>
  <c r="R18" i="7"/>
  <c r="R19" i="7"/>
  <c r="R8" i="7"/>
  <c r="N9" i="7"/>
  <c r="N10" i="7"/>
  <c r="N11" i="7"/>
  <c r="N12" i="7"/>
  <c r="N13" i="7"/>
  <c r="N14" i="7"/>
  <c r="N15" i="7"/>
  <c r="N16" i="7"/>
  <c r="N17" i="7"/>
  <c r="N18" i="7"/>
  <c r="N19" i="7"/>
  <c r="N8" i="7"/>
  <c r="B54" i="21"/>
  <c r="C54" i="21"/>
  <c r="D54" i="21"/>
  <c r="E54" i="21"/>
  <c r="F54" i="21"/>
  <c r="G54" i="21"/>
  <c r="B36" i="4" l="1"/>
  <c r="B29" i="4"/>
  <c r="B31" i="4"/>
  <c r="B33" i="4"/>
  <c r="B34" i="4"/>
  <c r="B35" i="4"/>
  <c r="G48" i="45"/>
  <c r="H48" i="45" s="1"/>
  <c r="F48" i="45"/>
  <c r="E48" i="45"/>
  <c r="D48" i="45"/>
  <c r="H23" i="45" l="1"/>
  <c r="H14" i="45"/>
  <c r="H28" i="45"/>
  <c r="H41" i="45"/>
  <c r="H20" i="45"/>
  <c r="H30" i="45"/>
  <c r="H45" i="45"/>
  <c r="H21" i="45"/>
  <c r="H32" i="45"/>
  <c r="H46" i="45"/>
  <c r="H33" i="45"/>
  <c r="H8" i="45"/>
  <c r="H24" i="45"/>
  <c r="H34" i="45"/>
  <c r="H9" i="45"/>
  <c r="H25" i="45"/>
  <c r="H37" i="45"/>
  <c r="H10" i="45"/>
  <c r="H26" i="45"/>
  <c r="H39" i="45"/>
  <c r="H13" i="45"/>
  <c r="H27" i="45"/>
  <c r="H40" i="45"/>
  <c r="G49" i="42" l="1"/>
  <c r="F49" i="42"/>
  <c r="E49" i="42"/>
  <c r="H22" i="42" l="1"/>
  <c r="B62" i="42"/>
  <c r="D62" i="42" s="1"/>
  <c r="H17" i="42"/>
  <c r="H19" i="42"/>
  <c r="H28" i="42"/>
  <c r="H10" i="42"/>
  <c r="H20" i="42"/>
  <c r="H29" i="42"/>
  <c r="H38" i="42"/>
  <c r="H47" i="42"/>
  <c r="H42" i="42"/>
  <c r="H16" i="42"/>
  <c r="H45" i="42"/>
  <c r="H11" i="42"/>
  <c r="H30" i="42"/>
  <c r="H39" i="42"/>
  <c r="H9" i="42"/>
  <c r="H25" i="42"/>
  <c r="H35" i="42"/>
  <c r="H36" i="42"/>
  <c r="H46" i="42"/>
  <c r="H13" i="42"/>
  <c r="H23" i="42"/>
  <c r="H31" i="42"/>
  <c r="H40" i="42"/>
  <c r="H15" i="42"/>
  <c r="H26" i="42"/>
  <c r="H37" i="42"/>
  <c r="H14" i="42"/>
  <c r="H24" i="42"/>
  <c r="H32" i="42"/>
  <c r="H41" i="42"/>
  <c r="H34" i="42"/>
  <c r="H43" i="42"/>
  <c r="H27" i="42"/>
  <c r="B64" i="42"/>
  <c r="C64" i="42"/>
  <c r="D64" i="42"/>
  <c r="B10" i="8"/>
  <c r="C10" i="8"/>
  <c r="D10" i="8"/>
  <c r="E10" i="8"/>
  <c r="F10" i="8"/>
  <c r="G10" i="8"/>
  <c r="H10" i="8"/>
  <c r="I10" i="8"/>
  <c r="J10" i="8"/>
  <c r="M10" i="8" l="1"/>
  <c r="K10" i="8"/>
  <c r="G24" i="21"/>
  <c r="D23" i="21" l="1"/>
  <c r="D22" i="21"/>
  <c r="D21" i="21"/>
  <c r="D20" i="21"/>
  <c r="D19" i="21"/>
  <c r="D18" i="21"/>
  <c r="D17" i="21"/>
  <c r="D16" i="21"/>
  <c r="D15" i="21"/>
  <c r="D14" i="21"/>
  <c r="D13" i="21"/>
  <c r="D12" i="21"/>
  <c r="D11" i="21"/>
  <c r="D10" i="21"/>
  <c r="D9" i="21"/>
  <c r="D8" i="21"/>
  <c r="C24" i="29"/>
  <c r="D24" i="29"/>
  <c r="E24" i="29"/>
  <c r="F24" i="29"/>
  <c r="G24" i="29"/>
  <c r="H24" i="29"/>
  <c r="B24" i="29"/>
  <c r="C24" i="21"/>
  <c r="E24" i="21"/>
  <c r="F24" i="21"/>
  <c r="B24" i="21"/>
  <c r="I23" i="8"/>
  <c r="C23" i="8"/>
  <c r="H23" i="8"/>
  <c r="F23" i="8"/>
  <c r="E23" i="8"/>
  <c r="I43" i="7"/>
  <c r="H43" i="7"/>
  <c r="G43" i="7"/>
  <c r="F43" i="7"/>
  <c r="E43" i="7"/>
  <c r="D43" i="7"/>
  <c r="C43" i="7"/>
  <c r="B43" i="7"/>
  <c r="I64" i="7"/>
  <c r="H64" i="7"/>
  <c r="G64" i="7"/>
  <c r="F64" i="7"/>
  <c r="E64" i="7"/>
  <c r="D64" i="7"/>
  <c r="C64" i="7"/>
  <c r="B64" i="7"/>
  <c r="F32" i="21"/>
  <c r="E32" i="21"/>
  <c r="G31" i="21"/>
  <c r="G30" i="21"/>
  <c r="B20" i="7"/>
  <c r="C20" i="7"/>
  <c r="D20" i="7"/>
  <c r="E20" i="7"/>
  <c r="F20" i="7"/>
  <c r="G20" i="7"/>
  <c r="H20" i="7"/>
  <c r="I20" i="7"/>
  <c r="G23" i="8"/>
  <c r="J23" i="8"/>
  <c r="D24" i="21" l="1"/>
  <c r="G32" i="21"/>
  <c r="A26" i="60" l="1"/>
  <c r="A26" i="67"/>
  <c r="A26" i="68"/>
  <c r="A27" i="67"/>
  <c r="A3" i="66"/>
  <c r="A27" i="68"/>
  <c r="A3" i="64"/>
  <c r="A3" i="62"/>
  <c r="A3" i="59"/>
  <c r="A3" i="65"/>
  <c r="A3" i="63"/>
  <c r="A3" i="61"/>
  <c r="A3" i="60"/>
  <c r="A27" i="60" s="1"/>
  <c r="T19" i="59"/>
  <c r="S19" i="59"/>
</calcChain>
</file>

<file path=xl/sharedStrings.xml><?xml version="1.0" encoding="utf-8"?>
<sst xmlns="http://schemas.openxmlformats.org/spreadsheetml/2006/main" count="2258" uniqueCount="714">
  <si>
    <t xml:space="preserve"> Energy Savings Assistance Program Table 1 -  Expenses</t>
  </si>
  <si>
    <t>Southern California Edison</t>
  </si>
  <si>
    <t>Through August 2020</t>
  </si>
  <si>
    <t>Authorized Budget</t>
  </si>
  <si>
    <t>Current Month Expenses</t>
  </si>
  <si>
    <t>Year to Date Expenses</t>
  </si>
  <si>
    <t>% of Budget Spent YTD</t>
  </si>
  <si>
    <t>ESA Program:</t>
  </si>
  <si>
    <t>Electric</t>
  </si>
  <si>
    <t>Gas</t>
  </si>
  <si>
    <t>Total</t>
  </si>
  <si>
    <t>Energy Efficiency</t>
  </si>
  <si>
    <t>Appliances</t>
  </si>
  <si>
    <t/>
  </si>
  <si>
    <t>Customer Enrollment</t>
  </si>
  <si>
    <t>Domestic Hot Water</t>
  </si>
  <si>
    <t>Enclosure</t>
  </si>
  <si>
    <t xml:space="preserve"> HVAC</t>
  </si>
  <si>
    <t>In Home Education</t>
  </si>
  <si>
    <t>Lighting</t>
  </si>
  <si>
    <t>Miscellaneous</t>
  </si>
  <si>
    <t xml:space="preserve"> Maintenance</t>
  </si>
  <si>
    <t>Pilot</t>
  </si>
  <si>
    <t>Multi-Family Common Area Measures</t>
  </si>
  <si>
    <t>Energy Efficiency TOTAL</t>
  </si>
  <si>
    <t>Training Center</t>
  </si>
  <si>
    <t>Inspections</t>
  </si>
  <si>
    <t>Marketing and Outreach</t>
  </si>
  <si>
    <t>Statewide Marketing Education and Outreach</t>
  </si>
  <si>
    <t>Studies</t>
  </si>
  <si>
    <t>Regulatory Compliance</t>
  </si>
  <si>
    <t>General Administration</t>
  </si>
  <si>
    <t>CPUC Energy Division</t>
  </si>
  <si>
    <t>TOTAL PROGRAM COSTS</t>
  </si>
  <si>
    <t>Funded Outside of ESA Program Budget</t>
  </si>
  <si>
    <t>Indirect Costs</t>
  </si>
  <si>
    <t>NGAT Costs</t>
  </si>
  <si>
    <t>[1] Reflects the authorized 2019 budget approved in SCE’s Mid-Cycle Update AL 3824-E on January 4, 2019.</t>
  </si>
  <si>
    <t>[2] Financial data for Energy Efficiency total monthly and year-to-date expenses are obtainted from EMAPS; financial data for Training Center, Inspections, Marketing &amp; Outreach, Measurement &amp; Evaluation Studies, Regulatory Compliance, General Administration, and CPUC Energy Division monthly and year-to-date expenses are obtained from SAP. Expenses for categories authorized to utilize unspent funds are not included in the table, refer to ESA Table 1A.</t>
  </si>
  <si>
    <t xml:space="preserve">[X] Please indicate whether authorized budget includes shifted funds from previous  years and/or prior program cycles.  (Yes or No )  If yes, please specify amount, date fund-shifting activity occurred, date of fund-shifting request and related approval is applicable. </t>
  </si>
  <si>
    <t>[3] Financial data for Marketing and Outreach includes a credit received as accounting adjustments in May.</t>
  </si>
  <si>
    <t xml:space="preserve">[4] Data adjustment was made due to logic change which affected Janurary 2020, but was reversed for Feburary 2020 to have consistency for all filings which accounts for quantity and expense differences. </t>
  </si>
  <si>
    <t>Note: Any required corrections/adjustments are reported herein and supersede results reported in prior months and may reflect YTD adjustments.</t>
  </si>
  <si>
    <t> Energy Savings Assistance Program Table 1A - Expenses Funded From 2009-2016 "Unspent ESA Program Funds"</t>
  </si>
  <si>
    <t>ESA Program [1]:</t>
  </si>
  <si>
    <t>Leveraging - CSD [2]</t>
  </si>
  <si>
    <t>Climate Zone 13 Central AC and AC related measures</t>
  </si>
  <si>
    <t xml:space="preserve"> </t>
  </si>
  <si>
    <t>Additional Authorized Funds for Treated customers [3]</t>
  </si>
  <si>
    <t>Additional Regulatory Compliance Cost</t>
  </si>
  <si>
    <t>HE Clothes Washer</t>
  </si>
  <si>
    <t>Powerstrip Tier II</t>
  </si>
  <si>
    <t>TOTAL PROGRAM BUDGET/EXPENSES</t>
  </si>
  <si>
    <t xml:space="preserve">NOTE: Any required corrections/adjustments are reported herein and supersede results reported in prior months and may reflect YTD adjustments. </t>
  </si>
  <si>
    <t>[2] Financial data for monthly and year-to-date expenses for Additional Regulatory Compliance Costs category are obtained from SAP; financial data for monthly and year-to-date expenses for remaining categories are obtainted from EMAPS.</t>
  </si>
  <si>
    <t>[3] Reflects the additional authorized budget approved in SCE's Mid-Cycle Update AL 3824-E on January 4, 2019 for 6,840 more First Time Treatments.</t>
  </si>
  <si>
    <t>Energy Savings Assistance Program Table 2</t>
  </si>
  <si>
    <t>ESA Program (Summary)Total</t>
  </si>
  <si>
    <t>ESA Program (First Touch Homes Treated)</t>
  </si>
  <si>
    <t>ESA Program (Re-Treated Homes/Go Backs)</t>
  </si>
  <si>
    <t>ESA Program (Aliso Canyon - SCG &amp; SCE) [6]</t>
  </si>
  <si>
    <t>Year-To-Date Completed &amp; Expensed Installation</t>
  </si>
  <si>
    <t>Measures</t>
  </si>
  <si>
    <t>Units</t>
  </si>
  <si>
    <t>Quantity Installed</t>
  </si>
  <si>
    <t>kWh [4] (Annual)</t>
  </si>
  <si>
    <t>kW [4] (Annual)</t>
  </si>
  <si>
    <t>Therms [4] (Annual)</t>
  </si>
  <si>
    <t>Expenses ($) [7]</t>
  </si>
  <si>
    <t>% of Expenditure</t>
  </si>
  <si>
    <t>kWh[4] (Annual)</t>
  </si>
  <si>
    <t>kW[4] (Annual)</t>
  </si>
  <si>
    <t>Therms[4] (Annual)</t>
  </si>
  <si>
    <t xml:space="preserve">Expenses ($) </t>
  </si>
  <si>
    <t xml:space="preserve"> (K+S)</t>
  </si>
  <si>
    <t>(L+T)</t>
  </si>
  <si>
    <t>(M+U)</t>
  </si>
  <si>
    <t>(N+V)</t>
  </si>
  <si>
    <t>(O+W)</t>
  </si>
  <si>
    <t>High Efficiency Clothes Washer</t>
  </si>
  <si>
    <t>Home</t>
  </si>
  <si>
    <t xml:space="preserve">Refrigerators </t>
  </si>
  <si>
    <t>Freezers</t>
  </si>
  <si>
    <t>Each</t>
  </si>
  <si>
    <t>Other Hot Water</t>
  </si>
  <si>
    <t>Tank and Pipe Insulation</t>
  </si>
  <si>
    <t>Water Heater Repair/Replacement</t>
  </si>
  <si>
    <t>Thermostatic Shower Valves Combined</t>
  </si>
  <si>
    <t>Thermostatic Shower Valve</t>
  </si>
  <si>
    <t>Air Sealing / Envelope [1]</t>
  </si>
  <si>
    <t xml:space="preserve">Attic Insulation </t>
  </si>
  <si>
    <t>HVAC</t>
  </si>
  <si>
    <t>Smart Thermostat</t>
  </si>
  <si>
    <t>FAU Standing Pilot Conversion</t>
  </si>
  <si>
    <t>Furnace Repair/Replacement</t>
  </si>
  <si>
    <t>Room A/C Replacement</t>
  </si>
  <si>
    <t>Central A/C Replacement</t>
  </si>
  <si>
    <t>Heat Pump Replacement</t>
  </si>
  <si>
    <t>Evaporative Cooler (Replacement)</t>
  </si>
  <si>
    <t>Evaporative Cooler (Installation)</t>
  </si>
  <si>
    <t>Duct Testing and Sealing</t>
  </si>
  <si>
    <t>Efficient Fan Control</t>
  </si>
  <si>
    <t>Maintenance</t>
  </si>
  <si>
    <r>
      <t>Furnace Clean and Tune</t>
    </r>
    <r>
      <rPr>
        <vertAlign val="superscript"/>
        <sz val="10"/>
        <rFont val="Arial"/>
        <family val="2"/>
      </rPr>
      <t>8</t>
    </r>
  </si>
  <si>
    <t>Central A/C Tune up</t>
  </si>
  <si>
    <t xml:space="preserve">Lighting </t>
  </si>
  <si>
    <t>Compact Fluorescent Lights (CFL)</t>
  </si>
  <si>
    <t>Exterior Hard wired CFL fixture</t>
  </si>
  <si>
    <t>Exterior Hard wired LED fixture</t>
  </si>
  <si>
    <t>LED A-lamp</t>
  </si>
  <si>
    <t>LED Reflector Lamp</t>
  </si>
  <si>
    <t>LED Torchiere Lamp</t>
  </si>
  <si>
    <t>Torchiere</t>
  </si>
  <si>
    <t>Pool Pumps</t>
  </si>
  <si>
    <t>Smart Power Strips - Tier 1</t>
  </si>
  <si>
    <t>Smart Power Strips - Tier 2</t>
  </si>
  <si>
    <t>Pilots</t>
  </si>
  <si>
    <t>Outreach &amp; Assessment</t>
  </si>
  <si>
    <t>In-Home Education</t>
  </si>
  <si>
    <t>Total Savings/Expenditures</t>
  </si>
  <si>
    <t>Total Households Weatherized [2]</t>
  </si>
  <si>
    <t xml:space="preserve">Households Treated </t>
  </si>
  <si>
    <t>Total (K+S)</t>
  </si>
  <si>
    <t>First Touches</t>
  </si>
  <si>
    <t>Re-treated Homes/Go-Backs</t>
  </si>
  <si>
    <t>Aliso Canyon</t>
  </si>
  <si>
    <t xml:space="preserve"> - Single Family Households Treated</t>
  </si>
  <si>
    <t xml:space="preserve"> - Multi-family Households Treated</t>
  </si>
  <si>
    <t xml:space="preserve"> - Mobile Homes Treated</t>
  </si>
  <si>
    <t>Total Number of Households Treated</t>
  </si>
  <si>
    <t># Eligible Households to be Treated for PY [3]</t>
  </si>
  <si>
    <t>% of Households Treated</t>
  </si>
  <si>
    <t>%</t>
  </si>
  <si>
    <t xml:space="preserve"> - Master-Meter Households Treated</t>
  </si>
  <si>
    <t>[1]  Envelope and Air Sealing Measures may include outlet cover plate gaskets, attic access weatherization, weatherstripping - door, caulking and minor home repairs.  Minor home repairs predominantly are door jamb repair / replacement, door repair, and window putty.</t>
  </si>
  <si>
    <t>[2]  Weatherization may consist of attic insulation, attic access weatherization, weatherstripping - door, caulking, &amp; minor home repairs</t>
  </si>
  <si>
    <t>[3]  Based on Resolution E-4885 approving SCE’s Authorized CARE and ESA Programs Conforming AL 3585-E and Supplemental AL 3585-E-A filed in compliance with D.16-11-022.</t>
  </si>
  <si>
    <t>[4]  All savings are calculated based on Evergreen Economics  “Impact Evaluation of the 2011 CA Low Income Energy Efficiency Program, Final Report.”  August 30, 2013</t>
  </si>
  <si>
    <t>[5] Costs exclude support costs that are included in Table 1; excludes costs for common area measures, refer to ESA Table 2B.</t>
  </si>
  <si>
    <t xml:space="preserve">[6] Data for Aliso Canyon includes "First Touches and Re-Treatments".  </t>
  </si>
  <si>
    <t>[7] Expenses for fluorescent lighting reflect installations completed on or before December 31, 2017 and invoiced in 2018.</t>
  </si>
  <si>
    <t xml:space="preserve">[8] Data adjustment was made due to logic change which affected Janurary 2020, but was reversed for Feburary 2020 to have consistency for all filings which accounts for quantity and expense differences. </t>
  </si>
  <si>
    <t>Energy Savings Assistance Program Table 2A</t>
  </si>
  <si>
    <t>ESA Program - CSD Leveraging</t>
  </si>
  <si>
    <t>kWh[3] (Annual)</t>
  </si>
  <si>
    <t>kW[3] (Annual)</t>
  </si>
  <si>
    <t>Therms[3] (Annual)</t>
  </si>
  <si>
    <t>Expenses ($)</t>
  </si>
  <si>
    <t>Microwaves [4]</t>
  </si>
  <si>
    <t>Combined Showerhead/TSV</t>
  </si>
  <si>
    <t>Heat Pump Water Heater</t>
  </si>
  <si>
    <t>Central A/C replacement</t>
  </si>
  <si>
    <t>Central Heat Pump Replacement</t>
  </si>
  <si>
    <t>Energy Efficient Fan Control/Time Delay</t>
  </si>
  <si>
    <t>Interior Hard wired LED fixtures</t>
  </si>
  <si>
    <t>Exterior Hard wired LED fixtures</t>
  </si>
  <si>
    <t>Torchiere LED</t>
  </si>
  <si>
    <t>LED Night Lights</t>
  </si>
  <si>
    <t>LED Reflector Bulb</t>
  </si>
  <si>
    <t>LED Diffuse A-Lamps</t>
  </si>
  <si>
    <t>CSD MF Tenant Units Treated</t>
  </si>
  <si>
    <t>[2]  Weatherization may consist of attic insulation, attic access weatherization, weatherstripping - door, caulking, &amp; minor home repairs.</t>
  </si>
  <si>
    <t>[3]  All savings are calculated based on the following sources:</t>
  </si>
  <si>
    <t>[4] Multifamily Common Area statistics are under review and will be inputed as year to date once provided.</t>
  </si>
  <si>
    <t>Energy Savings Assistance Common Area Measures Program Table 2B</t>
  </si>
  <si>
    <r>
      <t>Table 2B</t>
    </r>
    <r>
      <rPr>
        <sz val="12"/>
        <rFont val="Arial"/>
        <family val="2"/>
      </rPr>
      <t xml:space="preserve"> </t>
    </r>
    <r>
      <rPr>
        <b/>
        <sz val="12"/>
        <rFont val="Arial"/>
        <family val="2"/>
      </rPr>
      <t>ESA Program - Multifamily Common Area Measures</t>
    </r>
    <r>
      <rPr>
        <b/>
        <vertAlign val="superscript"/>
        <sz val="12"/>
        <rFont val="Arial"/>
        <family val="2"/>
      </rPr>
      <t>5</t>
    </r>
  </si>
  <si>
    <r>
      <t>ESA CAM Measures</t>
    </r>
    <r>
      <rPr>
        <b/>
        <vertAlign val="superscript"/>
        <sz val="10"/>
        <rFont val="Arial"/>
        <family val="2"/>
      </rPr>
      <t>1,6</t>
    </r>
  </si>
  <si>
    <t>Units (of Measure such as "each")</t>
  </si>
  <si>
    <t>kWh (Annual)</t>
  </si>
  <si>
    <t>kW (Annual)</t>
  </si>
  <si>
    <t>Therms (Annual)</t>
  </si>
  <si>
    <t>MF Appliances</t>
  </si>
  <si>
    <t>MF Freezer</t>
  </si>
  <si>
    <t>MF High Efficiency Clothes Washer</t>
  </si>
  <si>
    <t>MF Refrigerators</t>
  </si>
  <si>
    <t>MF Domestic Hot Water</t>
  </si>
  <si>
    <t>MF Faucet Aerator</t>
  </si>
  <si>
    <t>MF Low Flow Shower Head</t>
  </si>
  <si>
    <t>MF Other Hot Water</t>
  </si>
  <si>
    <t>MF Water Heater Blanket</t>
  </si>
  <si>
    <t>MF Water Heater Pipe Insulation</t>
  </si>
  <si>
    <t>MFEnclosure</t>
  </si>
  <si>
    <t>MF HVAC</t>
  </si>
  <si>
    <t>MF Central A/C Replacement</t>
  </si>
  <si>
    <t>MF Duct Test Inspection</t>
  </si>
  <si>
    <t>MF Duct Testing and Sealing</t>
  </si>
  <si>
    <t>MF Evaporative Cooler (installation)</t>
  </si>
  <si>
    <t>MF FAU Standing Pilot Conversion</t>
  </si>
  <si>
    <t>MF Furnace Repair/Replacement</t>
  </si>
  <si>
    <t>MF Heat Pump Replacement</t>
  </si>
  <si>
    <t>MF Inspection</t>
  </si>
  <si>
    <t>MF Programmable Thermostate</t>
  </si>
  <si>
    <t>MF Room A/C Replacement</t>
  </si>
  <si>
    <t xml:space="preserve">MF Smart Thermostat </t>
  </si>
  <si>
    <t xml:space="preserve">MF Lighting </t>
  </si>
  <si>
    <t>MF Landscape Lighting</t>
  </si>
  <si>
    <t>MF LED A-Lamp</t>
  </si>
  <si>
    <t>MF LED Exit Sign</t>
  </si>
  <si>
    <t>MF LED Exterior Fixture</t>
  </si>
  <si>
    <t>MF LED Interior Fixture</t>
  </si>
  <si>
    <t>MF LED PL-Lamps</t>
  </si>
  <si>
    <t>MF LED Pool and Spa Lighting</t>
  </si>
  <si>
    <t>MF LED Reflector Lamp</t>
  </si>
  <si>
    <t>MF LED T-Lamp</t>
  </si>
  <si>
    <t>MF LED Torchiere Lamp</t>
  </si>
  <si>
    <t>MF New - Smart Power Strips - Tier 2</t>
  </si>
  <si>
    <t>MF Pool Pumps</t>
  </si>
  <si>
    <t>MF Smart Power Strips - Tier 1</t>
  </si>
  <si>
    <t>-</t>
  </si>
  <si>
    <t>Multifamily Properties Treated</t>
  </si>
  <si>
    <t>Number</t>
  </si>
  <si>
    <r>
      <t>Total Number of Multifamily Properties Treated</t>
    </r>
    <r>
      <rPr>
        <b/>
        <vertAlign val="superscript"/>
        <sz val="10"/>
        <rFont val="Arial"/>
        <family val="2"/>
      </rPr>
      <t>2</t>
    </r>
  </si>
  <si>
    <t>Subtotal of Master-metered Multifamily Properties Treated</t>
  </si>
  <si>
    <r>
      <t>Total Number of Multifamily Tenant Units w/in Properties Treated</t>
    </r>
    <r>
      <rPr>
        <b/>
        <vertAlign val="superscript"/>
        <sz val="10"/>
        <rFont val="Arial"/>
        <family val="2"/>
      </rPr>
      <t>3</t>
    </r>
  </si>
  <si>
    <t>ESA Program - Multifamily Common Area</t>
  </si>
  <si>
    <t>Administration</t>
  </si>
  <si>
    <t>Direct Implementation (Non-Incentive)</t>
  </si>
  <si>
    <t>Direct Implementation</t>
  </si>
  <si>
    <t>TOTAL MF CAM COSTS</t>
  </si>
  <si>
    <t>Standard Notes 1 - 6 (do not delete)</t>
  </si>
  <si>
    <t>1. Measures are customized by each IOU, see 'Table 2B-1, Eligible Measures List'. Measures list may change based on available information on both costs and benefits and may vary across climate zones. Each IOU should fill out Table 2B as it pertains to their program. Table 2B-1 Column A should match Table 2B Column A for eligible (not canceled) measures.</t>
  </si>
  <si>
    <t xml:space="preserve">2. Multifamily properties are sites with at least five (5) or more dwelling units.  The properties may have multiple buildings. </t>
  </si>
  <si>
    <t>3. Multifamily tenant units are the number of dwelling units located within properties treated.  This number does not represent the same number of dwellings treated as captured in table 2A.</t>
  </si>
  <si>
    <t>4. Audit costs may be covered by other programs or projects may utilize previous audits. Not all participants will have an audit cost associated with their project.</t>
  </si>
  <si>
    <t>5. Applicable to Deed-Restricted, government and non-profit owned multi-family buildings described in D.16-11-022, modified by D.17-12-009, where 65% of tenants are income eligible based (at or below 200% of the Federal Poverty Guidelines).</t>
  </si>
  <si>
    <t xml:space="preserve">6. Commissioning costs, as allowable per the Decision, are included in measures total cost unless otherwise noted. </t>
  </si>
  <si>
    <t>7  All savings are calculated based on the following sources:</t>
  </si>
  <si>
    <t>8. Multifamily Common Area statistics are under review and will be inputed as year to date once provided.</t>
  </si>
  <si>
    <t>Energy Savings Assistance CAM Program Table 2B-1, Eligible Common Area Measures List</t>
  </si>
  <si>
    <t>Common Area Measures Category and Eligible Measures Title [1]</t>
  </si>
  <si>
    <t>Effective Date</t>
  </si>
  <si>
    <t>End Date[2]</t>
  </si>
  <si>
    <t>Eligible Climate Zones [3]</t>
  </si>
  <si>
    <t>All</t>
  </si>
  <si>
    <t>Envelope</t>
  </si>
  <si>
    <t>10, 13, 14, 15, 16</t>
  </si>
  <si>
    <t>13, 14, 15</t>
  </si>
  <si>
    <t>MF LED T5 UL Type A</t>
  </si>
  <si>
    <t>MF LED T8 UL Type A</t>
  </si>
  <si>
    <t>New - Smart Power Strips - Tier 2</t>
  </si>
  <si>
    <t>Standard Notes (do not delete)</t>
  </si>
  <si>
    <r>
      <t xml:space="preserve">1. Measures list may change based on available information on both costs and benefits (including energy benefits as well as non-energy benefits) and may vary across climate zones. This is not a list of installed measures, it is a list of eligible measures. 
</t>
    </r>
    <r>
      <rPr>
        <b/>
        <sz val="10"/>
        <color theme="1"/>
        <rFont val="Arial"/>
        <family val="2"/>
      </rPr>
      <t>Table 2B-1 Column A should match Table 2B Column A for eligible (not canceled) measures.</t>
    </r>
  </si>
  <si>
    <t xml:space="preserve">2. Only complete if measure is canceled or discontinued </t>
  </si>
  <si>
    <t>3. Defined as CEC California Building Climate Zones https://www.energy.ca.gov/maps/renewable/building_climate_zones.html</t>
  </si>
  <si>
    <t xml:space="preserve"> Energy Savings Assistance Program Tables 3A-C - Energy Savings and Average Bill Savings per Treated Home/Common Area </t>
  </si>
  <si>
    <t>Table 3A-1, ESA Program</t>
  </si>
  <si>
    <t>Annual kWh Savings</t>
  </si>
  <si>
    <t>Annual Therm Savings</t>
  </si>
  <si>
    <t>Lifecycle kWh Savings</t>
  </si>
  <si>
    <t>Lifecycle Therm Savings</t>
  </si>
  <si>
    <t>Current kWh Rate</t>
  </si>
  <si>
    <t>Current Therm Rate</t>
  </si>
  <si>
    <t>Number of Treated Households</t>
  </si>
  <si>
    <t xml:space="preserve">Average 1st Year Bill Savings / Treated households </t>
  </si>
  <si>
    <t>Average Lifecycle Bill Savings / Treated Household</t>
  </si>
  <si>
    <t>Table 3A-2, ESA Program - CSD Leveraging</t>
  </si>
  <si>
    <t xml:space="preserve">Average 1st Year Bill Savings / Treated Households </t>
  </si>
  <si>
    <t>Table 3A-3, Summary - ESA Program/CSD Leveraging</t>
  </si>
  <si>
    <t>Average 1st Year Bill Savings / Treated Households </t>
  </si>
  <si>
    <t>Average Lifecycle Bill Savings / Treated Households</t>
  </si>
  <si>
    <t>[1] Summary is the sum of ESA Program + CSD Leveraging</t>
  </si>
  <si>
    <t>Table 3B, ESA Program - Multifamily Common Area</t>
  </si>
  <si>
    <t>Average 1st Year Bill Savings / Treated Property</t>
  </si>
  <si>
    <t>Average Lifecycle Bill Savings / Treated Property</t>
  </si>
  <si>
    <t>Multifamily Common Area statistics are under review and will be inputed as year to date once provided.</t>
  </si>
  <si>
    <t xml:space="preserve"> Energy Savings Assistance Program Table 4 -  Homes/Buildings Treated</t>
  </si>
  <si>
    <t>Table 4A-1, ESA Program</t>
  </si>
  <si>
    <t>Eligible Households</t>
  </si>
  <si>
    <t>Households Treated YTD</t>
  </si>
  <si>
    <t>County</t>
  </si>
  <si>
    <t>Rural [1]</t>
  </si>
  <si>
    <t>Urban</t>
  </si>
  <si>
    <t>Rural</t>
  </si>
  <si>
    <t>FRESNO</t>
  </si>
  <si>
    <t>IMPERIAL</t>
  </si>
  <si>
    <t>INYO</t>
  </si>
  <si>
    <t>KERN</t>
  </si>
  <si>
    <t>KINGS</t>
  </si>
  <si>
    <t>LOS ANGELES</t>
  </si>
  <si>
    <t>MADERA</t>
  </si>
  <si>
    <t>MONO</t>
  </si>
  <si>
    <t>ORANGE</t>
  </si>
  <si>
    <t>RIVERSIDE</t>
  </si>
  <si>
    <t>SAN BERNARDINO</t>
  </si>
  <si>
    <t>SANDIEGO</t>
  </si>
  <si>
    <t>SANTA BARBARA</t>
  </si>
  <si>
    <t>TULARE</t>
  </si>
  <si>
    <t>TUOLUMNE</t>
  </si>
  <si>
    <t>VENTURA</t>
  </si>
  <si>
    <t>Table 4B, ESA Program - CSD Leveraging</t>
  </si>
  <si>
    <t>Table 4C, ESA Program - Multifamily Common Area</t>
  </si>
  <si>
    <t>Properties Treated YTD</t>
  </si>
  <si>
    <t xml:space="preserve">[1] For IOU low income-related and Energy Efficiency reporting and analysis, the Goldsmith definition is applied. </t>
  </si>
  <si>
    <r>
      <rPr>
        <b/>
        <sz val="10"/>
        <rFont val="Arial"/>
        <family val="2"/>
      </rPr>
      <t>Note:</t>
    </r>
    <r>
      <rPr>
        <sz val="10"/>
        <rFont val="Arial"/>
        <family val="2"/>
      </rPr>
      <t xml:space="preserve"> Any required corrections/adjustments are reported herein and supersede results reported in prior months and may reflect YTD adjustments.</t>
    </r>
  </si>
  <si>
    <t xml:space="preserve"> Energy Savings Assistance Program Table 4A-2,  Homes Unwilling / Unable to Participate</t>
  </si>
  <si>
    <t xml:space="preserve">  </t>
  </si>
  <si>
    <t>ESA Program</t>
  </si>
  <si>
    <t>Reason Provided</t>
  </si>
  <si>
    <t xml:space="preserve">Customer Unwilling/Declined Program Measures </t>
  </si>
  <si>
    <t>Customer Unavailable -Scheduling Conflicts</t>
  </si>
  <si>
    <t>Hazardous Environment (unsafe/unclean)</t>
  </si>
  <si>
    <t>Landlord Refused to Authorize Participation</t>
  </si>
  <si>
    <t>Household Exceeds Allowable Limits</t>
  </si>
  <si>
    <t>Unable to Provide Required Documentation</t>
  </si>
  <si>
    <t xml:space="preserve">Other Infeasible/  Ineligible </t>
  </si>
  <si>
    <t>Fresno</t>
  </si>
  <si>
    <t>Imperial</t>
  </si>
  <si>
    <t>Inyo</t>
  </si>
  <si>
    <t>Kern</t>
  </si>
  <si>
    <t>Kings</t>
  </si>
  <si>
    <t>Los Angeles</t>
  </si>
  <si>
    <t>Madera</t>
  </si>
  <si>
    <t>Mono</t>
  </si>
  <si>
    <t>Orange</t>
  </si>
  <si>
    <t>Riverside</t>
  </si>
  <si>
    <t>San Bernardino</t>
  </si>
  <si>
    <t>San Diego</t>
  </si>
  <si>
    <t>Santa Barbara</t>
  </si>
  <si>
    <t>Tulare</t>
  </si>
  <si>
    <t>Tuolumne</t>
  </si>
  <si>
    <t>Ventura</t>
  </si>
  <si>
    <t>Energy Savings Assistance Program Table 5 - Energy Savings Assistance Program Customer Summary</t>
  </si>
  <si>
    <t>Table 5A, ESA Program</t>
  </si>
  <si>
    <t>Month</t>
  </si>
  <si>
    <t>Gas &amp; Electric</t>
  </si>
  <si>
    <t>Gas Only</t>
  </si>
  <si>
    <t>Electric Only</t>
  </si>
  <si>
    <t># of  Household Treated by Month</t>
  </si>
  <si>
    <t>(Annual)</t>
  </si>
  <si>
    <t>(Household Count)</t>
  </si>
  <si>
    <t>Therm</t>
  </si>
  <si>
    <t>kWh</t>
  </si>
  <si>
    <t>kW</t>
  </si>
  <si>
    <t># of First-Tourch</t>
  </si>
  <si>
    <t># of Re-treatment</t>
  </si>
  <si>
    <t>January</t>
  </si>
  <si>
    <t>February</t>
  </si>
  <si>
    <t>March</t>
  </si>
  <si>
    <t>April</t>
  </si>
  <si>
    <t>May</t>
  </si>
  <si>
    <t>June</t>
  </si>
  <si>
    <t>July</t>
  </si>
  <si>
    <t>August</t>
  </si>
  <si>
    <t>September</t>
  </si>
  <si>
    <t>October</t>
  </si>
  <si>
    <t>November</t>
  </si>
  <si>
    <t>December</t>
  </si>
  <si>
    <t>YTD</t>
  </si>
  <si>
    <t>YTD Total Energy Impacts for all fuel types should equal YTD energy impacts that are reported every month Table 2.</t>
  </si>
  <si>
    <t>Table 5B, ESA Program - CSD Leveraging</t>
  </si>
  <si>
    <t>YTD Total Energy Impacts for all fuel types should equal YTD energy impacts that are reported every month Table 2A.</t>
  </si>
  <si>
    <t>Table 5C, ESA Program - Multifamily Common Area</t>
  </si>
  <si>
    <t># of  Properties Treated by Month</t>
  </si>
  <si>
    <t>YTD Total Energy Impacts for all fuel types should equal YTD energy impacts that are reported every month Table 2B.</t>
  </si>
  <si>
    <t>Energy Savings Assistance Program Table 6 - Expenditures for Pilots and Studies</t>
  </si>
  <si>
    <t>Authorized 2019 Funding</t>
  </si>
  <si>
    <t>Expenses Since January 1, 2018</t>
  </si>
  <si>
    <t>% of Budget Expensed</t>
  </si>
  <si>
    <r>
      <t>Electric</t>
    </r>
    <r>
      <rPr>
        <b/>
        <vertAlign val="superscript"/>
        <sz val="10"/>
        <rFont val="Arial"/>
        <family val="2"/>
      </rPr>
      <t>1</t>
    </r>
  </si>
  <si>
    <r>
      <t>Total</t>
    </r>
    <r>
      <rPr>
        <b/>
        <vertAlign val="superscript"/>
        <sz val="10"/>
        <rFont val="Arial"/>
        <family val="2"/>
      </rPr>
      <t>1</t>
    </r>
  </si>
  <si>
    <t>PCT TOU</t>
  </si>
  <si>
    <t>n/a</t>
  </si>
  <si>
    <t xml:space="preserve">n/a </t>
  </si>
  <si>
    <t>Total Pilots</t>
  </si>
  <si>
    <t>Rapid Feedback Research and Analysis</t>
  </si>
  <si>
    <t>2022 Low Income Needs Assessment Study1</t>
  </si>
  <si>
    <t>2020 Non-Energy Benefits (NEBs) Study2</t>
  </si>
  <si>
    <t>2017 Potential and Goals Study</t>
  </si>
  <si>
    <t>2019 Non-Energy Benefits (NEBs) Study3</t>
  </si>
  <si>
    <t>Total Studies</t>
  </si>
  <si>
    <t>Footnotes:</t>
  </si>
  <si>
    <t>1.  Budget accomodates budget for 2022 Low Income Needs Assessment.  The evaluation contract will be held by SCE.  Consultant has not been hired, hence there has been no cross-billing.</t>
  </si>
  <si>
    <t>2.  Consultant is APPRISE.  Study is follow up to 2019 Skumatz NEBs research.</t>
  </si>
  <si>
    <t>Energy Savings Assistance Program Table 7 (Second Refrigerators, In-Home Education, MyEnergy/My Account Platform)</t>
  </si>
  <si>
    <t>7A - Households Receiving Second Refrigerators</t>
  </si>
  <si>
    <t>Received Refrigerator</t>
  </si>
  <si>
    <t>Not eligible for Refrigerator due to Less than Six Occupants</t>
  </si>
  <si>
    <t>Second Refrigerators</t>
  </si>
  <si>
    <t>7B - Households Receiving In- Home Energy Education Only</t>
  </si>
  <si>
    <t>Households that Only Received Energy Education</t>
  </si>
  <si>
    <t>7C - Households for My Energy/My Account Platform</t>
  </si>
  <si>
    <t>Opt-Out</t>
  </si>
  <si>
    <t>Already Enrolled</t>
  </si>
  <si>
    <t>Opt-In</t>
  </si>
  <si>
    <t>Energy Savings Assistance Program Table 8 - Contractor Advanced Funding and Repayment</t>
  </si>
  <si>
    <t>August 2020</t>
  </si>
  <si>
    <t>B-C</t>
  </si>
  <si>
    <t>E x F</t>
  </si>
  <si>
    <t>(B)-(cumulative H + cumulative I)</t>
  </si>
  <si>
    <t>Total Advanced Amount</t>
  </si>
  <si>
    <t>Total Advance PPRS Credit Eligible [1]</t>
  </si>
  <si>
    <t>Total Advance Not Eligible for PPRS Credit</t>
  </si>
  <si>
    <t>Percentage for PPRS Credit Calculation [2]</t>
  </si>
  <si>
    <t>Total Contractor Invoices each month[3]</t>
  </si>
  <si>
    <t>Total PPRS Credit Earned each month[4]</t>
  </si>
  <si>
    <t>PPRS Credits Applied each month [5]</t>
  </si>
  <si>
    <t>Non PPRS Payments Applied each month[6]</t>
  </si>
  <si>
    <t>Total Advances Outstanding</t>
  </si>
  <si>
    <t xml:space="preserve">[1] Contractor labor and labor-related costs.  Post-Pandemic Return to Service (PPRS) credit eligible. </t>
  </si>
  <si>
    <t>[2] 40% for PPRS credit calculation from Joint Tier 2 Advice Letter 5654-G filed on June 29, 2020</t>
  </si>
  <si>
    <r>
      <t>[3] For work performed during PPRS credit-earning period, for contractors receiving advances. SCE has not started the PPRS credit-earning period</t>
    </r>
    <r>
      <rPr>
        <sz val="10"/>
        <color rgb="FFFF0000"/>
        <rFont val="Calibri"/>
        <family val="2"/>
        <scheme val="minor"/>
      </rPr>
      <t xml:space="preserve">. </t>
    </r>
    <r>
      <rPr>
        <sz val="10"/>
        <rFont val="Calibri"/>
        <family val="2"/>
        <scheme val="minor"/>
      </rPr>
      <t>(Dates will vary by IOU based on start of PPRS credit earnings period.)</t>
    </r>
  </si>
  <si>
    <t>[4] Based on total monthly contractor invoices, up to maximum allowable for each contractor.</t>
  </si>
  <si>
    <t>[5] Credits may be applied at a later date than earned depending on the contractor repayment schedule.  This value should not exceed column G.</t>
  </si>
  <si>
    <t xml:space="preserve">[6] Includes repayments processed for which PPRS credits were not applied. Repayments totaling $834,359.22 were received from contractors in May, June and July 2020. </t>
  </si>
  <si>
    <t xml:space="preserve">Note: This table created pursuant to section 1.2.3 in Commission Resolution E-5074.  This report covers the period from the issuance of advances until the last day of the month reported.  Any required corrections/adjustments are reported herein and supersede results reported in prior months. </t>
  </si>
  <si>
    <t>CARE Table 1 - CARE Program Expenses</t>
  </si>
  <si>
    <t>2020 Authorized Budget</t>
  </si>
  <si>
    <t>CARE Program:</t>
  </si>
  <si>
    <t>Outreach</t>
  </si>
  <si>
    <t>Processing / Certification Re-certification</t>
  </si>
  <si>
    <t>Post Enrollment Verification</t>
  </si>
  <si>
    <t>IT Programming</t>
  </si>
  <si>
    <t>Cooling Centers</t>
  </si>
  <si>
    <t>Pilots/CHANGES Program</t>
  </si>
  <si>
    <t>SUBTOTAL MANAGEMENT COSTS</t>
  </si>
  <si>
    <t>CARE Rate Discount</t>
  </si>
  <si>
    <t>TOTAL PROGRAM COSTS &amp; CUSTOMER DISCOUNTS</t>
  </si>
  <si>
    <t>Other CARE Rate Benefits</t>
  </si>
  <si>
    <t xml:space="preserve"> - DWR Bond Charge Exemption</t>
  </si>
  <si>
    <t xml:space="preserve">                                                                                      </t>
  </si>
  <si>
    <t xml:space="preserve"> - CARE Surcharge Exemption</t>
  </si>
  <si>
    <t xml:space="preserve"> - California Solar Initiative Exemption</t>
  </si>
  <si>
    <t xml:space="preserve"> - kWh Surcharge Exemption</t>
  </si>
  <si>
    <t xml:space="preserve"> - Vehicle Grid Integration Exemption</t>
  </si>
  <si>
    <t>Total Other CARE Rate Benefits</t>
  </si>
  <si>
    <t>[1] Decision 15-12-047 transitioned from CHANGES pilot to CHANGES program and funding for the effort is captured herein.</t>
  </si>
  <si>
    <t>[2] Reflects the Annual Eligibility Estimates prepared by Athens Research on behalf of the utilities.  This efforts was formerly referenced in Measurement and Evaluation.</t>
  </si>
  <si>
    <t>[3] Reflects the authorized funding  per year in D.16-11-022 and updated via Resolution [E-4885] addressing Conforming AL [3585-E] and Supplemental Conforming AL [3585-E-A].</t>
  </si>
  <si>
    <t>[4] Monthly and year-to-date expenses data was obtained from SAP database.  Subtotal Management Costs for 2017 include Cooling Centers total costs.</t>
  </si>
  <si>
    <t xml:space="preserve">[5] Total costs settled to prior cycle CARE accounting are not addressed in CARE Table 1. </t>
  </si>
  <si>
    <r>
      <rPr>
        <b/>
        <sz val="10"/>
        <rFont val="Arial"/>
        <family val="2"/>
      </rPr>
      <t>NOTE:</t>
    </r>
    <r>
      <rPr>
        <sz val="10"/>
        <rFont val="Arial"/>
        <family val="2"/>
      </rPr>
      <t xml:space="preserve">  Any required corrections/adjustments are reported herein and supersede results reported in prior months and may reflect YTD adjustments.</t>
    </r>
  </si>
  <si>
    <t>CARE Table 2 - Enrollment, Recertification, Attrition, &amp; Penetration</t>
  </si>
  <si>
    <t>New Enrollment</t>
  </si>
  <si>
    <t>Recertification</t>
  </si>
  <si>
    <t>Attrition (Drop Offs)</t>
  </si>
  <si>
    <t>Enrollment</t>
  </si>
  <si>
    <t>Total 
CARE 
Participants</t>
  </si>
  <si>
    <r>
      <t>Estimated CARE Eligible</t>
    </r>
    <r>
      <rPr>
        <b/>
        <vertAlign val="superscript"/>
        <sz val="12"/>
        <rFont val="Arial"/>
        <family val="2"/>
      </rPr>
      <t>5</t>
    </r>
  </si>
  <si>
    <t>Penetration
Rate %
(W/X)</t>
  </si>
  <si>
    <t>Automatic Enrollment</t>
  </si>
  <si>
    <t>Self-Certification (Income or Categorical)</t>
  </si>
  <si>
    <t>Total New Enrollment
(E+J)</t>
  </si>
  <si>
    <r>
      <t>Scheduled</t>
    </r>
    <r>
      <rPr>
        <b/>
        <vertAlign val="superscript"/>
        <sz val="12"/>
        <rFont val="Arial"/>
        <family val="2"/>
      </rPr>
      <t>5</t>
    </r>
  </si>
  <si>
    <r>
      <t>Non-Scheduled (Duplicates)</t>
    </r>
    <r>
      <rPr>
        <b/>
        <vertAlign val="superscript"/>
        <sz val="12"/>
        <rFont val="Arial"/>
        <family val="2"/>
      </rPr>
      <t>5</t>
    </r>
  </si>
  <si>
    <t>Automatic</t>
  </si>
  <si>
    <t>Total 
Recertification  
(L+M+N)</t>
  </si>
  <si>
    <r>
      <t>No Response</t>
    </r>
    <r>
      <rPr>
        <b/>
        <vertAlign val="superscript"/>
        <sz val="12"/>
        <rFont val="Arial"/>
        <family val="2"/>
      </rPr>
      <t>4</t>
    </r>
  </si>
  <si>
    <t>Failed 
PEV</t>
  </si>
  <si>
    <t>Failed Recertification</t>
  </si>
  <si>
    <t>Other</t>
  </si>
  <si>
    <t>Total
Attrition
(P+Q+R+S)</t>
  </si>
  <si>
    <t>Gross
(K+O)</t>
  </si>
  <si>
    <t>Net Adjusted
(K-T)</t>
  </si>
  <si>
    <r>
      <t>Inter-Utility</t>
    </r>
    <r>
      <rPr>
        <b/>
        <vertAlign val="superscript"/>
        <sz val="12"/>
        <rFont val="Arial"/>
        <family val="2"/>
      </rPr>
      <t>1</t>
    </r>
  </si>
  <si>
    <r>
      <t>Intra-Utility</t>
    </r>
    <r>
      <rPr>
        <b/>
        <vertAlign val="superscript"/>
        <sz val="12"/>
        <rFont val="Arial"/>
        <family val="2"/>
      </rPr>
      <t>2</t>
    </r>
  </si>
  <si>
    <r>
      <t>Leveraging</t>
    </r>
    <r>
      <rPr>
        <b/>
        <vertAlign val="superscript"/>
        <sz val="12"/>
        <rFont val="Arial"/>
        <family val="2"/>
      </rPr>
      <t>3</t>
    </r>
  </si>
  <si>
    <t>Combined
(B+C+D)</t>
  </si>
  <si>
    <t>Online</t>
  </si>
  <si>
    <t>Paper</t>
  </si>
  <si>
    <t>Phone</t>
  </si>
  <si>
    <t>Capitation</t>
  </si>
  <si>
    <t>Combined (F+G+H+I)</t>
  </si>
  <si>
    <t>YTD Total</t>
  </si>
  <si>
    <r>
      <t>1</t>
    </r>
    <r>
      <rPr>
        <sz val="12"/>
        <rFont val="Arial"/>
        <family val="2"/>
      </rPr>
      <t xml:space="preserve"> Enrollments via data sharing between the IOUs.</t>
    </r>
  </si>
  <si>
    <r>
      <t>2</t>
    </r>
    <r>
      <rPr>
        <sz val="12"/>
        <rFont val="Arial"/>
        <family val="2"/>
      </rPr>
      <t xml:space="preserve"> Enrollments via data sharing between departments and/or programs within the utility.</t>
    </r>
  </si>
  <si>
    <r>
      <t>3</t>
    </r>
    <r>
      <rPr>
        <sz val="12"/>
        <rFont val="Arial"/>
        <family val="2"/>
      </rPr>
      <t xml:space="preserve"> Enrollments via data sharing with programs outside the IOU that serve low-income customers.</t>
    </r>
  </si>
  <si>
    <r>
      <t>4</t>
    </r>
    <r>
      <rPr>
        <sz val="12"/>
        <color theme="1"/>
        <rFont val="Arial"/>
        <family val="2"/>
      </rPr>
      <t xml:space="preserve"> Recertification results are tied to the month initiated.  Therefore, recertification results may be pending due to the time permitted for a participant to respond.</t>
    </r>
  </si>
  <si>
    <t>5 Recertification results include volumes for COVID-19 protections and reinstatements.</t>
  </si>
  <si>
    <t>CARE Table 3A - Post-Enrollment Verification Results (Model)</t>
  </si>
  <si>
    <t>Total CARE Households Enrolled</t>
  </si>
  <si>
    <r>
      <t>Households Requested to Verify</t>
    </r>
    <r>
      <rPr>
        <b/>
        <vertAlign val="superscript"/>
        <sz val="10"/>
        <rFont val="Arial"/>
        <family val="2"/>
      </rPr>
      <t>1</t>
    </r>
  </si>
  <si>
    <t>% of CARE Enrolled Requested to Verify Total</t>
  </si>
  <si>
    <t>CARE  Households De-enrolled (Due to no response)</t>
  </si>
  <si>
    <r>
      <t>CARE Households De-enrolled (Verified as Ineligible)</t>
    </r>
    <r>
      <rPr>
        <b/>
        <vertAlign val="superscript"/>
        <sz val="10"/>
        <rFont val="Arial"/>
        <family val="2"/>
      </rPr>
      <t>2</t>
    </r>
  </si>
  <si>
    <r>
      <t>Total Households De-enrolled</t>
    </r>
    <r>
      <rPr>
        <b/>
        <vertAlign val="superscript"/>
        <sz val="10"/>
        <rFont val="Arial"/>
        <family val="2"/>
      </rPr>
      <t>3</t>
    </r>
  </si>
  <si>
    <r>
      <t>% De-enrolled through Post Enrollment Verification</t>
    </r>
    <r>
      <rPr>
        <b/>
        <vertAlign val="superscript"/>
        <sz val="10"/>
        <rFont val="Arial"/>
        <family val="2"/>
      </rPr>
      <t>4</t>
    </r>
  </si>
  <si>
    <t>% of Total CARE Households De-enrolled</t>
  </si>
  <si>
    <r>
      <t xml:space="preserve">1 </t>
    </r>
    <r>
      <rPr>
        <sz val="10"/>
        <rFont val="Arial"/>
        <family val="2"/>
      </rPr>
      <t>Includes all customers who failed SCE's CARE eligibility probability model.</t>
    </r>
  </si>
  <si>
    <r>
      <t>2</t>
    </r>
    <r>
      <rPr>
        <sz val="10"/>
        <rFont val="Arial"/>
        <family val="2"/>
      </rPr>
      <t xml:space="preserve"> Includes customers verified as over income or who requested to be de-enrolled.</t>
    </r>
  </si>
  <si>
    <r>
      <rPr>
        <vertAlign val="superscript"/>
        <sz val="10"/>
        <rFont val="Arial"/>
        <family val="2"/>
      </rPr>
      <t>3</t>
    </r>
    <r>
      <rPr>
        <sz val="10"/>
        <rFont val="Arial"/>
        <family val="2"/>
      </rPr>
      <t xml:space="preserve"> Verification results are tied to the month initiated and the verification process allows customers 90 days to respond to the verification request.  Results may be pending due to the time permitted for a participant to respond.</t>
    </r>
  </si>
  <si>
    <r>
      <rPr>
        <vertAlign val="superscript"/>
        <sz val="10"/>
        <rFont val="Arial"/>
        <family val="2"/>
      </rPr>
      <t>4</t>
    </r>
    <r>
      <rPr>
        <b/>
        <sz val="10"/>
        <rFont val="Arial"/>
        <family val="2"/>
      </rPr>
      <t xml:space="preserve"> </t>
    </r>
    <r>
      <rPr>
        <sz val="10"/>
        <rFont val="Arial"/>
        <family val="2"/>
      </rPr>
      <t xml:space="preserve">Percentage of customers dropped compared to the total participants requested to provide verification in that month. </t>
    </r>
  </si>
  <si>
    <r>
      <t xml:space="preserve">Note:  </t>
    </r>
    <r>
      <rPr>
        <sz val="10"/>
        <rFont val="Arial"/>
        <family val="2"/>
      </rPr>
      <t xml:space="preserve">Any required corrections/adjustments are reported herein and supersede results reported in prior months and may reflect YTD adjustments. </t>
    </r>
  </si>
  <si>
    <t>CARE Table 3B Post-Enrollment Verification Results (Electric only High Usage)</t>
  </si>
  <si>
    <t>Households Requested to Verify1</t>
  </si>
  <si>
    <t xml:space="preserve">% of Total CARE Households  De-enrolled </t>
  </si>
  <si>
    <r>
      <t xml:space="preserve">1 </t>
    </r>
    <r>
      <rPr>
        <sz val="10"/>
        <rFont val="Arial"/>
        <family val="2"/>
      </rPr>
      <t xml:space="preserve">Includes all participants who were selected for high usage verification process. </t>
    </r>
  </si>
  <si>
    <r>
      <t>2</t>
    </r>
    <r>
      <rPr>
        <sz val="10"/>
        <rFont val="Arial"/>
        <family val="2"/>
      </rPr>
      <t xml:space="preserve"> Includes customers verified as over income, who requested to be de-enrolled, did not reduce usage, or did not agree to be weatherized.</t>
    </r>
  </si>
  <si>
    <r>
      <rPr>
        <vertAlign val="superscript"/>
        <sz val="10"/>
        <rFont val="Arial"/>
        <family val="2"/>
      </rPr>
      <t>3</t>
    </r>
    <r>
      <rPr>
        <sz val="10"/>
        <rFont val="Arial"/>
        <family val="2"/>
      </rPr>
      <t xml:space="preserve"> Medium (400%) and high usage (600%) customers are dropped at 60 days (2 or 3 bill cycles) for non-response to HUV (high usage income verification request). Additionally, 600% + users that have not reduced usage within the 60 day window (2 or 3 bill cycles) are removed from the program. Results may be pending due to the time permitted for a participant to respond.</t>
    </r>
  </si>
  <si>
    <r>
      <t xml:space="preserve">Note:  </t>
    </r>
    <r>
      <rPr>
        <sz val="10"/>
        <rFont val="Arial"/>
        <family val="2"/>
      </rPr>
      <t>Any required corrections/adjustments are reported herein and supersede results reported in prior months and may reflect YTD adjustments.</t>
    </r>
  </si>
  <si>
    <t>CARE Table 8 - Households as of Month-End</t>
  </si>
  <si>
    <t>Gas and Electric</t>
  </si>
  <si>
    <r>
      <t>Eligible Households</t>
    </r>
    <r>
      <rPr>
        <b/>
        <vertAlign val="superscript"/>
        <sz val="10"/>
        <rFont val="Arial"/>
        <family val="2"/>
      </rPr>
      <t>1</t>
    </r>
  </si>
  <si>
    <t>Penetration</t>
  </si>
  <si>
    <t xml:space="preserve">% Change </t>
  </si>
  <si>
    <t>Total Residential Accounts</t>
  </si>
  <si>
    <t>N/A</t>
  </si>
  <si>
    <t>[1] Data represents total residential electric and gas households.  This includes submetered households.</t>
  </si>
  <si>
    <r>
      <rPr>
        <b/>
        <sz val="10"/>
        <rFont val="Arial"/>
        <family val="2"/>
      </rPr>
      <t>Note</t>
    </r>
    <r>
      <rPr>
        <sz val="10"/>
        <rFont val="Arial"/>
        <family val="2"/>
      </rPr>
      <t>: Any required corrections/adjustments are reported herein and supersede results reported in prior months and may reflect YTD adjustments.</t>
    </r>
  </si>
  <si>
    <r>
      <t>CARE Table 4 - CARE Self-Certification and Self-Recertification Applications</t>
    </r>
    <r>
      <rPr>
        <b/>
        <vertAlign val="superscript"/>
        <sz val="12"/>
        <rFont val="Arial"/>
        <family val="2"/>
      </rPr>
      <t>1</t>
    </r>
  </si>
  <si>
    <t xml:space="preserve">Provided </t>
  </si>
  <si>
    <t>Received</t>
  </si>
  <si>
    <t>Approved</t>
  </si>
  <si>
    <t xml:space="preserve">Denied </t>
  </si>
  <si>
    <t xml:space="preserve">Pending/Never Completed </t>
  </si>
  <si>
    <t>Duplicates</t>
  </si>
  <si>
    <t xml:space="preserve">Total (Y-T-D) </t>
  </si>
  <si>
    <t xml:space="preserve">Percentage </t>
  </si>
  <si>
    <r>
      <rPr>
        <b/>
        <vertAlign val="superscript"/>
        <sz val="10"/>
        <rFont val="Arial"/>
        <family val="2"/>
      </rPr>
      <t xml:space="preserve">1 </t>
    </r>
    <r>
      <rPr>
        <sz val="10"/>
        <rFont val="Arial"/>
        <family val="2"/>
      </rPr>
      <t>Includes sub-metered customers.</t>
    </r>
  </si>
  <si>
    <r>
      <t>[2]</t>
    </r>
    <r>
      <rPr>
        <sz val="10"/>
        <color theme="1"/>
        <rFont val="Arial"/>
        <family val="2"/>
      </rPr>
      <t xml:space="preserve">  Includes number of applications SCE provided for all direct mailing campaigns, customer calls made to the call center, and other outreach methods. Because there are other means by which customers obtain applications which are not counted, this number is only an approximation.</t>
    </r>
  </si>
  <si>
    <r>
      <t xml:space="preserve">[3]  </t>
    </r>
    <r>
      <rPr>
        <sz val="10"/>
        <color theme="1"/>
        <rFont val="Arial"/>
        <family val="2"/>
      </rPr>
      <t>Percent of received applications.</t>
    </r>
  </si>
  <si>
    <r>
      <t xml:space="preserve">[4]  </t>
    </r>
    <r>
      <rPr>
        <sz val="10"/>
        <color theme="1"/>
        <rFont val="Arial"/>
        <family val="2"/>
      </rPr>
      <t xml:space="preserve">Includes all applications received and not approved. </t>
    </r>
  </si>
  <si>
    <r>
      <t xml:space="preserve">[5]  </t>
    </r>
    <r>
      <rPr>
        <sz val="10"/>
        <color theme="1"/>
        <rFont val="Arial"/>
        <family val="2"/>
      </rPr>
      <t>Includes pending recertification responses.</t>
    </r>
  </si>
  <si>
    <t>CARE Table 5 - Enrollment by County</t>
  </si>
  <si>
    <t>Estimated Eligible Households</t>
  </si>
  <si>
    <t>Total Households Enrolled</t>
  </si>
  <si>
    <t>Penetration Rate</t>
  </si>
  <si>
    <r>
      <t>Rural</t>
    </r>
    <r>
      <rPr>
        <b/>
        <sz val="12"/>
        <color rgb="FF0070C0"/>
        <rFont val="Arial"/>
        <family val="2"/>
      </rPr>
      <t xml:space="preserve"> </t>
    </r>
  </si>
  <si>
    <t xml:space="preserve">Fresno </t>
  </si>
  <si>
    <r>
      <t xml:space="preserve">* Estimated eligible households is updated using the Athens Research dataset provided in March 2020. For Imperial, Kings, and Mono County, Athens data provides an estimated eligible Urban household population of 0, however SCE has enrolled greater than 0 Urban households in each of these areas. </t>
    </r>
    <r>
      <rPr>
        <sz val="10"/>
        <color rgb="FFFF0000"/>
        <rFont val="Arial"/>
        <family val="2"/>
      </rPr>
      <t xml:space="preserve"> </t>
    </r>
    <r>
      <rPr>
        <sz val="10"/>
        <rFont val="Arial"/>
        <family val="2"/>
      </rPr>
      <t xml:space="preserve">
</t>
    </r>
  </si>
  <si>
    <t>CARE Table 6 - Recertification Results</t>
  </si>
  <si>
    <t>Total CARE Households</t>
  </si>
  <si>
    <r>
      <t>Households Requested to Recertify</t>
    </r>
    <r>
      <rPr>
        <b/>
        <vertAlign val="superscript"/>
        <sz val="10"/>
        <rFont val="Arial"/>
        <family val="2"/>
      </rPr>
      <t>1</t>
    </r>
  </si>
  <si>
    <t>% of Households Total (C/B)</t>
  </si>
  <si>
    <r>
      <t>Households Recertified</t>
    </r>
    <r>
      <rPr>
        <b/>
        <vertAlign val="superscript"/>
        <sz val="10"/>
        <rFont val="Arial"/>
        <family val="2"/>
      </rPr>
      <t>2,5</t>
    </r>
  </si>
  <si>
    <r>
      <t>Households De-enrolled</t>
    </r>
    <r>
      <rPr>
        <b/>
        <vertAlign val="superscript"/>
        <sz val="10"/>
        <rFont val="Arial"/>
        <family val="2"/>
      </rPr>
      <t>3</t>
    </r>
  </si>
  <si>
    <r>
      <t xml:space="preserve">Recertification Rate % </t>
    </r>
    <r>
      <rPr>
        <b/>
        <vertAlign val="superscript"/>
        <sz val="10"/>
        <rFont val="Arial"/>
        <family val="2"/>
      </rPr>
      <t xml:space="preserve">4 </t>
    </r>
    <r>
      <rPr>
        <b/>
        <sz val="10"/>
        <rFont val="Arial"/>
        <family val="2"/>
      </rPr>
      <t>(E/C)</t>
    </r>
  </si>
  <si>
    <t>% of Total Households De-enrolled (F/B)</t>
  </si>
  <si>
    <r>
      <rPr>
        <vertAlign val="superscript"/>
        <sz val="10"/>
        <rFont val="Arial"/>
        <family val="2"/>
      </rPr>
      <t>1</t>
    </r>
    <r>
      <rPr>
        <sz val="10"/>
        <rFont val="Arial"/>
        <family val="2"/>
      </rPr>
      <t xml:space="preserve"> Excludes count of customers recertified through the probability model.</t>
    </r>
  </si>
  <si>
    <r>
      <rPr>
        <vertAlign val="superscript"/>
        <sz val="10"/>
        <rFont val="Arial"/>
        <family val="2"/>
      </rPr>
      <t>2</t>
    </r>
    <r>
      <rPr>
        <sz val="10"/>
        <rFont val="Arial"/>
        <family val="2"/>
      </rPr>
      <t xml:space="preserve"> Recertification results are tied to the month initiated and the recertification process allows customers 90 days to respond to the recertification request.  Results may be pending due to the time permitted for a participant to respond.  </t>
    </r>
  </si>
  <si>
    <r>
      <rPr>
        <vertAlign val="superscript"/>
        <sz val="10"/>
        <rFont val="Arial"/>
        <family val="2"/>
      </rPr>
      <t>3</t>
    </r>
    <r>
      <rPr>
        <sz val="10"/>
        <rFont val="Arial"/>
        <family val="2"/>
      </rPr>
      <t xml:space="preserve"> Includes customers who did not respond or who requested to be de-enrolled.</t>
    </r>
  </si>
  <si>
    <r>
      <rPr>
        <vertAlign val="superscript"/>
        <sz val="10"/>
        <rFont val="Arial"/>
        <family val="2"/>
      </rPr>
      <t>4</t>
    </r>
    <r>
      <rPr>
        <sz val="10"/>
        <rFont val="Arial"/>
        <family val="2"/>
      </rPr>
      <t xml:space="preserve"> Percentage of customers recertified compared to the total participants requested to recertify in that month. </t>
    </r>
  </si>
  <si>
    <r>
      <rPr>
        <b/>
        <sz val="10"/>
        <rFont val="Arial"/>
        <family val="2"/>
      </rPr>
      <t xml:space="preserve">Note: </t>
    </r>
    <r>
      <rPr>
        <sz val="10"/>
        <rFont val="Arial"/>
        <family val="2"/>
      </rPr>
      <t xml:space="preserve"> Any required corrections/adjustments are reported herein and supersede results reported in prior months and may reflect YTD adjustments.</t>
    </r>
  </si>
  <si>
    <r>
      <t>CARE Table 7 - Capitation Contractors</t>
    </r>
    <r>
      <rPr>
        <b/>
        <vertAlign val="superscript"/>
        <sz val="10"/>
        <rFont val="Arial"/>
        <family val="2"/>
      </rPr>
      <t>1</t>
    </r>
  </si>
  <si>
    <t xml:space="preserve">Contractor </t>
  </si>
  <si>
    <t>Contractor Type</t>
  </si>
  <si>
    <t>Total Enrollments</t>
  </si>
  <si>
    <t>(Check one or more if applicable)</t>
  </si>
  <si>
    <t>Private</t>
  </si>
  <si>
    <t>CBO</t>
  </si>
  <si>
    <t>WMDVBE</t>
  </si>
  <si>
    <t>LIHEAP</t>
  </si>
  <si>
    <t>Current Month</t>
  </si>
  <si>
    <t>Year-to-Date</t>
  </si>
  <si>
    <t>2-1-1 ORANGE COUNTY</t>
  </si>
  <si>
    <t>x</t>
  </si>
  <si>
    <t>ALPHA ENTERPRISES</t>
  </si>
  <si>
    <t>APAC SERVICE CENTER</t>
  </si>
  <si>
    <t>ARMENIAN RELIEF SOCIETY</t>
  </si>
  <si>
    <t>ASIAN AMERICAN DRUG ABUSE PROG</t>
  </si>
  <si>
    <t>ASIAN AMERICAN RESOURCE CENTER</t>
  </si>
  <si>
    <t>ASIAN YOUTH CENTER</t>
  </si>
  <si>
    <t>BEST PARTNERS</t>
  </si>
  <si>
    <t>DELHI CENTER</t>
  </si>
  <si>
    <t>BETHEL BAPTIST CHURCH</t>
  </si>
  <si>
    <t>BISHOP PAIUTE TRIBE</t>
  </si>
  <si>
    <t>C.O.R. COMM DEVELOPMENT CORP</t>
  </si>
  <si>
    <t>CAREGIVERS VOLUNTEERS ELDERLY</t>
  </si>
  <si>
    <t>CHINESE CHRISTIAN HERALD CRUS.</t>
  </si>
  <si>
    <t>CHINO NEIGHBORHOOD HOUSE</t>
  </si>
  <si>
    <t>CITIHOUSING REAL ESTATE SERVIC</t>
  </si>
  <si>
    <t>CITY IMPACT</t>
  </si>
  <si>
    <t>CITY OF BEAUMONT SENIOR CENTER</t>
  </si>
  <si>
    <t>COMMUNITY HEALTH INITIATIVE of OC (AKA: Volunteer Center of Greater Orange County dba OneOC )</t>
  </si>
  <si>
    <t>DESERT COMMUNITY ENERGY</t>
  </si>
  <si>
    <t>DESERT MANNA MINISTRIES INC</t>
  </si>
  <si>
    <t>DISABLED RESOURCES CTR, INC</t>
  </si>
  <si>
    <t>EL CONCILIO DEL CONDADO DE</t>
  </si>
  <si>
    <t>FAMILY SVC ASSOC OF REDLANDS</t>
  </si>
  <si>
    <t>FOOD SHARE</t>
  </si>
  <si>
    <t>GO THE CALENDAR</t>
  </si>
  <si>
    <t>HELP OF OJAI, INC.</t>
  </si>
  <si>
    <t>HOUSING AUTHORITY OF KINGS CO</t>
  </si>
  <si>
    <t>KERNVILLE UNION SCHOOL DISTRIC</t>
  </si>
  <si>
    <t>KINGS COMMUNTITY ACTION ORG</t>
  </si>
  <si>
    <t>KINGS CTY COMMISSION ON AGING</t>
  </si>
  <si>
    <t>LA COUNTY HOUSING AUTHORITY</t>
  </si>
  <si>
    <t>LEAGUE OF CALIF HOMEOWNERS</t>
  </si>
  <si>
    <t>LIFT TO RISE</t>
  </si>
  <si>
    <t>LTSC COMM. DEVEL. CORP</t>
  </si>
  <si>
    <t>MENIFEE VALLEY CHAMBER</t>
  </si>
  <si>
    <t>MEXICAN AMERICAN OPPORTUNITY</t>
  </si>
  <si>
    <t>MTN COMM FAM RESOURCE CNTR</t>
  </si>
  <si>
    <t>NEW GREATER CIR. MISSION, INC</t>
  </si>
  <si>
    <t>NEW HOPE VILLAGE, INC</t>
  </si>
  <si>
    <t>NEW HORIZONS CAREGIVERS GROUP</t>
  </si>
  <si>
    <t>OCCC</t>
  </si>
  <si>
    <t>OPERATION GRACE</t>
  </si>
  <si>
    <t>OUR COMMUNITY WORKS</t>
  </si>
  <si>
    <t>PACIFIC ISLANDER HLTH (PIHP)</t>
  </si>
  <si>
    <t>PACIFIC PRIDE FOUNDATION</t>
  </si>
  <si>
    <t>RIVERSIDE DEPT COMM ACTION</t>
  </si>
  <si>
    <t>SALVATION ARMY SANTA FE SPGS</t>
  </si>
  <si>
    <t>SALVATION ARMY VISALIA CORPS</t>
  </si>
  <si>
    <t>SANTA ANITA FAMILY SERVICE</t>
  </si>
  <si>
    <t>SENIOR ADVOCATES OF THE DESERT</t>
  </si>
  <si>
    <t>SHARE OUR SELVES</t>
  </si>
  <si>
    <t>SMILES FOR SENIORS FOUND.</t>
  </si>
  <si>
    <t>SOUTHEAST CITIES SERVICE CTR.</t>
  </si>
  <si>
    <t>SOUTHEAST COMMUNITY DEVELOPMEN</t>
  </si>
  <si>
    <t>ST VINCENT DE PAUL</t>
  </si>
  <si>
    <t>THE CAMBODIAN FAMILY</t>
  </si>
  <si>
    <t>UNITED CAMBODIAN COMMUNITY INC</t>
  </si>
  <si>
    <t>VICTOR VALLEY COMM SVC COUNCIL</t>
  </si>
  <si>
    <t>VIETNAMESE COMMUNITY OF OC INC</t>
  </si>
  <si>
    <t>VOLUTNEERS OF EAST LOS ANGELES</t>
  </si>
  <si>
    <t>XFINITI SOLUTIONS, LLC</t>
  </si>
  <si>
    <t xml:space="preserve">Total Enrollments </t>
  </si>
  <si>
    <r>
      <rPr>
        <vertAlign val="superscript"/>
        <sz val="11"/>
        <rFont val="Arial"/>
        <family val="2"/>
      </rPr>
      <t>[1]</t>
    </r>
    <r>
      <rPr>
        <sz val="11"/>
        <rFont val="Arial"/>
        <family val="2"/>
      </rPr>
      <t xml:space="preserve"> All capitation contractors with current contracts are listed regardless of whether they have signed up customers or submitted invoices this year.</t>
    </r>
  </si>
  <si>
    <r>
      <t>[2]</t>
    </r>
    <r>
      <rPr>
        <sz val="11"/>
        <color theme="1"/>
        <rFont val="Arial"/>
        <family val="2"/>
      </rPr>
      <t xml:space="preserve"> Numbers reflect customers that have been placed on the rate YTD. Capitation payments may lag
    by a month or more depending on when SCE is invoiced by the contractors.</t>
    </r>
  </si>
  <si>
    <r>
      <rPr>
        <b/>
        <sz val="11"/>
        <rFont val="Arial"/>
        <family val="2"/>
      </rPr>
      <t>Note:</t>
    </r>
    <r>
      <rPr>
        <sz val="11"/>
        <rFont val="Arial"/>
        <family val="2"/>
      </rPr>
      <t xml:space="preserve"> Any required corrections/adjustments are reported herein and supersede results reported in prior months and may reflect YTD adjustments.</t>
    </r>
  </si>
  <si>
    <t>CARE Program Table 9 - Expenditures for Pilots/CHANGES Program [1]</t>
  </si>
  <si>
    <t>Authorized 2020 Budget</t>
  </si>
  <si>
    <t>Expenses Since Jan. 1, 2020</t>
  </si>
  <si>
    <t>% of 2020 Budget Expensed</t>
  </si>
  <si>
    <t xml:space="preserve">Total </t>
  </si>
  <si>
    <t>CHANGES Program</t>
  </si>
  <si>
    <r>
      <rPr>
        <b/>
        <sz val="10"/>
        <color theme="1"/>
        <rFont val="Arial"/>
        <family val="2"/>
      </rPr>
      <t>Note</t>
    </r>
    <r>
      <rPr>
        <sz val="10"/>
        <color theme="1"/>
        <rFont val="Arial"/>
        <family val="2"/>
      </rPr>
      <t>: Any required corrections/adjustments are reported herein and supersede results reported in prior months and may reflect YTD adjustments.</t>
    </r>
  </si>
  <si>
    <t xml:space="preserve">Per Ravinder Mangat from the CPUC, table 10 is temporarily suspended.   </t>
  </si>
  <si>
    <r>
      <t>Date</t>
    </r>
    <r>
      <rPr>
        <b/>
        <vertAlign val="subscript"/>
        <sz val="11"/>
        <color theme="1"/>
        <rFont val="Calibri"/>
        <family val="2"/>
        <scheme val="minor"/>
      </rPr>
      <t>[3]</t>
    </r>
  </si>
  <si>
    <r>
      <t xml:space="preserve">
CHANGES Participants’ self-identified language of preference</t>
    </r>
    <r>
      <rPr>
        <b/>
        <vertAlign val="subscript"/>
        <sz val="11"/>
        <color theme="1"/>
        <rFont val="Calibri"/>
        <family val="2"/>
        <scheme val="minor"/>
      </rPr>
      <t xml:space="preserve"> </t>
    </r>
  </si>
  <si>
    <r>
      <t xml:space="preserve">
Description of the session content identifying service provided (e.g. utility bill assistance, utility bill dispute resolution, and other energy related issues)</t>
    </r>
    <r>
      <rPr>
        <b/>
        <vertAlign val="subscript"/>
        <sz val="11"/>
        <color theme="1"/>
        <rFont val="Calibri"/>
        <family val="2"/>
        <scheme val="minor"/>
      </rPr>
      <t>[2]</t>
    </r>
  </si>
  <si>
    <t>Description of each contact made with that customer’s utility until a solution is reached.</t>
  </si>
  <si>
    <t>If on CARE,
Enter How Initially Enrolled</t>
  </si>
  <si>
    <t>Number of Enrollment through
CHANGES CBOs' Assistance
Confirmed by IOU</t>
  </si>
  <si>
    <t>Customer Receiving Assistance with
Bill Payment Plans (initiated or modified)
by the CHANGES CBOs.</t>
  </si>
  <si>
    <t>Customer Receiving Assistance with
Utility Bill Disputes, including bill modification,
by the CHANGES CBOs.</t>
  </si>
  <si>
    <r>
      <t>Calls to Dedicated 
800 # Recorded
 by IOU</t>
    </r>
    <r>
      <rPr>
        <b/>
        <vertAlign val="subscript"/>
        <sz val="11"/>
        <color theme="1"/>
        <rFont val="Calibri"/>
        <family val="2"/>
        <scheme val="minor"/>
      </rPr>
      <t xml:space="preserve"> [1]</t>
    </r>
  </si>
  <si>
    <t>#</t>
  </si>
  <si>
    <t>How Enrolled</t>
  </si>
  <si>
    <t>CARE</t>
  </si>
  <si>
    <t>FERA</t>
  </si>
  <si>
    <t>Medical Baseline</t>
  </si>
  <si>
    <t>Dedicated Toll-Free Number Used</t>
  </si>
  <si>
    <t>1 = Yes
0 = No</t>
  </si>
  <si>
    <t>Reason 800 # Not Used</t>
  </si>
  <si>
    <t xml:space="preserve">Energy Assistance Fund Application
Educated on Energy Efficiency/ Conservation
Educated on Energy Assistance Programs
</t>
  </si>
  <si>
    <t>Not applicable</t>
  </si>
  <si>
    <t>Recertification and Verification Processing</t>
  </si>
  <si>
    <t>Not Applicable</t>
  </si>
  <si>
    <t xml:space="preserve">HEAP/LiHeap Application Assistance
Educated on Energy Assistance Programs
</t>
  </si>
  <si>
    <t>Data Sharing</t>
  </si>
  <si>
    <t>Meeting with client.</t>
  </si>
  <si>
    <t xml:space="preserve">HEAP/LiHeap Application Assistance
</t>
  </si>
  <si>
    <t xml:space="preserve">HEAP/LiHeap Application Assistance
Set Up/Change Payment Plan
</t>
  </si>
  <si>
    <t>Internet Enrollments</t>
  </si>
  <si>
    <t xml:space="preserve">Energy Assistance Fund Application
Educated on Energy Efficiency/ Conservation
</t>
  </si>
  <si>
    <t>VRU Enrollments</t>
  </si>
  <si>
    <t xml:space="preserve">Medical Baseline Application Assistance 
Educated on Medical Baseline
</t>
  </si>
  <si>
    <t xml:space="preserve">Educated on CARE/FERA
Changes to Account
</t>
  </si>
  <si>
    <t>Capitation Agency</t>
  </si>
  <si>
    <t xml:space="preserve">HEAP/LiHeap Application Assistance
Bill Education
Educated on Energy Assistance Programs
</t>
  </si>
  <si>
    <t>Special Projects</t>
  </si>
  <si>
    <t xml:space="preserve">ESAP Application Assistance 
</t>
  </si>
  <si>
    <t xml:space="preserve">Set Up/Change Payment Plan
</t>
  </si>
  <si>
    <t xml:space="preserve">HEAP/LiHeap Application Assistance
Educated on Energy Efficiency/ Conservation
</t>
  </si>
  <si>
    <t>Call Center</t>
  </si>
  <si>
    <t xml:space="preserve">Set Up/Change Payment Extension
</t>
  </si>
  <si>
    <t xml:space="preserve">Set Up/Change Payment Extension
Set Up/Change Payment Plan
</t>
  </si>
  <si>
    <t xml:space="preserve">Changes to Account
</t>
  </si>
  <si>
    <t xml:space="preserve">ESAP Application Assistance 
Educated on CARE/FERA
</t>
  </si>
  <si>
    <t xml:space="preserve">ESAP Application Assistance 
Set Up/Change Payment Extension
Set Up/Change Payment Plan
</t>
  </si>
  <si>
    <t xml:space="preserve">HEAP/LiHeap Application Assistance
Educated on Avoiding Disconnection
Educated on Energy Assistance Programs
</t>
  </si>
  <si>
    <t>Data sharing</t>
  </si>
  <si>
    <t xml:space="preserve">Energy Assistance Fund Application
</t>
  </si>
  <si>
    <t>2018-04-25</t>
  </si>
  <si>
    <t>English</t>
  </si>
  <si>
    <t>HEAP/LiHeap Application Assistance</t>
  </si>
  <si>
    <t>Other Source</t>
  </si>
  <si>
    <t>2018-04-02</t>
  </si>
  <si>
    <t>Mandarin</t>
  </si>
  <si>
    <t>Energy Assistance Fund Application</t>
  </si>
  <si>
    <t>2018-04-10</t>
  </si>
  <si>
    <t>Spanish</t>
  </si>
  <si>
    <t xml:space="preserve">Medical Baseline Application Assistance </t>
  </si>
  <si>
    <t>2018-04-27</t>
  </si>
  <si>
    <t>Changes to Account</t>
  </si>
  <si>
    <t>Current Month Total</t>
  </si>
  <si>
    <t xml:space="preserve">Year-to-Date Total </t>
  </si>
  <si>
    <t>[1] Total calls placed to 800# recorded by SCE from May 1, 2018, through May 31, 2018, is 26. Data on calls per each one-on-one session not available.</t>
  </si>
  <si>
    <t>[2] For column C, this data was  provided by CHANGES contractor, Self Help for the Elderly, via CSID. This table was edited and reformatted from its original version in order to have  a more consistent appearance and format with existing SCE tables.</t>
  </si>
  <si>
    <t>[3] Dates listed are one-on-one case open dates as provided by CHANGES contractor. Dates do not necessarily coincide with the date of the session.</t>
  </si>
  <si>
    <t xml:space="preserve">CARE Table 11 CHANGES Group Customer Assistance Sessions                                </t>
  </si>
  <si>
    <r>
      <t>Date</t>
    </r>
    <r>
      <rPr>
        <b/>
        <vertAlign val="superscript"/>
        <sz val="11"/>
        <color theme="1"/>
        <rFont val="Arial"/>
        <family val="2"/>
      </rPr>
      <t>3</t>
    </r>
  </si>
  <si>
    <t xml:space="preserve">Session Language </t>
  </si>
  <si>
    <t>Description of Service Provided (e.g. utility bill assistance, utility bill dispute resolution, and other energy related issues)</t>
  </si>
  <si>
    <t>Session Logistics</t>
  </si>
  <si>
    <t># of Sessions</t>
  </si>
  <si>
    <r>
      <t>Length (Hours)</t>
    </r>
    <r>
      <rPr>
        <b/>
        <vertAlign val="superscript"/>
        <sz val="11"/>
        <color theme="1"/>
        <rFont val="Arial"/>
        <family val="2"/>
      </rPr>
      <t>4</t>
    </r>
  </si>
  <si>
    <t>Number of Attendees</t>
  </si>
  <si>
    <t>Description of Information / Literature Provided</t>
  </si>
  <si>
    <t>Armenian</t>
  </si>
  <si>
    <t>Avoiding Disconnection</t>
  </si>
  <si>
    <t>Cantonese</t>
  </si>
  <si>
    <t>Japanese</t>
  </si>
  <si>
    <t>Korean</t>
  </si>
  <si>
    <t>Vietnamese</t>
  </si>
  <si>
    <t>CARE/FERA and Other Assistance Programs</t>
  </si>
  <si>
    <t>CARE/FERA and Other Assistance Program</t>
  </si>
  <si>
    <t>Electric and Natural Gas Safety</t>
  </si>
  <si>
    <t>Tagalog</t>
  </si>
  <si>
    <t>Energy Conservation</t>
  </si>
  <si>
    <t>Cambodian</t>
  </si>
  <si>
    <t>Gas Aggregation</t>
  </si>
  <si>
    <t>Gas Aggregation Handout</t>
  </si>
  <si>
    <t>High Energy Use</t>
  </si>
  <si>
    <t>High Use Handout</t>
  </si>
  <si>
    <t>Level Pay Plan</t>
  </si>
  <si>
    <t>Arabic</t>
  </si>
  <si>
    <t>Understanding Your Bill</t>
  </si>
  <si>
    <r>
      <rPr>
        <b/>
        <sz val="11"/>
        <rFont val="Arial"/>
        <family val="2"/>
      </rPr>
      <t xml:space="preserve">Note: </t>
    </r>
    <r>
      <rPr>
        <sz val="11"/>
        <rFont val="Arial"/>
        <family val="2"/>
      </rPr>
      <t xml:space="preserve"> Any required corrections/adjustments are reported herein and supersede results reported in prior months and may reflect YTD adjustments.</t>
    </r>
  </si>
  <si>
    <t>[1] Contractor states all sessions at least 30 minutes</t>
  </si>
  <si>
    <t>[2] This table was provided by CHANGES contractor, Self Help for the Elderly, via CSID. This table was edited and reformatted from its original versions in order to have a more consistent appearance and format with existing SCE tables.</t>
  </si>
  <si>
    <r>
      <t xml:space="preserve">[3] The numbers provided by the CHANGES contractor are for SCE and SoCal Gas </t>
    </r>
    <r>
      <rPr>
        <b/>
        <sz val="11"/>
        <color theme="1"/>
        <rFont val="Calibri"/>
        <family val="2"/>
        <scheme val="minor"/>
      </rPr>
      <t>combined</t>
    </r>
    <r>
      <rPr>
        <sz val="11"/>
        <color theme="1"/>
        <rFont val="Calibri"/>
        <family val="2"/>
        <scheme val="minor"/>
      </rPr>
      <t>, due to the combined service territory.</t>
    </r>
  </si>
  <si>
    <t>[4] On the Consumer Education Topic addendum of the Quarterly CHANGES Data Report of August 2018-October 2018, the number of attendees for: the Avoiding Disconnection course add up to 121, not the 119 shown on the report; CARE / FERA &amp; Other Assistance Programs classes add up to 289, not 287 as shown on the report; Electric and Natural Gas Safety classes add up to 183, not 182 as shown on the report; Energy Conservation classes add up to 92, not 91 as shown on the report; Understanding Your Bill classes add up to 199, not 197 as shown on the report. 
Thus, the total shown on this table does not match the total on the Quarterly CHANGES Data Report of August 2018-October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</si>
</sst>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mmmmdd"/>
    <numFmt numFmtId="167" formatCode="#,##0.00&quot; $&quot;;\-#,##0.00&quot; $&quot;"/>
    <numFmt numFmtId="168" formatCode=";;;"/>
    <numFmt numFmtId="169" formatCode="dd/mm/yy"/>
    <numFmt numFmtId="170" formatCode="[$-409]mmmm\ d\,\ yyyy;@"/>
    <numFmt numFmtId="171" formatCode="0.0%"/>
    <numFmt numFmtId="172" formatCode="General_)"/>
    <numFmt numFmtId="173" formatCode="#,##0.00;[Red]#,##0.00"/>
    <numFmt numFmtId="174" formatCode="_(&quot;$&quot;* #,##0.00_);_(&quot;$&quot;* \(#,##0.00\);_(&quot;$&quot;* &quot;-&quot;???_);_(@_)"/>
    <numFmt numFmtId="175" formatCode="_-* #,##0.00\ _D_M_-;\-* #,##0.00\ _D_M_-;_-* &quot;-&quot;??\ _D_M_-;_-@_-"/>
    <numFmt numFmtId="176" formatCode="_-* #,##0.00\ &quot;DM&quot;_-;\-* #,##0.00\ &quot;DM&quot;_-;_-* &quot;-&quot;??\ &quot;DM&quot;_-;_-@_-"/>
    <numFmt numFmtId="177" formatCode="_([$$-409]* #,##0_);_([$$-409]* \(#,##0\);_([$$-409]* &quot;-&quot;??_);_(@_)"/>
    <numFmt numFmtId="178" formatCode="&quot;$&quot;#,##0"/>
    <numFmt numFmtId="179" formatCode="#,##0.000_);\(#,##0.000\)"/>
    <numFmt numFmtId="180" formatCode="[$-10409]#,##0;\-#,##0;&quot;&quot;"/>
    <numFmt numFmtId="181" formatCode="[$-409]mmm\-yy;@"/>
    <numFmt numFmtId="182" formatCode="0.0"/>
    <numFmt numFmtId="183" formatCode="&quot;$&quot;#,##0.00"/>
  </numFmts>
  <fonts count="17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b/>
      <sz val="10"/>
      <color indexed="8"/>
      <name val="Arial"/>
      <family val="2"/>
    </font>
    <font>
      <sz val="10"/>
      <color indexed="8"/>
      <name val="Arial"/>
      <family val="2"/>
    </font>
    <font>
      <b/>
      <sz val="10"/>
      <name val="Arial"/>
      <family val="2"/>
    </font>
    <font>
      <b/>
      <sz val="12"/>
      <name val="Arial"/>
      <family val="2"/>
    </font>
    <font>
      <sz val="10"/>
      <color indexed="10"/>
      <name val="Arial"/>
      <family val="2"/>
    </font>
    <font>
      <sz val="10"/>
      <color indexed="8"/>
      <name val="MS Sans Serif"/>
      <family val="2"/>
    </font>
    <font>
      <sz val="8"/>
      <name val="Arial"/>
      <family val="2"/>
    </font>
    <font>
      <b/>
      <u/>
      <sz val="11"/>
      <color indexed="37"/>
      <name val="Arial"/>
      <family val="2"/>
    </font>
    <font>
      <b/>
      <sz val="18"/>
      <name val="Arial"/>
      <family val="2"/>
    </font>
    <font>
      <sz val="10"/>
      <color indexed="12"/>
      <name val="Arial"/>
      <family val="2"/>
    </font>
    <font>
      <sz val="7"/>
      <name val="Small Fonts"/>
      <family val="2"/>
    </font>
    <font>
      <sz val="12"/>
      <name val="Arial"/>
      <family val="2"/>
    </font>
    <font>
      <sz val="10"/>
      <name val="Tahoma"/>
      <family val="2"/>
    </font>
    <font>
      <sz val="8"/>
      <color indexed="12"/>
      <name val="Arial"/>
      <family val="2"/>
    </font>
    <font>
      <b/>
      <sz val="14"/>
      <name val="Arial"/>
      <family val="2"/>
    </font>
    <font>
      <b/>
      <sz val="8"/>
      <name val="Arial"/>
      <family val="2"/>
    </font>
    <font>
      <sz val="8"/>
      <color indexed="8"/>
      <name val="Arial"/>
      <family val="2"/>
    </font>
    <font>
      <sz val="10"/>
      <name val="Helv"/>
      <charset val="204"/>
    </font>
    <font>
      <b/>
      <sz val="10"/>
      <color indexed="39"/>
      <name val="Arial"/>
      <family val="2"/>
    </font>
    <font>
      <b/>
      <sz val="11"/>
      <color indexed="9"/>
      <name val="Arial"/>
      <family val="2"/>
    </font>
    <font>
      <b/>
      <i/>
      <sz val="11"/>
      <color indexed="9"/>
      <name val="Arial"/>
      <family val="2"/>
    </font>
    <font>
      <b/>
      <sz val="9"/>
      <name val="Arial"/>
      <family val="2"/>
    </font>
    <font>
      <b/>
      <sz val="12"/>
      <color indexed="8"/>
      <name val="Arial"/>
      <family val="2"/>
    </font>
    <font>
      <i/>
      <sz val="8"/>
      <color indexed="8"/>
      <name val="Arial"/>
      <family val="2"/>
    </font>
    <font>
      <sz val="10"/>
      <color indexed="56"/>
      <name val="Arial"/>
      <family val="2"/>
    </font>
    <font>
      <sz val="9"/>
      <name val="Arial"/>
      <family val="2"/>
    </font>
    <font>
      <sz val="10"/>
      <color indexed="39"/>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sz val="11"/>
      <color indexed="56"/>
      <name val="Arial"/>
      <family val="2"/>
    </font>
    <font>
      <b/>
      <i/>
      <sz val="11"/>
      <color indexed="56"/>
      <name val="Arial"/>
      <family val="2"/>
    </font>
    <font>
      <b/>
      <sz val="11"/>
      <color indexed="18"/>
      <name val="Arial Narrow"/>
      <family val="2"/>
    </font>
    <font>
      <sz val="10"/>
      <color indexed="10"/>
      <name val="Arial"/>
      <family val="2"/>
    </font>
    <font>
      <sz val="9"/>
      <color indexed="20"/>
      <name val="Arial"/>
      <family val="2"/>
    </font>
    <font>
      <sz val="9"/>
      <color indexed="8"/>
      <name val="Arial"/>
      <family val="2"/>
    </font>
    <font>
      <b/>
      <sz val="9"/>
      <color indexed="8"/>
      <name val="Arial"/>
      <family val="2"/>
    </font>
    <font>
      <u/>
      <sz val="10"/>
      <color indexed="12"/>
      <name val="Arial"/>
      <family val="2"/>
    </font>
    <font>
      <b/>
      <vertAlign val="superscript"/>
      <sz val="10"/>
      <name val="Arial"/>
      <family val="2"/>
    </font>
    <font>
      <sz val="10"/>
      <color theme="1"/>
      <name val="Arial"/>
      <family val="2"/>
    </font>
    <font>
      <sz val="10"/>
      <color rgb="FFFF0000"/>
      <name val="Arial"/>
      <family val="2"/>
    </font>
    <font>
      <b/>
      <sz val="11"/>
      <name val="Arial"/>
      <family val="2"/>
    </font>
    <font>
      <sz val="11"/>
      <name val="Arial"/>
      <family val="2"/>
    </font>
    <font>
      <vertAlign val="superscript"/>
      <sz val="10"/>
      <name val="Arial"/>
      <family val="2"/>
    </font>
    <font>
      <sz val="10"/>
      <color rgb="FF0070C0"/>
      <name val="Arial"/>
      <family val="2"/>
    </font>
    <font>
      <sz val="11"/>
      <name val="Interstate-LightCondensed"/>
    </font>
    <font>
      <b/>
      <sz val="15"/>
      <color indexed="56"/>
      <name val="Calibri"/>
      <family val="2"/>
    </font>
    <font>
      <b/>
      <sz val="13"/>
      <color indexed="56"/>
      <name val="Calibri"/>
      <family val="2"/>
    </font>
    <font>
      <b/>
      <sz val="11"/>
      <color indexed="8"/>
      <name val="Calibri"/>
      <family val="2"/>
    </font>
    <font>
      <sz val="11"/>
      <color indexed="10"/>
      <name val="Arial"/>
      <family val="2"/>
    </font>
    <font>
      <sz val="7"/>
      <name val="Arial"/>
      <family val="2"/>
    </font>
    <font>
      <b/>
      <sz val="11"/>
      <color indexed="18"/>
      <name val="Arial"/>
      <family val="2"/>
    </font>
    <font>
      <b/>
      <i/>
      <sz val="11"/>
      <color indexed="18"/>
      <name val="Arial"/>
      <family val="2"/>
    </font>
    <font>
      <sz val="12"/>
      <color indexed="18"/>
      <name val="MS Sans Serif"/>
      <family val="2"/>
    </font>
    <font>
      <sz val="12"/>
      <color indexed="9"/>
      <name val="MS Sans Serif"/>
      <family val="2"/>
    </font>
    <font>
      <b/>
      <sz val="11"/>
      <color indexed="9"/>
      <name val="Arial Narrow"/>
      <family val="2"/>
    </font>
    <font>
      <sz val="11"/>
      <color indexed="18"/>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sz val="18"/>
      <color indexed="18"/>
      <name val="Arial"/>
      <family val="2"/>
    </font>
    <font>
      <b/>
      <sz val="11"/>
      <color indexed="62"/>
      <name val="Calibri"/>
      <family val="2"/>
    </font>
    <font>
      <b/>
      <sz val="18"/>
      <color indexed="62"/>
      <name val="Cambria"/>
      <family val="2"/>
    </font>
    <font>
      <b/>
      <sz val="15"/>
      <color indexed="62"/>
      <name val="Calibri"/>
      <family val="2"/>
    </font>
    <font>
      <b/>
      <sz val="13"/>
      <color indexed="62"/>
      <name val="Calibri"/>
      <family val="2"/>
    </font>
    <font>
      <sz val="10"/>
      <name val="Arial"/>
      <family val="2"/>
    </font>
    <font>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16"/>
      <name val="Calibri"/>
      <family val="2"/>
    </font>
    <font>
      <b/>
      <sz val="11"/>
      <color indexed="53"/>
      <name val="Calibri"/>
      <family val="2"/>
    </font>
    <font>
      <i/>
      <sz val="10"/>
      <color indexed="23"/>
      <name val="Arial"/>
      <family val="2"/>
    </font>
    <font>
      <sz val="11"/>
      <color indexed="48"/>
      <name val="Calibri"/>
      <family val="2"/>
    </font>
    <font>
      <sz val="11"/>
      <color indexed="53"/>
      <name val="Calibri"/>
      <family val="2"/>
    </font>
    <font>
      <sz val="19"/>
      <color indexed="48"/>
      <name val="Arial"/>
      <family val="2"/>
    </font>
    <font>
      <b/>
      <vertAlign val="superscript"/>
      <sz val="12"/>
      <name val="Arial"/>
      <family val="2"/>
    </font>
    <font>
      <sz val="10"/>
      <name val="Arial"/>
      <family val="2"/>
    </font>
    <font>
      <sz val="12"/>
      <name val="Helv"/>
    </font>
    <font>
      <sz val="10"/>
      <color theme="1"/>
      <name val="Arial Narrow"/>
      <family val="2"/>
    </font>
    <font>
      <sz val="11"/>
      <color theme="1"/>
      <name val="Arial Narrow"/>
      <family val="2"/>
    </font>
    <font>
      <b/>
      <sz val="11"/>
      <color rgb="FF000000"/>
      <name val="Arial"/>
      <family val="2"/>
    </font>
    <font>
      <b/>
      <sz val="10"/>
      <color theme="1"/>
      <name val="Arial"/>
      <family val="2"/>
    </font>
    <font>
      <sz val="10"/>
      <name val="Arial"/>
      <family val="2"/>
    </font>
    <font>
      <b/>
      <sz val="10"/>
      <color rgb="FFFF0000"/>
      <name val="Arial"/>
      <family val="2"/>
    </font>
    <font>
      <strike/>
      <sz val="10"/>
      <color rgb="FFFF0000"/>
      <name val="Arial"/>
      <family val="2"/>
    </font>
    <font>
      <u/>
      <sz val="10"/>
      <color theme="10"/>
      <name val="Arial"/>
      <family val="2"/>
    </font>
    <font>
      <strike/>
      <sz val="10"/>
      <name val="Arial"/>
      <family val="2"/>
    </font>
    <font>
      <i/>
      <sz val="10"/>
      <color theme="1"/>
      <name val="Arial"/>
      <family val="2"/>
    </font>
    <font>
      <b/>
      <sz val="10"/>
      <name val="Calibri"/>
      <family val="2"/>
      <scheme val="minor"/>
    </font>
    <font>
      <sz val="11"/>
      <color rgb="FF000000"/>
      <name val="Calibri"/>
      <family val="2"/>
      <scheme val="minor"/>
    </font>
    <font>
      <sz val="10"/>
      <color rgb="FF000000"/>
      <name val="Arial"/>
      <family val="2"/>
    </font>
    <font>
      <sz val="10"/>
      <color rgb="FF4D4D4D"/>
      <name val="Calibri"/>
      <family val="2"/>
    </font>
    <font>
      <sz val="10"/>
      <color rgb="FF000000"/>
      <name val="Arial"/>
      <family val="2"/>
    </font>
    <font>
      <b/>
      <sz val="10"/>
      <color rgb="FF000000"/>
      <name val="Arial"/>
      <family val="2"/>
    </font>
    <font>
      <sz val="20"/>
      <name val="Arial"/>
      <family val="2"/>
    </font>
    <font>
      <sz val="11"/>
      <name val="Arial Narrow"/>
      <family val="2"/>
    </font>
    <font>
      <sz val="8"/>
      <color indexed="10"/>
      <name val="Arial"/>
      <family val="2"/>
    </font>
    <font>
      <vertAlign val="superscript"/>
      <sz val="12"/>
      <name val="Arial"/>
      <family val="2"/>
    </font>
    <font>
      <sz val="12"/>
      <color rgb="FFFF0000"/>
      <name val="Arial"/>
      <family val="2"/>
    </font>
    <font>
      <vertAlign val="superscript"/>
      <sz val="12"/>
      <color theme="1"/>
      <name val="Arial"/>
      <family val="2"/>
    </font>
    <font>
      <sz val="12"/>
      <color theme="1"/>
      <name val="Arial"/>
      <family val="2"/>
    </font>
    <font>
      <b/>
      <sz val="12"/>
      <color theme="1"/>
      <name val="Arial"/>
      <family val="2"/>
    </font>
    <font>
      <sz val="11"/>
      <name val="Calibri"/>
      <family val="2"/>
    </font>
    <font>
      <vertAlign val="superscript"/>
      <sz val="10"/>
      <color theme="1"/>
      <name val="Arial"/>
      <family val="2"/>
    </font>
    <font>
      <b/>
      <sz val="12"/>
      <color rgb="FF0070C0"/>
      <name val="Arial"/>
      <family val="2"/>
    </font>
    <font>
      <sz val="8"/>
      <color theme="1"/>
      <name val="Verdana"/>
      <family val="2"/>
    </font>
    <font>
      <sz val="11"/>
      <color rgb="FF000000"/>
      <name val="Calibri"/>
      <family val="2"/>
    </font>
    <font>
      <vertAlign val="superscript"/>
      <sz val="11"/>
      <name val="Arial"/>
      <family val="2"/>
    </font>
    <font>
      <sz val="11"/>
      <color theme="1"/>
      <name val="Arial"/>
      <family val="2"/>
    </font>
    <font>
      <sz val="14"/>
      <color rgb="FFFF0000"/>
      <name val="Arial"/>
      <family val="2"/>
    </font>
    <font>
      <b/>
      <sz val="14"/>
      <color theme="1"/>
      <name val="Calibri"/>
      <family val="2"/>
      <scheme val="minor"/>
    </font>
    <font>
      <b/>
      <vertAlign val="subscript"/>
      <sz val="11"/>
      <color theme="1"/>
      <name val="Calibri"/>
      <family val="2"/>
      <scheme val="minor"/>
    </font>
    <font>
      <sz val="11"/>
      <name val="Calibri"/>
      <family val="2"/>
      <scheme val="minor"/>
    </font>
    <font>
      <b/>
      <sz val="11"/>
      <color theme="1"/>
      <name val="Arial"/>
      <family val="2"/>
    </font>
    <font>
      <b/>
      <vertAlign val="superscript"/>
      <sz val="11"/>
      <color theme="1"/>
      <name val="Arial"/>
      <family val="2"/>
    </font>
    <font>
      <sz val="12"/>
      <name val="Calibri"/>
      <family val="2"/>
      <scheme val="minor"/>
    </font>
    <font>
      <b/>
      <sz val="12"/>
      <name val="Calibri"/>
      <family val="2"/>
      <scheme val="minor"/>
    </font>
    <font>
      <b/>
      <sz val="11"/>
      <name val="Calibri"/>
      <family val="2"/>
      <scheme val="minor"/>
    </font>
    <font>
      <sz val="10"/>
      <color rgb="FFFF0000"/>
      <name val="Calibri"/>
      <family val="2"/>
      <scheme val="minor"/>
    </font>
  </fonts>
  <fills count="11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43"/>
      </patternFill>
    </fill>
    <fill>
      <patternFill patternType="solid">
        <fgColor indexed="21"/>
        <bgColor indexed="64"/>
      </patternFill>
    </fill>
    <fill>
      <patternFill patternType="solid">
        <fgColor indexed="37"/>
      </patternFill>
    </fill>
    <fill>
      <patternFill patternType="solid">
        <fgColor indexed="30"/>
        <bgColor indexed="30"/>
      </patternFill>
    </fill>
    <fill>
      <patternFill patternType="solid">
        <fgColor indexed="55"/>
        <bgColor indexed="64"/>
      </patternFill>
    </fill>
    <fill>
      <patternFill patternType="solid">
        <fgColor indexed="50"/>
      </patternFill>
    </fill>
    <fill>
      <patternFill patternType="solid">
        <fgColor indexed="54"/>
        <bgColor indexed="64"/>
      </patternFill>
    </fill>
    <fill>
      <patternFill patternType="solid">
        <fgColor indexed="9"/>
        <bgColor indexed="64"/>
      </patternFill>
    </fill>
    <fill>
      <patternFill patternType="solid">
        <fgColor indexed="31"/>
        <bgColor indexed="54"/>
      </patternFill>
    </fill>
    <fill>
      <patternFill patternType="solid">
        <fgColor indexed="40"/>
        <bgColor indexed="64"/>
      </patternFill>
    </fill>
    <fill>
      <patternFill patternType="solid">
        <fgColor indexed="41"/>
        <bgColor indexed="64"/>
      </patternFill>
    </fill>
    <fill>
      <patternFill patternType="solid">
        <fgColor indexed="35"/>
        <bgColor indexed="64"/>
      </patternFill>
    </fill>
    <fill>
      <patternFill patternType="solid">
        <fgColor indexed="41"/>
      </patternFill>
    </fill>
    <fill>
      <patternFill patternType="solid">
        <fgColor indexed="10"/>
        <bgColor indexed="64"/>
      </patternFill>
    </fill>
    <fill>
      <patternFill patternType="solid">
        <fgColor indexed="31"/>
        <bgColor indexed="64"/>
      </patternFill>
    </fill>
    <fill>
      <patternFill patternType="solid">
        <fgColor indexed="30"/>
        <bgColor indexed="40"/>
      </patternFill>
    </fill>
    <fill>
      <patternFill patternType="solid">
        <fgColor indexed="14"/>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indexed="47"/>
        <bgColor indexed="64"/>
      </patternFill>
    </fill>
    <fill>
      <patternFill patternType="lightUp">
        <fgColor indexed="54"/>
        <bgColor indexed="41"/>
      </patternFill>
    </fill>
    <fill>
      <patternFill patternType="solid">
        <fgColor indexed="54"/>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lightUp">
        <fgColor indexed="48"/>
        <bgColor indexed="41"/>
      </patternFill>
    </fill>
    <fill>
      <patternFill patternType="solid">
        <fgColor indexed="15"/>
      </patternFill>
    </fill>
    <fill>
      <patternFill patternType="solid">
        <fgColor theme="0" tint="-0.499984740745262"/>
        <bgColor indexed="64"/>
      </patternFill>
    </fill>
    <fill>
      <patternFill patternType="solid">
        <fgColor theme="4" tint="0.79998168889431442"/>
        <bgColor indexed="64"/>
      </patternFill>
    </fill>
    <fill>
      <patternFill patternType="solid">
        <fgColor rgb="FFBFBFBF"/>
        <bgColor indexed="64"/>
      </patternFill>
    </fill>
    <fill>
      <patternFill patternType="solid">
        <fgColor rgb="FFFFFF00"/>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4" tint="0.59999389629810485"/>
        <bgColor indexed="64"/>
      </patternFill>
    </fill>
  </fills>
  <borders count="138">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bottom style="medium">
        <color indexed="22"/>
      </bottom>
      <diagonal/>
    </border>
    <border>
      <left/>
      <right/>
      <top style="medium">
        <color indexed="22"/>
      </top>
      <bottom style="medium">
        <color indexed="22"/>
      </bottom>
      <diagonal/>
    </border>
    <border>
      <left style="thin">
        <color indexed="51"/>
      </left>
      <right style="thin">
        <color indexed="51"/>
      </right>
      <top/>
      <bottom/>
      <diagonal/>
    </border>
    <border>
      <left/>
      <right/>
      <top style="double">
        <color indexed="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right/>
      <top/>
      <bottom style="thick">
        <color indexed="62"/>
      </bottom>
      <diagonal/>
    </border>
    <border>
      <left/>
      <right/>
      <top style="thin">
        <color indexed="62"/>
      </top>
      <bottom style="double">
        <color indexed="62"/>
      </bottom>
      <diagonal/>
    </border>
    <border>
      <left/>
      <right/>
      <top/>
      <bottom style="thick">
        <color indexed="4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rgb="FFE5E5E5"/>
      </left>
      <right style="thin">
        <color rgb="FFE5E5E5"/>
      </right>
      <top style="thin">
        <color rgb="FFE5E5E5"/>
      </top>
      <bottom style="thin">
        <color rgb="FFE5E5E5"/>
      </bottom>
      <diagonal/>
    </border>
    <border>
      <left/>
      <right style="thin">
        <color rgb="FFE5E5E5"/>
      </right>
      <top style="thin">
        <color rgb="FFE5E5E5"/>
      </top>
      <bottom style="thin">
        <color rgb="FFE5E5E5"/>
      </bottom>
      <diagonal/>
    </border>
    <border>
      <left style="thin">
        <color rgb="FF000000"/>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rgb="FF000000"/>
      </left>
      <right/>
      <top style="medium">
        <color rgb="FF000000"/>
      </top>
      <bottom style="thin">
        <color indexed="64"/>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medium">
        <color rgb="FF000000"/>
      </left>
      <right style="thin">
        <color indexed="64"/>
      </right>
      <top style="medium">
        <color indexed="64"/>
      </top>
      <bottom style="medium">
        <color rgb="FF000000"/>
      </bottom>
      <diagonal/>
    </border>
    <border>
      <left style="thin">
        <color indexed="64"/>
      </left>
      <right style="thin">
        <color indexed="64"/>
      </right>
      <top style="medium">
        <color indexed="64"/>
      </top>
      <bottom style="medium">
        <color rgb="FF000000"/>
      </bottom>
      <diagonal/>
    </border>
    <border>
      <left style="thin">
        <color indexed="64"/>
      </left>
      <right style="medium">
        <color rgb="FF000000"/>
      </right>
      <top style="medium">
        <color indexed="64"/>
      </top>
      <bottom style="medium">
        <color rgb="FF000000"/>
      </bottom>
      <diagonal/>
    </border>
    <border>
      <left style="medium">
        <color indexed="64"/>
      </left>
      <right style="thin">
        <color indexed="64"/>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indexed="64"/>
      </right>
      <top style="medium">
        <color rgb="FF000000"/>
      </top>
      <bottom style="medium">
        <color rgb="FF000000"/>
      </bottom>
      <diagonal/>
    </border>
    <border>
      <left style="medium">
        <color indexed="64"/>
      </left>
      <right style="thin">
        <color indexed="64"/>
      </right>
      <top/>
      <bottom/>
      <diagonal/>
    </border>
    <border>
      <left/>
      <right style="medium">
        <color indexed="64"/>
      </right>
      <top style="thin">
        <color indexed="64"/>
      </top>
      <bottom/>
      <diagonal/>
    </border>
  </borders>
  <cellStyleXfs count="46853">
    <xf numFmtId="0" fontId="0" fillId="0" borderId="0"/>
    <xf numFmtId="170" fontId="25" fillId="2" borderId="0" applyNumberFormat="0" applyBorder="0" applyAlignment="0" applyProtection="0"/>
    <xf numFmtId="170" fontId="25" fillId="3" borderId="0" applyNumberFormat="0" applyBorder="0" applyAlignment="0" applyProtection="0"/>
    <xf numFmtId="170" fontId="25" fillId="4" borderId="0" applyNumberFormat="0" applyBorder="0" applyAlignment="0" applyProtection="0"/>
    <xf numFmtId="170" fontId="25" fillId="5" borderId="0" applyNumberFormat="0" applyBorder="0" applyAlignment="0" applyProtection="0"/>
    <xf numFmtId="170" fontId="25" fillId="6" borderId="0" applyNumberFormat="0" applyBorder="0" applyAlignment="0" applyProtection="0"/>
    <xf numFmtId="170" fontId="25" fillId="7" borderId="0" applyNumberFormat="0" applyBorder="0" applyAlignment="0" applyProtection="0"/>
    <xf numFmtId="170" fontId="25" fillId="8" borderId="0" applyNumberFormat="0" applyBorder="0" applyAlignment="0" applyProtection="0"/>
    <xf numFmtId="170" fontId="25" fillId="9" borderId="0" applyNumberFormat="0" applyBorder="0" applyAlignment="0" applyProtection="0"/>
    <xf numFmtId="170" fontId="25" fillId="10" borderId="0" applyNumberFormat="0" applyBorder="0" applyAlignment="0" applyProtection="0"/>
    <xf numFmtId="170" fontId="25" fillId="5" borderId="0" applyNumberFormat="0" applyBorder="0" applyAlignment="0" applyProtection="0"/>
    <xf numFmtId="170" fontId="25" fillId="8" borderId="0" applyNumberFormat="0" applyBorder="0" applyAlignment="0" applyProtection="0"/>
    <xf numFmtId="170" fontId="25" fillId="11" borderId="0" applyNumberFormat="0" applyBorder="0" applyAlignment="0" applyProtection="0"/>
    <xf numFmtId="170" fontId="26" fillId="12" borderId="0" applyNumberFormat="0" applyBorder="0" applyAlignment="0" applyProtection="0"/>
    <xf numFmtId="170" fontId="26" fillId="9" borderId="0" applyNumberFormat="0" applyBorder="0" applyAlignment="0" applyProtection="0"/>
    <xf numFmtId="170" fontId="26" fillId="10" borderId="0" applyNumberFormat="0" applyBorder="0" applyAlignment="0" applyProtection="0"/>
    <xf numFmtId="170" fontId="26" fillId="13" borderId="0" applyNumberFormat="0" applyBorder="0" applyAlignment="0" applyProtection="0"/>
    <xf numFmtId="170" fontId="26" fillId="14" borderId="0" applyNumberFormat="0" applyBorder="0" applyAlignment="0" applyProtection="0"/>
    <xf numFmtId="170" fontId="26" fillId="15" borderId="0" applyNumberFormat="0" applyBorder="0" applyAlignment="0" applyProtection="0"/>
    <xf numFmtId="170" fontId="26" fillId="16" borderId="0" applyNumberFormat="0" applyBorder="0" applyAlignment="0" applyProtection="0"/>
    <xf numFmtId="170" fontId="26" fillId="17" borderId="0" applyNumberFormat="0" applyBorder="0" applyAlignment="0" applyProtection="0"/>
    <xf numFmtId="170" fontId="26" fillId="18" borderId="0" applyNumberFormat="0" applyBorder="0" applyAlignment="0" applyProtection="0"/>
    <xf numFmtId="170" fontId="26" fillId="13" borderId="0" applyNumberFormat="0" applyBorder="0" applyAlignment="0" applyProtection="0"/>
    <xf numFmtId="170" fontId="26" fillId="14" borderId="0" applyNumberFormat="0" applyBorder="0" applyAlignment="0" applyProtection="0"/>
    <xf numFmtId="170" fontId="26" fillId="19" borderId="0" applyNumberFormat="0" applyBorder="0" applyAlignment="0" applyProtection="0"/>
    <xf numFmtId="166" fontId="45" fillId="20" borderId="1">
      <alignment horizontal="center" vertical="center"/>
    </xf>
    <xf numFmtId="166" fontId="45" fillId="20" borderId="1">
      <alignment horizontal="center" vertical="center"/>
    </xf>
    <xf numFmtId="166" fontId="45" fillId="20" borderId="1">
      <alignment horizontal="center" vertical="center"/>
    </xf>
    <xf numFmtId="166" fontId="45" fillId="20" borderId="1">
      <alignment horizontal="center" vertical="center"/>
    </xf>
    <xf numFmtId="170" fontId="27" fillId="3" borderId="0" applyNumberFormat="0" applyBorder="0" applyAlignment="0" applyProtection="0"/>
    <xf numFmtId="170" fontId="28" fillId="21" borderId="2" applyNumberFormat="0" applyAlignment="0" applyProtection="0"/>
    <xf numFmtId="170" fontId="29" fillId="22" borderId="3" applyNumberFormat="0" applyAlignment="0" applyProtection="0"/>
    <xf numFmtId="41" fontId="39" fillId="0" borderId="0" applyFont="0" applyFill="0" applyBorder="0" applyAlignment="0" applyProtection="0"/>
    <xf numFmtId="41"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70" fontId="30" fillId="0" borderId="0" applyNumberForma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170" fontId="31" fillId="4" borderId="0" applyNumberFormat="0" applyBorder="0" applyAlignment="0" applyProtection="0"/>
    <xf numFmtId="38" fontId="46" fillId="23" borderId="0" applyNumberFormat="0" applyBorder="0" applyAlignment="0" applyProtection="0"/>
    <xf numFmtId="38" fontId="46" fillId="23" borderId="0" applyNumberFormat="0" applyBorder="0" applyAlignment="0" applyProtection="0"/>
    <xf numFmtId="170" fontId="47" fillId="0" borderId="0" applyNumberFormat="0" applyFill="0" applyBorder="0" applyAlignment="0" applyProtection="0"/>
    <xf numFmtId="170" fontId="43" fillId="0" borderId="4" applyNumberFormat="0" applyAlignment="0" applyProtection="0">
      <alignment horizontal="left" vertical="center"/>
    </xf>
    <xf numFmtId="170" fontId="43" fillId="0" borderId="5">
      <alignment horizontal="left" vertical="center"/>
    </xf>
    <xf numFmtId="170" fontId="48" fillId="0" borderId="0" applyNumberFormat="0" applyFont="0" applyFill="0" applyBorder="0" applyProtection="0"/>
    <xf numFmtId="170" fontId="48" fillId="0" borderId="0" applyNumberFormat="0" applyFont="0" applyFill="0" applyBorder="0" applyProtection="0"/>
    <xf numFmtId="170" fontId="48" fillId="0" borderId="0" applyNumberFormat="0" applyFont="0" applyFill="0" applyBorder="0" applyProtection="0"/>
    <xf numFmtId="170" fontId="43" fillId="0" borderId="0" applyNumberFormat="0" applyFont="0" applyFill="0" applyBorder="0" applyProtection="0"/>
    <xf numFmtId="170" fontId="43" fillId="0" borderId="0" applyNumberFormat="0" applyFont="0" applyFill="0" applyBorder="0" applyProtection="0"/>
    <xf numFmtId="170" fontId="43" fillId="0" borderId="0" applyNumberFormat="0" applyFont="0" applyFill="0" applyBorder="0" applyProtection="0"/>
    <xf numFmtId="170" fontId="32" fillId="0" borderId="7" applyNumberFormat="0" applyFill="0" applyAlignment="0" applyProtection="0"/>
    <xf numFmtId="170" fontId="32" fillId="0" borderId="0" applyNumberFormat="0" applyFill="0" applyBorder="0" applyAlignment="0" applyProtection="0"/>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8" fontId="39" fillId="0" borderId="0" applyFont="0" applyFill="0" applyBorder="0" applyAlignment="0" applyProtection="0">
      <alignment horizontal="center"/>
    </xf>
    <xf numFmtId="170" fontId="49" fillId="0" borderId="8" applyNumberFormat="0" applyFill="0" applyAlignment="0" applyProtection="0"/>
    <xf numFmtId="0" fontId="78" fillId="0" borderId="0" applyNumberFormat="0" applyFill="0" applyBorder="0" applyAlignment="0" applyProtection="0">
      <alignment vertical="top"/>
      <protection locked="0"/>
    </xf>
    <xf numFmtId="10" fontId="46" fillId="24" borderId="9" applyNumberFormat="0" applyBorder="0" applyAlignment="0" applyProtection="0"/>
    <xf numFmtId="10" fontId="46" fillId="24" borderId="9" applyNumberFormat="0" applyBorder="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34" fillId="0" borderId="10" applyNumberFormat="0" applyFill="0" applyAlignment="0" applyProtection="0"/>
    <xf numFmtId="170" fontId="35" fillId="25" borderId="0" applyNumberFormat="0" applyBorder="0" applyAlignment="0" applyProtection="0"/>
    <xf numFmtId="37" fontId="50" fillId="0" borderId="0"/>
    <xf numFmtId="37" fontId="50" fillId="0" borderId="0"/>
    <xf numFmtId="37" fontId="50" fillId="0" borderId="0"/>
    <xf numFmtId="37" fontId="50" fillId="0" borderId="0"/>
    <xf numFmtId="169" fontId="51" fillId="0" borderId="0"/>
    <xf numFmtId="169" fontId="51" fillId="0" borderId="0"/>
    <xf numFmtId="169" fontId="51" fillId="0" borderId="0"/>
    <xf numFmtId="169" fontId="5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0" fontId="39" fillId="0" borderId="0"/>
    <xf numFmtId="170" fontId="65" fillId="0" borderId="0"/>
    <xf numFmtId="170" fontId="6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0" fontId="39" fillId="0" borderId="0"/>
    <xf numFmtId="0" fontId="39" fillId="0" borderId="0"/>
    <xf numFmtId="170" fontId="39" fillId="0" borderId="0"/>
    <xf numFmtId="0" fontId="39" fillId="0" borderId="0"/>
    <xf numFmtId="170" fontId="39" fillId="0" borderId="0"/>
    <xf numFmtId="0" fontId="39" fillId="0" borderId="0"/>
    <xf numFmtId="170" fontId="39" fillId="0" borderId="0"/>
    <xf numFmtId="0" fontId="39" fillId="0" borderId="0"/>
    <xf numFmtId="170" fontId="39" fillId="0" borderId="0"/>
    <xf numFmtId="170" fontId="76" fillId="0" borderId="0"/>
    <xf numFmtId="170" fontId="39" fillId="0" borderId="0"/>
    <xf numFmtId="0" fontId="39" fillId="0" borderId="0"/>
    <xf numFmtId="0" fontId="39" fillId="0" borderId="0"/>
    <xf numFmtId="0" fontId="39" fillId="0" borderId="0"/>
    <xf numFmtId="0" fontId="39" fillId="0" borderId="0"/>
    <xf numFmtId="0" fontId="39" fillId="0" borderId="0"/>
    <xf numFmtId="0" fontId="80" fillId="0" borderId="0"/>
    <xf numFmtId="0" fontId="80" fillId="0" borderId="0"/>
    <xf numFmtId="0" fontId="80" fillId="0" borderId="0"/>
    <xf numFmtId="0" fontId="80" fillId="0" borderId="0"/>
    <xf numFmtId="0" fontId="80" fillId="0" borderId="0"/>
    <xf numFmtId="170" fontId="76" fillId="0" borderId="0"/>
    <xf numFmtId="0" fontId="80" fillId="0" borderId="0"/>
    <xf numFmtId="0" fontId="80" fillId="0" borderId="0"/>
    <xf numFmtId="0" fontId="80" fillId="0" borderId="0"/>
    <xf numFmtId="0" fontId="80" fillId="0" borderId="0"/>
    <xf numFmtId="0" fontId="80" fillId="0" borderId="0"/>
    <xf numFmtId="0" fontId="80" fillId="0" borderId="0"/>
    <xf numFmtId="170" fontId="76" fillId="0" borderId="0"/>
    <xf numFmtId="170" fontId="39" fillId="0" borderId="0"/>
    <xf numFmtId="170" fontId="39" fillId="0" borderId="0"/>
    <xf numFmtId="170" fontId="39" fillId="0" borderId="0"/>
    <xf numFmtId="0" fontId="39" fillId="0" borderId="0"/>
    <xf numFmtId="170" fontId="39" fillId="26" borderId="11" applyNumberFormat="0" applyFont="0" applyAlignment="0" applyProtection="0"/>
    <xf numFmtId="170" fontId="36" fillId="21" borderId="1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 fontId="41" fillId="27" borderId="12" applyNumberFormat="0" applyProtection="0">
      <alignment vertical="center"/>
    </xf>
    <xf numFmtId="4" fontId="41" fillId="27" borderId="12" applyNumberFormat="0" applyProtection="0">
      <alignment vertical="center"/>
    </xf>
    <xf numFmtId="4" fontId="77" fillId="28" borderId="9" applyNumberFormat="0" applyProtection="0">
      <alignment horizontal="right" vertical="center" wrapText="1"/>
    </xf>
    <xf numFmtId="4" fontId="41" fillId="27" borderId="12" applyNumberFormat="0" applyProtection="0">
      <alignment vertical="center"/>
    </xf>
    <xf numFmtId="4" fontId="77" fillId="28" borderId="9" applyNumberFormat="0" applyProtection="0">
      <alignment horizontal="right" vertical="center" wrapText="1"/>
    </xf>
    <xf numFmtId="4" fontId="58" fillId="27" borderId="13" applyNumberFormat="0" applyProtection="0">
      <alignment vertical="center"/>
    </xf>
    <xf numFmtId="4" fontId="59" fillId="29" borderId="6">
      <alignment vertical="center"/>
    </xf>
    <xf numFmtId="4" fontId="60" fillId="29" borderId="6">
      <alignment vertical="center"/>
    </xf>
    <xf numFmtId="4" fontId="59" fillId="30" borderId="6">
      <alignment vertical="center"/>
    </xf>
    <xf numFmtId="4" fontId="60" fillId="30" borderId="6">
      <alignment vertical="center"/>
    </xf>
    <xf numFmtId="4" fontId="41" fillId="27" borderId="12" applyNumberFormat="0" applyProtection="0">
      <alignment horizontal="left" vertical="center" indent="1"/>
    </xf>
    <xf numFmtId="4" fontId="41" fillId="27" borderId="12" applyNumberFormat="0" applyProtection="0">
      <alignment horizontal="left" vertical="center" indent="1"/>
    </xf>
    <xf numFmtId="4" fontId="77" fillId="28" borderId="9" applyNumberFormat="0" applyProtection="0">
      <alignment horizontal="left" vertical="center" indent="1"/>
    </xf>
    <xf numFmtId="4" fontId="41" fillId="27" borderId="12" applyNumberFormat="0" applyProtection="0">
      <alignment horizontal="left" vertical="center" indent="1"/>
    </xf>
    <xf numFmtId="4" fontId="77" fillId="28" borderId="9" applyNumberFormat="0" applyProtection="0">
      <alignment horizontal="left" vertical="center" indent="1"/>
    </xf>
    <xf numFmtId="170" fontId="40" fillId="27" borderId="13" applyNumberFormat="0" applyProtection="0">
      <alignment horizontal="left" vertical="top" indent="1"/>
    </xf>
    <xf numFmtId="4" fontId="61" fillId="31" borderId="9" applyNumberFormat="0" applyProtection="0">
      <alignment horizontal="left" vertical="center"/>
    </xf>
    <xf numFmtId="4" fontId="55" fillId="32" borderId="9" applyNumberFormat="0">
      <alignment horizontal="right" vertical="center"/>
    </xf>
    <xf numFmtId="4" fontId="41" fillId="3" borderId="13" applyNumberFormat="0" applyProtection="0">
      <alignment horizontal="right" vertical="center"/>
    </xf>
    <xf numFmtId="4" fontId="41" fillId="3" borderId="13" applyNumberFormat="0" applyProtection="0">
      <alignment horizontal="right" vertical="center"/>
    </xf>
    <xf numFmtId="4" fontId="41" fillId="9" borderId="13" applyNumberFormat="0" applyProtection="0">
      <alignment horizontal="right" vertical="center"/>
    </xf>
    <xf numFmtId="4" fontId="41" fillId="9" borderId="13" applyNumberFormat="0" applyProtection="0">
      <alignment horizontal="right" vertical="center"/>
    </xf>
    <xf numFmtId="4" fontId="41" fillId="17" borderId="13" applyNumberFormat="0" applyProtection="0">
      <alignment horizontal="right" vertical="center"/>
    </xf>
    <xf numFmtId="4" fontId="41" fillId="17" borderId="13" applyNumberFormat="0" applyProtection="0">
      <alignment horizontal="right" vertical="center"/>
    </xf>
    <xf numFmtId="4" fontId="41" fillId="11" borderId="13" applyNumberFormat="0" applyProtection="0">
      <alignment horizontal="right" vertical="center"/>
    </xf>
    <xf numFmtId="4" fontId="41" fillId="11" borderId="13" applyNumberFormat="0" applyProtection="0">
      <alignment horizontal="right" vertical="center"/>
    </xf>
    <xf numFmtId="4" fontId="41" fillId="15" borderId="13" applyNumberFormat="0" applyProtection="0">
      <alignment horizontal="right" vertical="center"/>
    </xf>
    <xf numFmtId="4" fontId="41" fillId="15" borderId="13" applyNumberFormat="0" applyProtection="0">
      <alignment horizontal="right" vertical="center"/>
    </xf>
    <xf numFmtId="4" fontId="41" fillId="19" borderId="13" applyNumberFormat="0" applyProtection="0">
      <alignment horizontal="right" vertical="center"/>
    </xf>
    <xf numFmtId="4" fontId="41" fillId="19" borderId="13" applyNumberFormat="0" applyProtection="0">
      <alignment horizontal="right" vertical="center"/>
    </xf>
    <xf numFmtId="4" fontId="41" fillId="18" borderId="13" applyNumberFormat="0" applyProtection="0">
      <alignment horizontal="right" vertical="center"/>
    </xf>
    <xf numFmtId="4" fontId="41" fillId="18" borderId="13" applyNumberFormat="0" applyProtection="0">
      <alignment horizontal="right" vertical="center"/>
    </xf>
    <xf numFmtId="4" fontId="41" fillId="33" borderId="13" applyNumberFormat="0" applyProtection="0">
      <alignment horizontal="right" vertical="center"/>
    </xf>
    <xf numFmtId="4" fontId="41" fillId="33" borderId="13" applyNumberFormat="0" applyProtection="0">
      <alignment horizontal="right" vertical="center"/>
    </xf>
    <xf numFmtId="4" fontId="41" fillId="10" borderId="13" applyNumberFormat="0" applyProtection="0">
      <alignment horizontal="right" vertical="center"/>
    </xf>
    <xf numFmtId="4" fontId="41" fillId="10" borderId="13" applyNumberFormat="0" applyProtection="0">
      <alignment horizontal="right" vertical="center"/>
    </xf>
    <xf numFmtId="4" fontId="40" fillId="0" borderId="9" applyNumberFormat="0" applyProtection="0">
      <alignment horizontal="left" vertical="center" indent="1"/>
    </xf>
    <xf numFmtId="4" fontId="41" fillId="0" borderId="9" applyNumberFormat="0" applyProtection="0">
      <alignment horizontal="left" vertical="center" indent="1"/>
    </xf>
    <xf numFmtId="4" fontId="41" fillId="0" borderId="9" applyNumberFormat="0" applyProtection="0">
      <alignment horizontal="left" vertical="center" indent="1"/>
    </xf>
    <xf numFmtId="4" fontId="41" fillId="0" borderId="9" applyNumberFormat="0" applyProtection="0">
      <alignment horizontal="left" vertical="center" indent="1"/>
    </xf>
    <xf numFmtId="4" fontId="62" fillId="34" borderId="0" applyNumberFormat="0" applyProtection="0">
      <alignment horizontal="left" vertical="center" indent="1"/>
    </xf>
    <xf numFmtId="4" fontId="62" fillId="34" borderId="0" applyNumberFormat="0" applyProtection="0">
      <alignment horizontal="left" vertical="center" indent="1"/>
    </xf>
    <xf numFmtId="4" fontId="62" fillId="34" borderId="0" applyNumberFormat="0" applyProtection="0">
      <alignment horizontal="left" vertical="center" indent="1"/>
    </xf>
    <xf numFmtId="4" fontId="62" fillId="34" borderId="0" applyNumberFormat="0" applyProtection="0">
      <alignment horizontal="left" vertical="center" indent="1"/>
    </xf>
    <xf numFmtId="4" fontId="63" fillId="21" borderId="13" applyNumberFormat="0" applyProtection="0">
      <alignment horizontal="center" vertical="center"/>
    </xf>
    <xf numFmtId="4" fontId="64" fillId="35" borderId="14">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4" fontId="61" fillId="0" borderId="0" applyNumberFormat="0" applyProtection="0">
      <alignment horizontal="left" vertical="center" indent="1"/>
    </xf>
    <xf numFmtId="170" fontId="61" fillId="36" borderId="9" applyNumberFormat="0" applyProtection="0">
      <alignment horizontal="left" vertical="center" indent="2"/>
    </xf>
    <xf numFmtId="170" fontId="61" fillId="36" borderId="9" applyNumberFormat="0" applyProtection="0">
      <alignment horizontal="left" vertical="center" indent="2"/>
    </xf>
    <xf numFmtId="170" fontId="61" fillId="36" borderId="9" applyNumberFormat="0" applyProtection="0">
      <alignment horizontal="left" vertical="center" indent="2"/>
    </xf>
    <xf numFmtId="170" fontId="61" fillId="36" borderId="9" applyNumberFormat="0" applyProtection="0">
      <alignment horizontal="left" vertical="center" indent="2"/>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4" fontId="41" fillId="24" borderId="13" applyNumberFormat="0" applyProtection="0">
      <alignment vertical="center"/>
    </xf>
    <xf numFmtId="4" fontId="41" fillId="24" borderId="13" applyNumberFormat="0" applyProtection="0">
      <alignment vertical="center"/>
    </xf>
    <xf numFmtId="4" fontId="66" fillId="24" borderId="13" applyNumberFormat="0" applyProtection="0">
      <alignment vertical="center"/>
    </xf>
    <xf numFmtId="4" fontId="67" fillId="29" borderId="14">
      <alignment vertical="center"/>
    </xf>
    <xf numFmtId="4" fontId="68" fillId="29" borderId="14">
      <alignment vertical="center"/>
    </xf>
    <xf numFmtId="4" fontId="67" fillId="30" borderId="14">
      <alignment vertical="center"/>
    </xf>
    <xf numFmtId="4" fontId="68" fillId="30" borderId="14">
      <alignment vertical="center"/>
    </xf>
    <xf numFmtId="4" fontId="56" fillId="0" borderId="0" applyNumberFormat="0" applyProtection="0">
      <alignment horizontal="left" vertical="center" indent="1"/>
    </xf>
    <xf numFmtId="170" fontId="41" fillId="24" borderId="13" applyNumberFormat="0" applyProtection="0">
      <alignment horizontal="left" vertical="top" indent="1"/>
    </xf>
    <xf numFmtId="170" fontId="41" fillId="24" borderId="13" applyNumberFormat="0" applyProtection="0">
      <alignment horizontal="left" vertical="top" indent="1"/>
    </xf>
    <xf numFmtId="170" fontId="55" fillId="32" borderId="9" applyNumberFormat="0">
      <alignment horizontal="left" vertical="center"/>
    </xf>
    <xf numFmtId="4" fontId="46" fillId="0" borderId="9" applyNumberFormat="0" applyProtection="0">
      <alignment horizontal="left" vertical="center" indent="1"/>
    </xf>
    <xf numFmtId="4" fontId="41" fillId="39" borderId="12" applyNumberFormat="0" applyProtection="0">
      <alignment horizontal="right" vertical="center"/>
    </xf>
    <xf numFmtId="4" fontId="41" fillId="39" borderId="12" applyNumberFormat="0" applyProtection="0">
      <alignment horizontal="right" vertical="center"/>
    </xf>
    <xf numFmtId="4" fontId="76" fillId="0" borderId="9" applyNumberFormat="0" applyProtection="0">
      <alignment horizontal="right" vertical="center" wrapText="1"/>
    </xf>
    <xf numFmtId="4" fontId="41" fillId="39" borderId="12" applyNumberFormat="0" applyProtection="0">
      <alignment horizontal="right" vertical="center"/>
    </xf>
    <xf numFmtId="4" fontId="76" fillId="0" borderId="9" applyNumberFormat="0" applyProtection="0">
      <alignment horizontal="right" vertical="center" wrapText="1"/>
    </xf>
    <xf numFmtId="4" fontId="66" fillId="40" borderId="13" applyNumberFormat="0" applyProtection="0">
      <alignment horizontal="right" vertical="center"/>
    </xf>
    <xf numFmtId="4" fontId="69" fillId="29" borderId="14">
      <alignment vertical="center"/>
    </xf>
    <xf numFmtId="4" fontId="70" fillId="29" borderId="14">
      <alignment vertical="center"/>
    </xf>
    <xf numFmtId="4" fontId="69" fillId="30" borderId="14">
      <alignment vertical="center"/>
    </xf>
    <xf numFmtId="4" fontId="70" fillId="41" borderId="14">
      <alignment vertical="center"/>
    </xf>
    <xf numFmtId="170" fontId="39" fillId="42" borderId="12" applyNumberFormat="0" applyProtection="0">
      <alignment horizontal="left" vertical="center" indent="1"/>
    </xf>
    <xf numFmtId="170" fontId="39" fillId="42" borderId="12" applyNumberFormat="0" applyProtection="0">
      <alignment horizontal="left" vertical="center" indent="1"/>
    </xf>
    <xf numFmtId="4" fontId="76" fillId="0" borderId="9" applyNumberFormat="0" applyProtection="0">
      <alignment horizontal="left" vertical="center" indent="1"/>
    </xf>
    <xf numFmtId="170" fontId="39" fillId="42" borderId="12" applyNumberFormat="0" applyProtection="0">
      <alignment horizontal="left" vertical="center" indent="1"/>
    </xf>
    <xf numFmtId="170" fontId="39" fillId="42" borderId="12" applyNumberFormat="0" applyProtection="0">
      <alignment horizontal="left" vertical="center" indent="1"/>
    </xf>
    <xf numFmtId="170" fontId="39" fillId="42" borderId="12" applyNumberFormat="0" applyProtection="0">
      <alignment horizontal="left" vertical="center" indent="1"/>
    </xf>
    <xf numFmtId="4" fontId="76" fillId="0" borderId="9" applyNumberFormat="0" applyProtection="0">
      <alignment horizontal="left" vertical="center" indent="1"/>
    </xf>
    <xf numFmtId="170" fontId="61" fillId="43" borderId="9" applyNumberFormat="0" applyProtection="0">
      <alignment horizontal="center" vertical="top" wrapText="1"/>
    </xf>
    <xf numFmtId="4" fontId="71" fillId="35" borderId="15">
      <alignment vertical="center"/>
    </xf>
    <xf numFmtId="4" fontId="72" fillId="35" borderId="15">
      <alignment vertical="center"/>
    </xf>
    <xf numFmtId="4" fontId="59" fillId="29" borderId="15">
      <alignment vertical="center"/>
    </xf>
    <xf numFmtId="4" fontId="60" fillId="29" borderId="15">
      <alignment vertical="center"/>
    </xf>
    <xf numFmtId="4" fontId="59" fillId="30" borderId="14">
      <alignment vertical="center"/>
    </xf>
    <xf numFmtId="4" fontId="60" fillId="30" borderId="14">
      <alignment vertical="center"/>
    </xf>
    <xf numFmtId="4" fontId="73" fillId="24" borderId="15">
      <alignment horizontal="left" vertical="center" indent="1"/>
    </xf>
    <xf numFmtId="4" fontId="54" fillId="0" borderId="0" applyNumberFormat="0" applyProtection="0">
      <alignment vertical="center"/>
    </xf>
    <xf numFmtId="4" fontId="74" fillId="0" borderId="13" applyNumberFormat="0" applyProtection="0">
      <alignment horizontal="right" vertical="center"/>
    </xf>
    <xf numFmtId="4" fontId="44" fillId="0" borderId="13" applyNumberFormat="0" applyProtection="0">
      <alignment horizontal="right" vertical="center"/>
    </xf>
    <xf numFmtId="170" fontId="75" fillId="35" borderId="16">
      <protection locked="0"/>
    </xf>
    <xf numFmtId="170" fontId="75" fillId="44" borderId="0"/>
    <xf numFmtId="170" fontId="57" fillId="0" borderId="0"/>
    <xf numFmtId="170" fontId="52" fillId="0" borderId="0" applyNumberFormat="0" applyFont="0" applyFill="0" applyBorder="0" applyAlignment="0" applyProtection="0"/>
    <xf numFmtId="170" fontId="52" fillId="0" borderId="0" applyNumberFormat="0" applyFont="0" applyFill="0" applyBorder="0" applyAlignment="0" applyProtection="0"/>
    <xf numFmtId="170" fontId="52" fillId="0" borderId="0" applyNumberFormat="0" applyFont="0" applyFill="0" applyBorder="0" applyAlignment="0" applyProtection="0"/>
    <xf numFmtId="170" fontId="37" fillId="0" borderId="0"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37" fontId="46" fillId="27" borderId="0" applyNumberFormat="0" applyBorder="0" applyAlignment="0" applyProtection="0"/>
    <xf numFmtId="37" fontId="46" fillId="27" borderId="0" applyNumberFormat="0" applyBorder="0" applyAlignment="0" applyProtection="0"/>
    <xf numFmtId="37" fontId="46" fillId="0" borderId="0"/>
    <xf numFmtId="37" fontId="46" fillId="0" borderId="0"/>
    <xf numFmtId="37" fontId="46" fillId="0" borderId="0"/>
    <xf numFmtId="37" fontId="46" fillId="0" borderId="0"/>
    <xf numFmtId="3" fontId="53" fillId="0" borderId="8" applyProtection="0"/>
    <xf numFmtId="170" fontId="38" fillId="0" borderId="0" applyNumberFormat="0" applyFill="0" applyBorder="0" applyAlignment="0" applyProtection="0"/>
    <xf numFmtId="0" fontId="80" fillId="0" borderId="0"/>
    <xf numFmtId="0" fontId="80" fillId="0" borderId="0"/>
    <xf numFmtId="4" fontId="44" fillId="0" borderId="13" applyNumberFormat="0" applyProtection="0">
      <alignment horizontal="right" vertical="center"/>
    </xf>
    <xf numFmtId="0" fontId="39" fillId="0" borderId="0"/>
    <xf numFmtId="0" fontId="39" fillId="0" borderId="0"/>
    <xf numFmtId="0" fontId="39" fillId="0" borderId="0"/>
    <xf numFmtId="0" fontId="39" fillId="0" borderId="0"/>
    <xf numFmtId="0" fontId="39" fillId="0" borderId="0"/>
    <xf numFmtId="0" fontId="80" fillId="0" borderId="0"/>
    <xf numFmtId="0" fontId="80" fillId="0" borderId="0"/>
    <xf numFmtId="0" fontId="80" fillId="0" borderId="0"/>
    <xf numFmtId="0" fontId="24" fillId="0" borderId="0"/>
    <xf numFmtId="0" fontId="86"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1" borderId="2" applyNumberFormat="0" applyAlignment="0" applyProtection="0"/>
    <xf numFmtId="0" fontId="29" fillId="22" borderId="3" applyNumberFormat="0" applyAlignment="0" applyProtection="0"/>
    <xf numFmtId="43" fontId="86" fillId="0" borderId="0" applyFon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87" fillId="0" borderId="65" applyNumberFormat="0" applyFill="0" applyAlignment="0" applyProtection="0"/>
    <xf numFmtId="0" fontId="88"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7" borderId="2" applyNumberFormat="0" applyAlignment="0" applyProtection="0"/>
    <xf numFmtId="0" fontId="34" fillId="0" borderId="10" applyNumberFormat="0" applyFill="0" applyAlignment="0" applyProtection="0"/>
    <xf numFmtId="0" fontId="35" fillId="25" borderId="0" applyNumberFormat="0" applyBorder="0" applyAlignment="0" applyProtection="0"/>
    <xf numFmtId="0" fontId="86" fillId="26" borderId="11" applyNumberFormat="0" applyFont="0" applyAlignment="0" applyProtection="0"/>
    <xf numFmtId="0" fontId="36" fillId="21" borderId="12" applyNumberFormat="0" applyAlignment="0" applyProtection="0"/>
    <xf numFmtId="9" fontId="86" fillId="0" borderId="0" applyFont="0" applyFill="0" applyBorder="0" applyAlignment="0" applyProtection="0"/>
    <xf numFmtId="0" fontId="37" fillId="0" borderId="0" applyNumberFormat="0" applyFill="0" applyBorder="0" applyAlignment="0" applyProtection="0"/>
    <xf numFmtId="0" fontId="89" fillId="0" borderId="66" applyNumberFormat="0" applyFill="0" applyAlignment="0" applyProtection="0"/>
    <xf numFmtId="0" fontId="38" fillId="0" borderId="0" applyNumberFormat="0" applyFill="0" applyBorder="0" applyAlignment="0" applyProtection="0"/>
    <xf numFmtId="0" fontId="24" fillId="0" borderId="0"/>
    <xf numFmtId="0" fontId="39" fillId="0" borderId="0"/>
    <xf numFmtId="172" fontId="91" fillId="0" borderId="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24" fillId="0" borderId="0"/>
    <xf numFmtId="0" fontId="47" fillId="0" borderId="0" applyNumberFormat="0" applyFill="0" applyBorder="0" applyAlignment="0" applyProtection="0"/>
    <xf numFmtId="0" fontId="43" fillId="0" borderId="4" applyNumberFormat="0" applyAlignment="0" applyProtection="0">
      <alignment horizontal="left" vertical="center"/>
    </xf>
    <xf numFmtId="0" fontId="43" fillId="0" borderId="5">
      <alignment horizontal="left" vertical="center"/>
    </xf>
    <xf numFmtId="0" fontId="48"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9" fillId="0" borderId="8" applyNumberFormat="0" applyFill="0" applyAlignment="0" applyProtection="0"/>
    <xf numFmtId="0" fontId="39" fillId="0" borderId="0"/>
    <xf numFmtId="0" fontId="39" fillId="0" borderId="0"/>
    <xf numFmtId="0" fontId="39" fillId="0" borderId="0"/>
    <xf numFmtId="0" fontId="24" fillId="0" borderId="0"/>
    <xf numFmtId="9" fontId="39" fillId="0" borderId="0" applyFont="0" applyFill="0" applyBorder="0" applyAlignment="0" applyProtection="0"/>
    <xf numFmtId="4" fontId="92" fillId="27" borderId="67" applyNumberFormat="0" applyProtection="0">
      <alignment vertical="center"/>
    </xf>
    <xf numFmtId="4" fontId="93" fillId="27" borderId="67" applyNumberFormat="0" applyProtection="0">
      <alignment vertical="center"/>
    </xf>
    <xf numFmtId="4" fontId="94" fillId="27" borderId="67" applyNumberFormat="0" applyProtection="0">
      <alignment horizontal="left" vertical="center" indent="1"/>
    </xf>
    <xf numFmtId="0" fontId="40" fillId="27" borderId="13" applyNumberFormat="0" applyProtection="0">
      <alignment horizontal="left" vertical="top" indent="1"/>
    </xf>
    <xf numFmtId="4" fontId="95" fillId="34" borderId="67" applyNumberFormat="0" applyProtection="0">
      <alignment horizontal="left" vertical="center" indent="1"/>
    </xf>
    <xf numFmtId="4" fontId="69" fillId="41" borderId="67" applyNumberFormat="0" applyProtection="0">
      <alignment vertical="center"/>
    </xf>
    <xf numFmtId="4" fontId="83" fillId="49" borderId="67" applyNumberFormat="0" applyProtection="0">
      <alignment vertical="center"/>
    </xf>
    <xf numFmtId="4" fontId="69" fillId="29" borderId="67" applyNumberFormat="0" applyProtection="0">
      <alignment vertical="center"/>
    </xf>
    <xf numFmtId="4" fontId="59" fillId="41" borderId="67" applyNumberFormat="0" applyProtection="0">
      <alignment vertical="center"/>
    </xf>
    <xf numFmtId="4" fontId="73" fillId="50" borderId="67" applyNumberFormat="0" applyProtection="0">
      <alignment horizontal="left" vertical="center" indent="1"/>
    </xf>
    <xf numFmtId="4" fontId="73" fillId="38" borderId="67" applyNumberFormat="0" applyProtection="0">
      <alignment horizontal="left" vertical="center" indent="1"/>
    </xf>
    <xf numFmtId="4" fontId="96" fillId="34" borderId="67" applyNumberFormat="0" applyProtection="0">
      <alignment horizontal="left" vertical="center" indent="1"/>
    </xf>
    <xf numFmtId="4" fontId="97" fillId="20" borderId="67" applyNumberFormat="0" applyProtection="0">
      <alignment vertical="center"/>
    </xf>
    <xf numFmtId="4" fontId="64" fillId="35" borderId="67" applyNumberFormat="0" applyProtection="0">
      <alignment horizontal="left" vertical="center" indent="1"/>
    </xf>
    <xf numFmtId="4" fontId="98" fillId="38" borderId="67" applyNumberFormat="0" applyProtection="0">
      <alignment horizontal="left" vertical="center" indent="1"/>
    </xf>
    <xf numFmtId="4" fontId="99" fillId="34" borderId="67"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4" fontId="100" fillId="35" borderId="67" applyNumberFormat="0" applyProtection="0">
      <alignment vertical="center"/>
    </xf>
    <xf numFmtId="4" fontId="101" fillId="35" borderId="67" applyNumberFormat="0" applyProtection="0">
      <alignment vertical="center"/>
    </xf>
    <xf numFmtId="4" fontId="73" fillId="38" borderId="67" applyNumberFormat="0" applyProtection="0">
      <alignment horizontal="left" vertical="center" indent="1"/>
    </xf>
    <xf numFmtId="0" fontId="41" fillId="24" borderId="13" applyNumberFormat="0" applyProtection="0">
      <alignment horizontal="left" vertical="top" indent="1"/>
    </xf>
    <xf numFmtId="0" fontId="41" fillId="24" borderId="13" applyNumberFormat="0" applyProtection="0">
      <alignment horizontal="left" vertical="top" indent="1"/>
    </xf>
    <xf numFmtId="4" fontId="102" fillId="35" borderId="67" applyNumberFormat="0" applyProtection="0">
      <alignment vertical="center"/>
    </xf>
    <xf numFmtId="4" fontId="103" fillId="35" borderId="67" applyNumberFormat="0" applyProtection="0">
      <alignment vertical="center"/>
    </xf>
    <xf numFmtId="4" fontId="73" fillId="38" borderId="67" applyNumberFormat="0" applyProtection="0">
      <alignment horizontal="left" vertical="center" indent="1"/>
    </xf>
    <xf numFmtId="0" fontId="41" fillId="37" borderId="13" applyNumberFormat="0" applyProtection="0">
      <alignment horizontal="left" vertical="top" indent="1"/>
    </xf>
    <xf numFmtId="0" fontId="41" fillId="37" borderId="13" applyNumberFormat="0" applyProtection="0">
      <alignment horizontal="left" vertical="top" indent="1"/>
    </xf>
    <xf numFmtId="4" fontId="71" fillId="35" borderId="67" applyNumberFormat="0" applyProtection="0">
      <alignment vertical="center"/>
    </xf>
    <xf numFmtId="4" fontId="72" fillId="35" borderId="67" applyNumberFormat="0" applyProtection="0">
      <alignment vertical="center"/>
    </xf>
    <xf numFmtId="4" fontId="73" fillId="24" borderId="67" applyNumberFormat="0" applyProtection="0">
      <alignment horizontal="left" vertical="center" indent="1"/>
    </xf>
    <xf numFmtId="4" fontId="104" fillId="20" borderId="67" applyNumberFormat="0" applyProtection="0">
      <alignment horizontal="left" indent="1"/>
    </xf>
    <xf numFmtId="4" fontId="90" fillId="35" borderId="67" applyNumberFormat="0" applyProtection="0">
      <alignment vertical="center"/>
    </xf>
    <xf numFmtId="0" fontId="52" fillId="0" borderId="0" applyNumberFormat="0" applyFon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24" fillId="0" borderId="0"/>
    <xf numFmtId="0" fontId="24" fillId="0" borderId="0"/>
    <xf numFmtId="43" fontId="39" fillId="0" borderId="0" applyFont="0" applyFill="0" applyBorder="0" applyAlignment="0" applyProtection="0"/>
    <xf numFmtId="4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8" fontId="39" fillId="0" borderId="0" applyFont="0" applyFill="0" applyBorder="0" applyAlignment="0" applyProtection="0">
      <alignment horizontal="center"/>
    </xf>
    <xf numFmtId="0" fontId="39" fillId="0" borderId="0"/>
    <xf numFmtId="0" fontId="39" fillId="0" borderId="0"/>
    <xf numFmtId="0" fontId="39" fillId="0" borderId="0"/>
    <xf numFmtId="0" fontId="39" fillId="0" borderId="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24" fillId="0" borderId="0"/>
    <xf numFmtId="0" fontId="39" fillId="0" borderId="0"/>
    <xf numFmtId="0" fontId="25" fillId="7" borderId="0" applyNumberFormat="0" applyBorder="0" applyAlignment="0" applyProtection="0"/>
    <xf numFmtId="0" fontId="25" fillId="7" borderId="0" applyNumberFormat="0" applyBorder="0" applyAlignment="0" applyProtection="0"/>
    <xf numFmtId="0" fontId="25" fillId="2"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4"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7"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8"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10"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5"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1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2"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10"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5"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6"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13"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8" fillId="52" borderId="2" applyNumberFormat="0" applyAlignment="0" applyProtection="0"/>
    <xf numFmtId="0" fontId="28" fillId="52" borderId="2" applyNumberFormat="0" applyAlignment="0" applyProtection="0"/>
    <xf numFmtId="0" fontId="28" fillId="21" borderId="2" applyNumberFormat="0" applyAlignment="0" applyProtection="0"/>
    <xf numFmtId="0" fontId="28" fillId="52" borderId="2" applyNumberFormat="0" applyAlignment="0" applyProtection="0"/>
    <xf numFmtId="0" fontId="28" fillId="52" borderId="2" applyNumberFormat="0" applyAlignment="0" applyProtection="0"/>
    <xf numFmtId="0" fontId="28" fillId="52" borderId="2" applyNumberFormat="0" applyAlignment="0" applyProtection="0"/>
    <xf numFmtId="43" fontId="39"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3"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14"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2" fontId="39" fillId="0" borderId="0" applyFont="0" applyFill="0" applyBorder="0" applyAlignment="0" applyProtection="0"/>
    <xf numFmtId="0" fontId="107" fillId="0" borderId="68" applyNumberFormat="0" applyFill="0" applyAlignment="0" applyProtection="0"/>
    <xf numFmtId="0" fontId="107" fillId="0" borderId="68" applyNumberFormat="0" applyFill="0" applyAlignment="0" applyProtection="0"/>
    <xf numFmtId="0" fontId="87" fillId="0" borderId="65"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107" fillId="0" borderId="68" applyNumberFormat="0" applyFill="0" applyAlignment="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8" fillId="0" borderId="0" applyNumberFormat="0" applyFont="0" applyFill="0" applyBorder="0" applyProtection="0"/>
    <xf numFmtId="0" fontId="43" fillId="0" borderId="0" applyNumberFormat="0" applyFont="0" applyFill="0" applyBorder="0" applyProtection="0"/>
    <xf numFmtId="0" fontId="108" fillId="0" borderId="6" applyNumberFormat="0" applyFill="0" applyAlignment="0" applyProtection="0"/>
    <xf numFmtId="0" fontId="108" fillId="0" borderId="6" applyNumberFormat="0" applyFill="0" applyAlignment="0" applyProtection="0"/>
    <xf numFmtId="0" fontId="88" fillId="0" borderId="6" applyNumberFormat="0" applyFill="0" applyAlignment="0" applyProtection="0"/>
    <xf numFmtId="0" fontId="108" fillId="0" borderId="6" applyNumberFormat="0" applyFill="0" applyAlignment="0" applyProtection="0"/>
    <xf numFmtId="0" fontId="108" fillId="0" borderId="6" applyNumberFormat="0" applyFill="0" applyAlignment="0" applyProtection="0"/>
    <xf numFmtId="0" fontId="108" fillId="0" borderId="6" applyNumberFormat="0" applyFill="0" applyAlignment="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43" fillId="0" borderId="0" applyNumberFormat="0" applyFont="0" applyFill="0" applyBorder="0" applyProtection="0"/>
    <xf numFmtId="0" fontId="105" fillId="0" borderId="69" applyNumberFormat="0" applyFill="0" applyAlignment="0" applyProtection="0"/>
    <xf numFmtId="0" fontId="105" fillId="0" borderId="69" applyNumberFormat="0" applyFill="0" applyAlignment="0" applyProtection="0"/>
    <xf numFmtId="0" fontId="32" fillId="0" borderId="7" applyNumberFormat="0" applyFill="0" applyAlignment="0" applyProtection="0"/>
    <xf numFmtId="0" fontId="105" fillId="0" borderId="69" applyNumberFormat="0" applyFill="0" applyAlignment="0" applyProtection="0"/>
    <xf numFmtId="0" fontId="105" fillId="0" borderId="69" applyNumberFormat="0" applyFill="0" applyAlignment="0" applyProtection="0"/>
    <xf numFmtId="0" fontId="105" fillId="0" borderId="69"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32"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167" fontId="39" fillId="0" borderId="0">
      <protection locked="0"/>
    </xf>
    <xf numFmtId="0" fontId="33" fillId="25" borderId="2" applyNumberFormat="0" applyAlignment="0" applyProtection="0"/>
    <xf numFmtId="0" fontId="33" fillId="25" borderId="2" applyNumberFormat="0" applyAlignment="0" applyProtection="0"/>
    <xf numFmtId="0" fontId="33" fillId="7" borderId="2" applyNumberFormat="0" applyAlignment="0" applyProtection="0"/>
    <xf numFmtId="0" fontId="33" fillId="25" borderId="2" applyNumberFormat="0" applyAlignment="0" applyProtection="0"/>
    <xf numFmtId="0" fontId="33" fillId="25" borderId="2" applyNumberFormat="0" applyAlignment="0" applyProtection="0"/>
    <xf numFmtId="0" fontId="33" fillId="25" borderId="2" applyNumberFormat="0" applyAlignment="0" applyProtection="0"/>
    <xf numFmtId="0" fontId="33" fillId="7" borderId="2" applyNumberFormat="0" applyAlignment="0" applyProtection="0"/>
    <xf numFmtId="0" fontId="33" fillId="7" borderId="2" applyNumberFormat="0" applyAlignment="0" applyProtection="0"/>
    <xf numFmtId="0" fontId="33" fillId="7" borderId="2" applyNumberFormat="0" applyAlignment="0" applyProtection="0"/>
    <xf numFmtId="0" fontId="33" fillId="7" borderId="2" applyNumberFormat="0" applyAlignment="0" applyProtection="0"/>
    <xf numFmtId="0" fontId="33" fillId="7" borderId="2" applyNumberFormat="0" applyAlignment="0" applyProtection="0"/>
    <xf numFmtId="0" fontId="86"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39" fillId="0" borderId="0"/>
    <xf numFmtId="0" fontId="3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24" fillId="0" borderId="0"/>
    <xf numFmtId="0" fontId="24" fillId="0" borderId="0"/>
    <xf numFmtId="0" fontId="24" fillId="0" borderId="0"/>
    <xf numFmtId="0" fontId="39" fillId="0" borderId="0"/>
    <xf numFmtId="0" fontId="39" fillId="0" borderId="0"/>
    <xf numFmtId="0" fontId="24" fillId="0" borderId="0"/>
    <xf numFmtId="0" fontId="24" fillId="0" borderId="0"/>
    <xf numFmtId="0" fontId="24" fillId="0" borderId="0"/>
    <xf numFmtId="0" fontId="39" fillId="0" borderId="0"/>
    <xf numFmtId="0" fontId="86" fillId="0" borderId="0"/>
    <xf numFmtId="0" fontId="39" fillId="0" borderId="0"/>
    <xf numFmtId="0" fontId="39" fillId="0" borderId="0"/>
    <xf numFmtId="0" fontId="39" fillId="0" borderId="0"/>
    <xf numFmtId="0" fontId="24" fillId="0" borderId="0"/>
    <xf numFmtId="0" fontId="39" fillId="0" borderId="0"/>
    <xf numFmtId="0" fontId="39" fillId="0" borderId="0"/>
    <xf numFmtId="0" fontId="24" fillId="0" borderId="0"/>
    <xf numFmtId="0" fontId="39" fillId="0" borderId="0"/>
    <xf numFmtId="0" fontId="39" fillId="0" borderId="0"/>
    <xf numFmtId="0" fontId="39" fillId="0" borderId="0"/>
    <xf numFmtId="0" fontId="24" fillId="0" borderId="0"/>
    <xf numFmtId="0" fontId="39" fillId="0" borderId="0"/>
    <xf numFmtId="0" fontId="39" fillId="0" borderId="0"/>
    <xf numFmtId="0" fontId="39" fillId="0" borderId="0"/>
    <xf numFmtId="0" fontId="39" fillId="0" borderId="0"/>
    <xf numFmtId="0" fontId="86" fillId="0" borderId="0"/>
    <xf numFmtId="0" fontId="24" fillId="0" borderId="0"/>
    <xf numFmtId="0" fontId="24" fillId="0" borderId="0"/>
    <xf numFmtId="0" fontId="24" fillId="0" borderId="0"/>
    <xf numFmtId="0" fontId="24" fillId="0" borderId="0"/>
    <xf numFmtId="0" fontId="39" fillId="0" borderId="0"/>
    <xf numFmtId="0" fontId="39" fillId="0" borderId="0"/>
    <xf numFmtId="0" fontId="39" fillId="0" borderId="0"/>
    <xf numFmtId="0" fontId="39" fillId="0" borderId="0"/>
    <xf numFmtId="0" fontId="86" fillId="0" borderId="0"/>
    <xf numFmtId="0" fontId="39" fillId="0" borderId="0"/>
    <xf numFmtId="0" fontId="39" fillId="0" borderId="0"/>
    <xf numFmtId="0" fontId="24" fillId="0" borderId="0"/>
    <xf numFmtId="0" fontId="39" fillId="0" borderId="0"/>
    <xf numFmtId="0" fontId="86" fillId="0" borderId="0"/>
    <xf numFmtId="0" fontId="24" fillId="0" borderId="0"/>
    <xf numFmtId="0" fontId="24" fillId="0" borderId="0"/>
    <xf numFmtId="0" fontId="24" fillId="0" borderId="0"/>
    <xf numFmtId="0" fontId="24" fillId="0" borderId="0"/>
    <xf numFmtId="0" fontId="39" fillId="0" borderId="0"/>
    <xf numFmtId="0" fontId="24" fillId="0" borderId="0"/>
    <xf numFmtId="0" fontId="24" fillId="0" borderId="0"/>
    <xf numFmtId="0" fontId="39" fillId="0" borderId="0"/>
    <xf numFmtId="0" fontId="86" fillId="0" borderId="0"/>
    <xf numFmtId="0" fontId="39" fillId="0" borderId="0"/>
    <xf numFmtId="0" fontId="39" fillId="26" borderId="11" applyNumberFormat="0" applyFont="0" applyAlignment="0" applyProtection="0"/>
    <xf numFmtId="0" fontId="39" fillId="26" borderId="11" applyNumberFormat="0" applyFont="0" applyAlignment="0" applyProtection="0"/>
    <xf numFmtId="0" fontId="86" fillId="26" borderId="11" applyNumberFormat="0" applyFont="0" applyAlignment="0" applyProtection="0"/>
    <xf numFmtId="0" fontId="39" fillId="26" borderId="11" applyNumberFormat="0" applyFont="0" applyAlignment="0" applyProtection="0"/>
    <xf numFmtId="0" fontId="39" fillId="26" borderId="11" applyNumberFormat="0" applyFont="0" applyAlignment="0" applyProtection="0"/>
    <xf numFmtId="0" fontId="39" fillId="26" borderId="11" applyNumberFormat="0" applyFont="0" applyAlignment="0" applyProtection="0"/>
    <xf numFmtId="0" fontId="36" fillId="52" borderId="12" applyNumberFormat="0" applyAlignment="0" applyProtection="0"/>
    <xf numFmtId="0" fontId="36" fillId="52" borderId="12" applyNumberFormat="0" applyAlignment="0" applyProtection="0"/>
    <xf numFmtId="0" fontId="36" fillId="21" borderId="12" applyNumberFormat="0" applyAlignment="0" applyProtection="0"/>
    <xf numFmtId="0" fontId="36" fillId="52" borderId="12" applyNumberFormat="0" applyAlignment="0" applyProtection="0"/>
    <xf numFmtId="0" fontId="36" fillId="52" borderId="12" applyNumberFormat="0" applyAlignment="0" applyProtection="0"/>
    <xf numFmtId="0" fontId="36" fillId="52" borderId="12" applyNumberFormat="0" applyAlignment="0" applyProtection="0"/>
    <xf numFmtId="9"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6"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6"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6"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6"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86" fillId="0" borderId="0" applyFont="0" applyFill="0" applyBorder="0" applyAlignment="0" applyProtection="0"/>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center"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4" borderId="13" applyNumberFormat="0" applyProtection="0">
      <alignment horizontal="left" vertical="top"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center"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37" borderId="13" applyNumberFormat="0" applyProtection="0">
      <alignment horizontal="left" vertical="top"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center"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20" borderId="13" applyNumberFormat="0" applyProtection="0">
      <alignment horizontal="left" vertical="top"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center"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39" fillId="38" borderId="13" applyNumberFormat="0" applyProtection="0">
      <alignment horizontal="left" vertical="top" indent="1"/>
    </xf>
    <xf numFmtId="0" fontId="106" fillId="0" borderId="0" applyNumberFormat="0" applyFill="0" applyBorder="0" applyAlignment="0" applyProtection="0"/>
    <xf numFmtId="0" fontId="106" fillId="0" borderId="0" applyNumberFormat="0" applyFill="0" applyBorder="0" applyAlignment="0" applyProtection="0"/>
    <xf numFmtId="0" fontId="37"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89" fillId="0" borderId="70" applyNumberFormat="0" applyFill="0" applyAlignment="0" applyProtection="0"/>
    <xf numFmtId="0" fontId="89" fillId="0" borderId="70" applyNumberFormat="0" applyFill="0" applyAlignment="0" applyProtection="0"/>
    <xf numFmtId="0" fontId="89" fillId="0" borderId="66" applyNumberFormat="0" applyFill="0" applyAlignment="0" applyProtection="0"/>
    <xf numFmtId="0" fontId="89" fillId="0" borderId="70" applyNumberFormat="0" applyFill="0" applyAlignment="0" applyProtection="0"/>
    <xf numFmtId="0" fontId="89" fillId="0" borderId="70" applyNumberFormat="0" applyFill="0" applyAlignment="0" applyProtection="0"/>
    <xf numFmtId="0" fontId="89" fillId="0" borderId="70" applyNumberFormat="0" applyFill="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39" fillId="0" borderId="17" applyNumberFormat="0" applyFill="0" applyBorder="0" applyAlignment="0" applyProtection="0"/>
    <xf numFmtId="0" fontId="24" fillId="0" borderId="0"/>
    <xf numFmtId="43" fontId="109" fillId="0" borderId="0" applyFont="0" applyFill="0" applyBorder="0" applyAlignment="0" applyProtection="0"/>
    <xf numFmtId="0" fontId="39" fillId="0" borderId="0"/>
    <xf numFmtId="0" fontId="23" fillId="0" borderId="0"/>
    <xf numFmtId="0" fontId="23" fillId="0" borderId="0"/>
    <xf numFmtId="0" fontId="23" fillId="0" borderId="0"/>
    <xf numFmtId="0" fontId="23" fillId="0" borderId="0"/>
    <xf numFmtId="0" fontId="23" fillId="0" borderId="0"/>
    <xf numFmtId="0" fontId="23" fillId="0" borderId="0"/>
    <xf numFmtId="0" fontId="39"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9" fillId="0" borderId="0"/>
    <xf numFmtId="0" fontId="3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39" fillId="0" borderId="0" applyFont="0" applyFill="0" applyBorder="0" applyAlignment="0" applyProtection="0"/>
    <xf numFmtId="9" fontId="39"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9" fillId="0" borderId="0"/>
    <xf numFmtId="0" fontId="39" fillId="0" borderId="0"/>
    <xf numFmtId="0" fontId="39" fillId="0" borderId="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39" fillId="0" borderId="0" applyFont="0" applyFill="0" applyBorder="0" applyAlignment="0" applyProtection="0"/>
    <xf numFmtId="9" fontId="39"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3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39" fillId="0" borderId="0" applyFont="0" applyFill="0" applyBorder="0" applyAlignment="0" applyProtection="0"/>
    <xf numFmtId="9" fontId="39"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1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39" fillId="0" borderId="0" applyFont="0" applyFill="0" applyBorder="0" applyAlignment="0" applyProtection="0"/>
    <xf numFmtId="9" fontId="3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10" fillId="0" borderId="0"/>
    <xf numFmtId="0" fontId="19" fillId="0" borderId="0"/>
    <xf numFmtId="9" fontId="86" fillId="0" borderId="0" applyFont="0" applyFill="0" applyBorder="0" applyAlignment="0" applyProtection="0"/>
    <xf numFmtId="0" fontId="33" fillId="7" borderId="2" applyNumberFormat="0" applyAlignment="0" applyProtection="0"/>
    <xf numFmtId="43" fontId="86" fillId="0" borderId="0" applyFont="0" applyFill="0" applyBorder="0" applyAlignment="0" applyProtection="0"/>
    <xf numFmtId="0" fontId="86"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9" fontId="39" fillId="0" borderId="0" applyFont="0" applyFill="0" applyBorder="0" applyAlignment="0" applyProtection="0"/>
    <xf numFmtId="0" fontId="18" fillId="0" borderId="0"/>
    <xf numFmtId="0" fontId="18" fillId="0" borderId="0"/>
    <xf numFmtId="0" fontId="18" fillId="0" borderId="0"/>
    <xf numFmtId="0" fontId="18" fillId="0" borderId="0"/>
    <xf numFmtId="9" fontId="39" fillId="0" borderId="0" applyFont="0" applyFill="0" applyBorder="0" applyAlignment="0" applyProtection="0"/>
    <xf numFmtId="9" fontId="39" fillId="0" borderId="0" applyFont="0" applyFill="0" applyBorder="0" applyAlignment="0" applyProtection="0"/>
    <xf numFmtId="0" fontId="18" fillId="0" borderId="0"/>
    <xf numFmtId="0" fontId="18" fillId="0" borderId="0"/>
    <xf numFmtId="9" fontId="39"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9" fillId="0" borderId="0" applyFont="0" applyFill="0" applyBorder="0" applyAlignment="0" applyProtection="0"/>
    <xf numFmtId="0" fontId="18" fillId="0" borderId="0"/>
    <xf numFmtId="43" fontId="39" fillId="0" borderId="0" applyFont="0" applyFill="0" applyBorder="0" applyAlignment="0" applyProtection="0"/>
    <xf numFmtId="9" fontId="39"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9" fillId="0" borderId="0" applyFont="0" applyFill="0" applyBorder="0" applyAlignment="0" applyProtection="0"/>
    <xf numFmtId="9" fontId="39"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0" borderId="0"/>
    <xf numFmtId="9" fontId="39" fillId="0" borderId="0" applyFont="0" applyFill="0" applyBorder="0" applyAlignment="0" applyProtection="0"/>
    <xf numFmtId="0" fontId="39" fillId="0" borderId="0"/>
    <xf numFmtId="9" fontId="39" fillId="0" borderId="0" applyFont="0" applyFill="0" applyBorder="0" applyAlignment="0" applyProtection="0"/>
    <xf numFmtId="0" fontId="16" fillId="0" borderId="0"/>
    <xf numFmtId="0" fontId="39"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9" fillId="0" borderId="0" applyFont="0" applyFill="0" applyBorder="0" applyAlignment="0" applyProtection="0"/>
    <xf numFmtId="9" fontId="3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39" fillId="0" borderId="0" applyFont="0" applyFill="0" applyBorder="0" applyAlignment="0" applyProtection="0"/>
    <xf numFmtId="9" fontId="39"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0" borderId="0"/>
    <xf numFmtId="9" fontId="86" fillId="0" borderId="0" applyFont="0" applyFill="0" applyBorder="0" applyAlignment="0" applyProtection="0"/>
    <xf numFmtId="43" fontId="86" fillId="0" borderId="0" applyFont="0" applyFill="0" applyBorder="0" applyAlignment="0" applyProtection="0"/>
    <xf numFmtId="0" fontId="86" fillId="0" borderId="0"/>
    <xf numFmtId="9" fontId="86" fillId="0" borderId="0" applyFont="0" applyFill="0" applyBorder="0" applyAlignment="0" applyProtection="0"/>
    <xf numFmtId="43" fontId="86" fillId="0" borderId="0" applyFont="0" applyFill="0" applyBorder="0" applyAlignment="0" applyProtection="0"/>
    <xf numFmtId="0" fontId="33" fillId="7" borderId="2" applyNumberFormat="0" applyAlignment="0" applyProtection="0"/>
    <xf numFmtId="0" fontId="86" fillId="0" borderId="0"/>
    <xf numFmtId="0" fontId="33" fillId="7" borderId="2" applyNumberFormat="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0" fontId="39" fillId="0" borderId="0"/>
    <xf numFmtId="43" fontId="39" fillId="0" borderId="0" applyFont="0" applyFill="0" applyBorder="0" applyAlignment="0" applyProtection="0"/>
    <xf numFmtId="43" fontId="39" fillId="0" borderId="0" applyFont="0" applyFill="0" applyBorder="0" applyAlignment="0" applyProtection="0"/>
    <xf numFmtId="0" fontId="39" fillId="0" borderId="0"/>
    <xf numFmtId="0" fontId="39" fillId="0" borderId="0"/>
    <xf numFmtId="0" fontId="39" fillId="0" borderId="0"/>
    <xf numFmtId="43" fontId="39" fillId="0" borderId="0" applyFont="0" applyFill="0" applyBorder="0" applyAlignment="0" applyProtection="0"/>
    <xf numFmtId="0" fontId="39"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9"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43" fontId="39" fillId="0" borderId="0" applyFont="0" applyFill="0" applyBorder="0" applyAlignment="0" applyProtection="0"/>
    <xf numFmtId="0" fontId="39" fillId="0" borderId="0"/>
    <xf numFmtId="43" fontId="39" fillId="0" borderId="0" applyFont="0" applyFill="0" applyBorder="0" applyAlignment="0" applyProtection="0"/>
    <xf numFmtId="0" fontId="39" fillId="0" borderId="0"/>
    <xf numFmtId="43" fontId="39" fillId="0" borderId="0" applyFont="0" applyFill="0" applyBorder="0" applyAlignment="0" applyProtection="0"/>
    <xf numFmtId="0" fontId="39" fillId="0" borderId="0"/>
    <xf numFmtId="9" fontId="39" fillId="0" borderId="0" applyFont="0" applyFill="0" applyBorder="0" applyAlignment="0" applyProtection="0"/>
    <xf numFmtId="43" fontId="39" fillId="0" borderId="0" applyFont="0" applyFill="0" applyBorder="0" applyAlignment="0" applyProtection="0"/>
    <xf numFmtId="0" fontId="39" fillId="0" borderId="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39" fillId="0" borderId="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39" fillId="0" borderId="0" applyFont="0" applyFill="0" applyBorder="0" applyAlignment="0" applyProtection="0"/>
    <xf numFmtId="9" fontId="3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1" borderId="2" applyNumberFormat="0" applyAlignment="0" applyProtection="0"/>
    <xf numFmtId="0" fontId="29" fillId="22" borderId="3" applyNumberFormat="0" applyAlignment="0" applyProtection="0"/>
    <xf numFmtId="43" fontId="86" fillId="0" borderId="0" applyFont="0" applyFill="0" applyBorder="0" applyAlignment="0" applyProtection="0"/>
    <xf numFmtId="0" fontId="30" fillId="0" borderId="0" applyNumberFormat="0" applyFill="0" applyBorder="0" applyAlignment="0" applyProtection="0"/>
    <xf numFmtId="0" fontId="31" fillId="4" borderId="0" applyNumberFormat="0" applyBorder="0" applyAlignment="0" applyProtection="0"/>
    <xf numFmtId="0" fontId="87" fillId="0" borderId="65" applyNumberFormat="0" applyFill="0" applyAlignment="0" applyProtection="0"/>
    <xf numFmtId="0" fontId="88"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4" fillId="0" borderId="10" applyNumberFormat="0" applyFill="0" applyAlignment="0" applyProtection="0"/>
    <xf numFmtId="0" fontId="35" fillId="25" borderId="0" applyNumberFormat="0" applyBorder="0" applyAlignment="0" applyProtection="0"/>
    <xf numFmtId="0" fontId="86" fillId="26" borderId="11" applyNumberFormat="0" applyFont="0" applyAlignment="0" applyProtection="0"/>
    <xf numFmtId="0" fontId="36" fillId="21" borderId="12" applyNumberFormat="0" applyAlignment="0" applyProtection="0"/>
    <xf numFmtId="0" fontId="37" fillId="0" borderId="0" applyNumberFormat="0" applyFill="0" applyBorder="0" applyAlignment="0" applyProtection="0"/>
    <xf numFmtId="0" fontId="89" fillId="0" borderId="66"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6" fillId="0" borderId="0"/>
    <xf numFmtId="170" fontId="39" fillId="42" borderId="12" applyNumberFormat="0" applyProtection="0">
      <alignment horizontal="left" vertical="center" indent="1"/>
    </xf>
    <xf numFmtId="4" fontId="41" fillId="39" borderId="12" applyNumberFormat="0" applyProtection="0">
      <alignment horizontal="right" vertical="center"/>
    </xf>
    <xf numFmtId="170" fontId="41" fillId="24" borderId="13" applyNumberFormat="0" applyProtection="0">
      <alignment horizontal="left" vertical="top" indent="1"/>
    </xf>
    <xf numFmtId="4" fontId="66" fillId="24" borderId="13" applyNumberFormat="0" applyProtection="0">
      <alignment vertical="center"/>
    </xf>
    <xf numFmtId="4" fontId="41" fillId="24" borderId="13" applyNumberFormat="0" applyProtection="0">
      <alignment vertical="center"/>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65" fillId="0" borderId="9" applyNumberFormat="0" applyProtection="0">
      <alignment horizontal="left" vertical="center" indent="2"/>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65" fillId="0" borderId="9" applyNumberFormat="0" applyProtection="0">
      <alignment horizontal="left" vertical="center" indent="2"/>
    </xf>
    <xf numFmtId="170" fontId="40" fillId="27" borderId="13" applyNumberFormat="0" applyProtection="0">
      <alignment horizontal="left" vertical="top" indent="1"/>
    </xf>
    <xf numFmtId="170" fontId="39" fillId="0" borderId="0"/>
    <xf numFmtId="170" fontId="26" fillId="13" borderId="0" applyNumberFormat="0" applyBorder="0" applyAlignment="0" applyProtection="0"/>
    <xf numFmtId="170" fontId="26" fillId="9" borderId="0" applyNumberFormat="0" applyBorder="0" applyAlignment="0" applyProtection="0"/>
    <xf numFmtId="170" fontId="25" fillId="2" borderId="0" applyNumberFormat="0" applyBorder="0" applyAlignment="0" applyProtection="0"/>
    <xf numFmtId="170" fontId="76" fillId="0" borderId="0"/>
    <xf numFmtId="170" fontId="39" fillId="0" borderId="0"/>
    <xf numFmtId="170" fontId="65" fillId="0" borderId="9" applyNumberFormat="0" applyProtection="0">
      <alignment horizontal="left" vertical="center" indent="2"/>
    </xf>
    <xf numFmtId="170" fontId="39" fillId="34" borderId="13" applyNumberFormat="0" applyProtection="0">
      <alignment horizontal="left" vertical="top" indent="1"/>
    </xf>
    <xf numFmtId="170" fontId="65" fillId="0" borderId="9" applyNumberFormat="0" applyProtection="0">
      <alignment horizontal="left" vertical="center" indent="2"/>
    </xf>
    <xf numFmtId="170" fontId="65" fillId="0" borderId="9" applyNumberFormat="0" applyProtection="0">
      <alignment horizontal="left" vertical="center" indent="2"/>
    </xf>
    <xf numFmtId="170" fontId="39" fillId="34" borderId="13" applyNumberFormat="0" applyProtection="0">
      <alignment horizontal="left" vertical="top" indent="1"/>
    </xf>
    <xf numFmtId="170" fontId="39" fillId="34" borderId="13" applyNumberFormat="0" applyProtection="0">
      <alignment horizontal="left" vertical="top" indent="1"/>
    </xf>
    <xf numFmtId="170" fontId="61" fillId="36" borderId="9" applyNumberFormat="0" applyProtection="0">
      <alignment horizontal="left" vertical="center" indent="2"/>
    </xf>
    <xf numFmtId="4" fontId="61" fillId="0" borderId="0" applyNumberFormat="0" applyProtection="0">
      <alignment horizontal="left" vertical="center" indent="1"/>
    </xf>
    <xf numFmtId="4" fontId="64" fillId="35" borderId="14">
      <alignment horizontal="left" vertical="center" indent="1"/>
    </xf>
    <xf numFmtId="4" fontId="63" fillId="21" borderId="13" applyNumberFormat="0" applyProtection="0">
      <alignment horizontal="center" vertical="center"/>
    </xf>
    <xf numFmtId="4" fontId="62" fillId="34" borderId="0" applyNumberFormat="0" applyProtection="0">
      <alignment horizontal="left" vertical="center" indent="1"/>
    </xf>
    <xf numFmtId="4" fontId="41" fillId="0" borderId="9" applyNumberFormat="0" applyProtection="0">
      <alignment horizontal="left" vertical="center" indent="1"/>
    </xf>
    <xf numFmtId="4" fontId="40" fillId="0" borderId="9" applyNumberFormat="0" applyProtection="0">
      <alignment horizontal="left" vertical="center" indent="1"/>
    </xf>
    <xf numFmtId="4" fontId="61" fillId="31" borderId="9" applyNumberFormat="0" applyProtection="0">
      <alignment horizontal="left" vertical="center"/>
    </xf>
    <xf numFmtId="4" fontId="41" fillId="27" borderId="12" applyNumberFormat="0" applyProtection="0">
      <alignment horizontal="left" vertical="center" indent="1"/>
    </xf>
    <xf numFmtId="9" fontId="39" fillId="0" borderId="0" applyFont="0" applyFill="0" applyBorder="0" applyAlignment="0" applyProtection="0"/>
    <xf numFmtId="9" fontId="39" fillId="0" borderId="0" applyFont="0" applyFill="0" applyBorder="0" applyAlignment="0" applyProtection="0"/>
    <xf numFmtId="170" fontId="36" fillId="21" borderId="12" applyNumberFormat="0" applyAlignment="0" applyProtection="0"/>
    <xf numFmtId="170" fontId="39" fillId="0" borderId="0"/>
    <xf numFmtId="0" fontId="39" fillId="0" borderId="0"/>
    <xf numFmtId="170" fontId="65" fillId="0" borderId="0"/>
    <xf numFmtId="170" fontId="39" fillId="0" borderId="0"/>
    <xf numFmtId="0" fontId="39" fillId="0" borderId="0"/>
    <xf numFmtId="170" fontId="35" fillId="25" borderId="0" applyNumberFormat="0" applyBorder="0" applyAlignment="0" applyProtection="0"/>
    <xf numFmtId="170" fontId="34" fillId="0" borderId="10" applyNumberFormat="0" applyFill="0" applyAlignment="0" applyProtection="0"/>
    <xf numFmtId="170" fontId="33" fillId="7" borderId="2" applyNumberFormat="0" applyAlignment="0" applyProtection="0"/>
    <xf numFmtId="170" fontId="33" fillId="7" borderId="2" applyNumberFormat="0" applyAlignment="0" applyProtection="0"/>
    <xf numFmtId="170" fontId="33" fillId="7" borderId="2" applyNumberFormat="0" applyAlignment="0" applyProtection="0"/>
    <xf numFmtId="170" fontId="49" fillId="0" borderId="8" applyNumberFormat="0" applyFill="0" applyAlignment="0" applyProtection="0"/>
    <xf numFmtId="170" fontId="32" fillId="0" borderId="0" applyNumberFormat="0" applyFill="0" applyBorder="0" applyAlignment="0" applyProtection="0"/>
    <xf numFmtId="170" fontId="32" fillId="0" borderId="7" applyNumberFormat="0" applyFill="0" applyAlignment="0" applyProtection="0"/>
    <xf numFmtId="170" fontId="43" fillId="0" borderId="0" applyNumberFormat="0" applyFont="0" applyFill="0" applyBorder="0" applyProtection="0"/>
    <xf numFmtId="170" fontId="43" fillId="0" borderId="0" applyNumberFormat="0" applyFont="0" applyFill="0" applyBorder="0" applyProtection="0"/>
    <xf numFmtId="170" fontId="48" fillId="0" borderId="0" applyNumberFormat="0" applyFont="0" applyFill="0" applyBorder="0" applyProtection="0"/>
    <xf numFmtId="170" fontId="43" fillId="0" borderId="5">
      <alignment horizontal="left" vertical="center"/>
    </xf>
    <xf numFmtId="170" fontId="47" fillId="0" borderId="0" applyNumberFormat="0" applyFill="0" applyBorder="0" applyAlignment="0" applyProtection="0"/>
    <xf numFmtId="170" fontId="30" fillId="0" borderId="0" applyNumberForma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39" fillId="0" borderId="0" applyFont="0" applyFill="0" applyBorder="0" applyAlignment="0" applyProtection="0"/>
    <xf numFmtId="170" fontId="29" fillId="22" borderId="3" applyNumberFormat="0" applyAlignment="0" applyProtection="0"/>
    <xf numFmtId="170" fontId="28" fillId="21" borderId="2" applyNumberFormat="0" applyAlignment="0" applyProtection="0"/>
    <xf numFmtId="170" fontId="27" fillId="3" borderId="0" applyNumberFormat="0" applyBorder="0" applyAlignment="0" applyProtection="0"/>
    <xf numFmtId="170" fontId="26" fillId="19" borderId="0" applyNumberFormat="0" applyBorder="0" applyAlignment="0" applyProtection="0"/>
    <xf numFmtId="170" fontId="26" fillId="14" borderId="0" applyNumberFormat="0" applyBorder="0" applyAlignment="0" applyProtection="0"/>
    <xf numFmtId="170" fontId="26" fillId="13" borderId="0" applyNumberFormat="0" applyBorder="0" applyAlignment="0" applyProtection="0"/>
    <xf numFmtId="170" fontId="26" fillId="18" borderId="0" applyNumberFormat="0" applyBorder="0" applyAlignment="0" applyProtection="0"/>
    <xf numFmtId="170" fontId="26" fillId="17" borderId="0" applyNumberFormat="0" applyBorder="0" applyAlignment="0" applyProtection="0"/>
    <xf numFmtId="170" fontId="26" fillId="16" borderId="0" applyNumberFormat="0" applyBorder="0" applyAlignment="0" applyProtection="0"/>
    <xf numFmtId="170" fontId="26" fillId="15" borderId="0" applyNumberFormat="0" applyBorder="0" applyAlignment="0" applyProtection="0"/>
    <xf numFmtId="170" fontId="26" fillId="14" borderId="0" applyNumberFormat="0" applyBorder="0" applyAlignment="0" applyProtection="0"/>
    <xf numFmtId="170" fontId="25" fillId="8" borderId="0" applyNumberFormat="0" applyBorder="0" applyAlignment="0" applyProtection="0"/>
    <xf numFmtId="170" fontId="26" fillId="12" borderId="0" applyNumberFormat="0" applyBorder="0" applyAlignment="0" applyProtection="0"/>
    <xf numFmtId="170" fontId="25" fillId="11" borderId="0" applyNumberFormat="0" applyBorder="0" applyAlignment="0" applyProtection="0"/>
    <xf numFmtId="170" fontId="25" fillId="10" borderId="0" applyNumberFormat="0" applyBorder="0" applyAlignment="0" applyProtection="0"/>
    <xf numFmtId="170" fontId="25" fillId="6" borderId="0" applyNumberFormat="0" applyBorder="0" applyAlignment="0" applyProtection="0"/>
    <xf numFmtId="170" fontId="25" fillId="5" borderId="0" applyNumberFormat="0" applyBorder="0" applyAlignment="0" applyProtection="0"/>
    <xf numFmtId="170" fontId="25" fillId="4" borderId="0" applyNumberFormat="0" applyBorder="0" applyAlignment="0" applyProtection="0"/>
    <xf numFmtId="170" fontId="25" fillId="3" borderId="0" applyNumberFormat="0" applyBorder="0" applyAlignment="0" applyProtection="0"/>
    <xf numFmtId="170" fontId="39" fillId="34" borderId="13" applyNumberFormat="0" applyProtection="0">
      <alignment horizontal="left" vertical="top" indent="1"/>
    </xf>
    <xf numFmtId="170" fontId="61" fillId="36" borderId="9" applyNumberFormat="0" applyProtection="0">
      <alignment horizontal="left" vertical="center" indent="2"/>
    </xf>
    <xf numFmtId="170" fontId="61" fillId="36" borderId="9" applyNumberFormat="0" applyProtection="0">
      <alignment horizontal="left" vertical="center" indent="2"/>
    </xf>
    <xf numFmtId="4" fontId="61" fillId="0" borderId="0" applyNumberFormat="0" applyProtection="0">
      <alignment horizontal="left" vertical="center" indent="1"/>
    </xf>
    <xf numFmtId="4" fontId="41" fillId="27" borderId="12" applyNumberFormat="0" applyProtection="0">
      <alignment vertical="center"/>
    </xf>
    <xf numFmtId="9" fontId="39" fillId="0" borderId="0" applyFont="0" applyFill="0" applyBorder="0" applyAlignment="0" applyProtection="0"/>
    <xf numFmtId="0" fontId="39" fillId="0" borderId="0"/>
    <xf numFmtId="170" fontId="39" fillId="26" borderId="11" applyNumberFormat="0" applyFont="0" applyAlignment="0" applyProtection="0"/>
    <xf numFmtId="170" fontId="39" fillId="0" borderId="0"/>
    <xf numFmtId="170" fontId="65" fillId="0" borderId="0"/>
    <xf numFmtId="170" fontId="48" fillId="0" borderId="0" applyNumberFormat="0" applyFont="0" applyFill="0" applyBorder="0" applyProtection="0"/>
    <xf numFmtId="170" fontId="43" fillId="0" borderId="4" applyNumberFormat="0" applyAlignment="0" applyProtection="0">
      <alignment horizontal="left" vertical="center"/>
    </xf>
    <xf numFmtId="170" fontId="31" fillId="4" borderId="0" applyNumberFormat="0" applyBorder="0" applyAlignment="0" applyProtection="0"/>
    <xf numFmtId="170"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70" fontId="25" fillId="5" borderId="0" applyNumberFormat="0" applyBorder="0" applyAlignment="0" applyProtection="0"/>
    <xf numFmtId="170" fontId="25" fillId="8" borderId="0" applyNumberFormat="0" applyBorder="0" applyAlignment="0" applyProtection="0"/>
    <xf numFmtId="170" fontId="25" fillId="9" borderId="0" applyNumberFormat="0" applyBorder="0" applyAlignment="0" applyProtection="0"/>
    <xf numFmtId="170" fontId="76" fillId="0" borderId="0"/>
    <xf numFmtId="4" fontId="66" fillId="40" borderId="13" applyNumberFormat="0" applyProtection="0">
      <alignment horizontal="right" vertical="center"/>
    </xf>
    <xf numFmtId="170" fontId="41" fillId="24" borderId="13" applyNumberFormat="0" applyProtection="0">
      <alignment horizontal="left" vertical="top" indent="1"/>
    </xf>
    <xf numFmtId="4" fontId="56" fillId="0" borderId="0" applyNumberFormat="0" applyProtection="0">
      <alignment horizontal="left" vertical="center" indent="1"/>
    </xf>
    <xf numFmtId="170" fontId="39" fillId="38" borderId="13" applyNumberFormat="0" applyProtection="0">
      <alignment horizontal="left" vertical="top" indent="1"/>
    </xf>
    <xf numFmtId="170" fontId="39" fillId="38" borderId="13" applyNumberFormat="0" applyProtection="0">
      <alignment horizontal="left" vertical="top" indent="1"/>
    </xf>
    <xf numFmtId="170" fontId="65" fillId="0" borderId="9" applyNumberFormat="0" applyProtection="0">
      <alignment horizontal="left" vertical="center" indent="2"/>
    </xf>
    <xf numFmtId="170" fontId="39" fillId="20" borderId="13" applyNumberFormat="0" applyProtection="0">
      <alignment horizontal="left" vertical="top" indent="1"/>
    </xf>
    <xf numFmtId="170" fontId="39" fillId="20" borderId="13" applyNumberFormat="0" applyProtection="0">
      <alignment horizontal="left" vertical="top" indent="1"/>
    </xf>
    <xf numFmtId="170" fontId="65" fillId="0" borderId="9" applyNumberFormat="0" applyProtection="0">
      <alignment horizontal="left" vertical="center" indent="2"/>
    </xf>
    <xf numFmtId="170" fontId="39" fillId="37" borderId="13" applyNumberFormat="0" applyProtection="0">
      <alignment horizontal="left" vertical="top" indent="1"/>
    </xf>
    <xf numFmtId="170" fontId="39" fillId="37" borderId="13" applyNumberFormat="0" applyProtection="0">
      <alignment horizontal="left" vertical="top" indent="1"/>
    </xf>
    <xf numFmtId="170" fontId="39" fillId="34" borderId="13" applyNumberFormat="0" applyProtection="0">
      <alignment horizontal="left" vertical="top" indent="1"/>
    </xf>
    <xf numFmtId="4" fontId="58" fillId="27" borderId="13" applyNumberFormat="0" applyProtection="0">
      <alignment vertical="center"/>
    </xf>
    <xf numFmtId="170" fontId="26" fillId="10" borderId="0" applyNumberFormat="0" applyBorder="0" applyAlignment="0" applyProtection="0"/>
    <xf numFmtId="170" fontId="25" fillId="7" borderId="0" applyNumberFormat="0" applyBorder="0" applyAlignment="0" applyProtection="0"/>
    <xf numFmtId="0" fontId="111" fillId="0" borderId="0"/>
    <xf numFmtId="170" fontId="76" fillId="0" borderId="0"/>
    <xf numFmtId="170" fontId="61" fillId="43" borderId="9" applyNumberFormat="0" applyProtection="0">
      <alignment horizontal="center" vertical="top" wrapText="1"/>
    </xf>
    <xf numFmtId="4" fontId="71" fillId="35" borderId="15">
      <alignment vertical="center"/>
    </xf>
    <xf numFmtId="4" fontId="72" fillId="35" borderId="15">
      <alignment vertical="center"/>
    </xf>
    <xf numFmtId="4" fontId="73" fillId="24" borderId="15">
      <alignment horizontal="left" vertical="center" indent="1"/>
    </xf>
    <xf numFmtId="4" fontId="54" fillId="0" borderId="0" applyNumberFormat="0" applyProtection="0">
      <alignment vertical="center"/>
    </xf>
    <xf numFmtId="4" fontId="44" fillId="0" borderId="13" applyNumberFormat="0" applyProtection="0">
      <alignment horizontal="right" vertical="center"/>
    </xf>
    <xf numFmtId="170" fontId="52" fillId="0" borderId="0" applyNumberFormat="0" applyFont="0" applyFill="0" applyBorder="0" applyAlignment="0" applyProtection="0"/>
    <xf numFmtId="170" fontId="37" fillId="0" borderId="0"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170" fontId="39" fillId="0" borderId="17" applyNumberFormat="0" applyFill="0" applyBorder="0" applyAlignment="0" applyProtection="0"/>
    <xf numFmtId="0" fontId="111" fillId="0" borderId="0"/>
    <xf numFmtId="170" fontId="38" fillId="0" borderId="0" applyNumberFormat="0" applyFill="0" applyBorder="0" applyAlignment="0" applyProtection="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48" fillId="0" borderId="0" applyNumberFormat="0" applyFont="0" applyFill="0" applyBorder="0" applyProtection="0"/>
    <xf numFmtId="0" fontId="43" fillId="0" borderId="0" applyNumberFormat="0" applyFont="0" applyFill="0" applyBorder="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0"/>
    <xf numFmtId="0" fontId="3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17" applyNumberFormat="0" applyFill="0" applyBorder="0" applyAlignment="0" applyProtection="0"/>
    <xf numFmtId="0" fontId="15" fillId="0" borderId="0"/>
    <xf numFmtId="9" fontId="39"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0"/>
    <xf numFmtId="0" fontId="33" fillId="7" borderId="2" applyNumberFormat="0" applyAlignment="0" applyProtection="0"/>
    <xf numFmtId="43" fontId="86" fillId="0" borderId="0" applyFont="0" applyFill="0" applyBorder="0" applyAlignment="0" applyProtection="0"/>
    <xf numFmtId="9" fontId="86" fillId="0" borderId="0" applyFont="0" applyFill="0" applyBorder="0" applyAlignment="0" applyProtection="0"/>
    <xf numFmtId="0" fontId="86" fillId="0" borderId="0"/>
    <xf numFmtId="9" fontId="39" fillId="0" borderId="0" applyFont="0" applyFill="0" applyBorder="0" applyAlignment="0" applyProtection="0"/>
    <xf numFmtId="0" fontId="39" fillId="0" borderId="0"/>
    <xf numFmtId="0" fontId="39" fillId="0" borderId="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9" fillId="0" borderId="0"/>
    <xf numFmtId="43" fontId="39" fillId="0" borderId="0" applyFont="0" applyFill="0" applyBorder="0" applyAlignment="0" applyProtection="0"/>
    <xf numFmtId="9" fontId="39" fillId="0" borderId="0" applyFont="0" applyFill="0" applyBorder="0" applyAlignment="0" applyProtection="0"/>
    <xf numFmtId="0" fontId="39" fillId="0" borderId="0"/>
    <xf numFmtId="0" fontId="39" fillId="0" borderId="0"/>
    <xf numFmtId="0" fontId="106" fillId="0" borderId="0" applyNumberFormat="0" applyFill="0" applyBorder="0" applyAlignment="0" applyProtection="0"/>
    <xf numFmtId="0" fontId="39" fillId="8" borderId="13" applyNumberFormat="0" applyProtection="0">
      <alignment horizontal="left" vertical="center" indent="1"/>
    </xf>
    <xf numFmtId="0" fontId="39" fillId="84" borderId="13" applyNumberFormat="0" applyProtection="0">
      <alignment horizontal="left" vertical="center" indent="1"/>
    </xf>
    <xf numFmtId="0" fontId="130" fillId="101" borderId="2" applyNumberFormat="0" applyAlignment="0" applyProtection="0"/>
    <xf numFmtId="176" fontId="39" fillId="0" borderId="0" applyFont="0" applyFill="0" applyBorder="0" applyAlignment="0" applyProtection="0"/>
    <xf numFmtId="0" fontId="89" fillId="102" borderId="0" applyNumberFormat="0" applyBorder="0" applyAlignment="0" applyProtection="0"/>
    <xf numFmtId="0" fontId="131" fillId="0" borderId="0" applyNumberFormat="0" applyFill="0" applyBorder="0" applyAlignment="0" applyProtection="0"/>
    <xf numFmtId="0" fontId="105" fillId="0" borderId="88" applyNumberFormat="0" applyFill="0" applyAlignment="0" applyProtection="0"/>
    <xf numFmtId="0" fontId="36" fillId="101" borderId="12" applyNumberFormat="0" applyAlignment="0" applyProtection="0"/>
    <xf numFmtId="0" fontId="39" fillId="8" borderId="13" applyNumberFormat="0" applyProtection="0">
      <alignment horizontal="left" vertical="top" indent="1"/>
    </xf>
    <xf numFmtId="0" fontId="39" fillId="51" borderId="13" applyNumberFormat="0" applyProtection="0">
      <alignment horizontal="left" vertical="top" indent="1"/>
    </xf>
    <xf numFmtId="0" fontId="14" fillId="65" borderId="0" applyNumberFormat="0" applyBorder="0" applyAlignment="0" applyProtection="0"/>
    <xf numFmtId="4" fontId="41" fillId="84" borderId="13" applyNumberFormat="0" applyProtection="0">
      <alignment horizontal="left" vertical="center" indent="1"/>
    </xf>
    <xf numFmtId="4" fontId="41" fillId="40" borderId="13" applyNumberFormat="0" applyProtection="0">
      <alignment horizontal="right" vertical="center"/>
    </xf>
    <xf numFmtId="0" fontId="41" fillId="84" borderId="13" applyNumberFormat="0" applyProtection="0">
      <alignment horizontal="left" vertical="top" indent="1"/>
    </xf>
    <xf numFmtId="0" fontId="41" fillId="26" borderId="13" applyNumberFormat="0" applyProtection="0">
      <alignment horizontal="left" vertical="top" indent="1"/>
    </xf>
    <xf numFmtId="0" fontId="14" fillId="78" borderId="0" applyNumberFormat="0" applyBorder="0" applyAlignment="0" applyProtection="0"/>
    <xf numFmtId="4" fontId="41" fillId="84" borderId="0" applyNumberFormat="0" applyProtection="0">
      <alignment horizontal="left" vertical="center" indent="1"/>
    </xf>
    <xf numFmtId="0" fontId="89" fillId="0" borderId="91" applyNumberFormat="0" applyFill="0" applyAlignment="0" applyProtection="0"/>
    <xf numFmtId="0" fontId="127" fillId="83" borderId="0" applyNumberFormat="0" applyBorder="0" applyAlignment="0" applyProtection="0"/>
    <xf numFmtId="0" fontId="14" fillId="81" borderId="0" applyNumberFormat="0" applyBorder="0" applyAlignment="0" applyProtection="0"/>
    <xf numFmtId="0" fontId="14" fillId="77" borderId="0" applyNumberFormat="0" applyBorder="0" applyAlignment="0" applyProtection="0"/>
    <xf numFmtId="4" fontId="40" fillId="25" borderId="13" applyNumberFormat="0" applyProtection="0">
      <alignment horizontal="left" vertical="center" indent="1"/>
    </xf>
    <xf numFmtId="4" fontId="41" fillId="84" borderId="13" applyNumberFormat="0" applyProtection="0">
      <alignment horizontal="right" vertical="center"/>
    </xf>
    <xf numFmtId="4" fontId="66" fillId="26" borderId="13" applyNumberFormat="0" applyProtection="0">
      <alignment vertical="center"/>
    </xf>
    <xf numFmtId="0" fontId="14" fillId="66" borderId="0" applyNumberFormat="0" applyBorder="0" applyAlignment="0" applyProtection="0"/>
    <xf numFmtId="0" fontId="14" fillId="73" borderId="0" applyNumberFormat="0" applyBorder="0" applyAlignment="0" applyProtection="0"/>
    <xf numFmtId="0" fontId="127" fillId="80" borderId="0" applyNumberFormat="0" applyBorder="0" applyAlignment="0" applyProtection="0"/>
    <xf numFmtId="0" fontId="127" fillId="71" borderId="0" applyNumberFormat="0" applyBorder="0" applyAlignment="0" applyProtection="0"/>
    <xf numFmtId="0" fontId="127" fillId="67" borderId="0" applyNumberFormat="0" applyBorder="0" applyAlignment="0" applyProtection="0"/>
    <xf numFmtId="4" fontId="62" fillId="51" borderId="0" applyNumberFormat="0" applyProtection="0">
      <alignment horizontal="left" vertical="center" indent="1"/>
    </xf>
    <xf numFmtId="0" fontId="39" fillId="52" borderId="9" applyNumberFormat="0">
      <protection locked="0"/>
    </xf>
    <xf numFmtId="0" fontId="127" fillId="79" borderId="0" applyNumberFormat="0" applyBorder="0" applyAlignment="0" applyProtection="0"/>
    <xf numFmtId="0" fontId="14" fillId="82" borderId="0" applyNumberFormat="0" applyBorder="0" applyAlignment="0" applyProtection="0"/>
    <xf numFmtId="0" fontId="116" fillId="53" borderId="0" applyNumberFormat="0" applyBorder="0" applyAlignment="0" applyProtection="0"/>
    <xf numFmtId="0" fontId="127" fillId="72" borderId="0" applyNumberFormat="0" applyBorder="0" applyAlignment="0" applyProtection="0"/>
    <xf numFmtId="0" fontId="127" fillId="64" borderId="0" applyNumberFormat="0" applyBorder="0" applyAlignment="0" applyProtection="0"/>
    <xf numFmtId="0" fontId="39" fillId="51" borderId="13" applyNumberFormat="0" applyProtection="0">
      <alignment horizontal="left" vertical="center" indent="1"/>
    </xf>
    <xf numFmtId="0" fontId="39" fillId="84" borderId="13" applyNumberFormat="0" applyProtection="0">
      <alignment horizontal="left" vertical="top" indent="1"/>
    </xf>
    <xf numFmtId="0" fontId="39" fillId="40" borderId="13" applyNumberFormat="0" applyProtection="0">
      <alignment horizontal="left" vertical="top" indent="1"/>
    </xf>
    <xf numFmtId="4" fontId="44" fillId="40" borderId="13" applyNumberFormat="0" applyProtection="0">
      <alignment horizontal="right" vertical="center"/>
    </xf>
    <xf numFmtId="0" fontId="14" fillId="69" borderId="0" applyNumberFormat="0" applyBorder="0" applyAlignment="0" applyProtection="0"/>
    <xf numFmtId="0" fontId="127" fillId="76" borderId="0" applyNumberFormat="0" applyBorder="0" applyAlignment="0" applyProtection="0"/>
    <xf numFmtId="0" fontId="127" fillId="60" borderId="0" applyNumberFormat="0" applyBorder="0" applyAlignment="0" applyProtection="0"/>
    <xf numFmtId="0" fontId="119" fillId="56" borderId="81" applyNumberFormat="0" applyAlignment="0" applyProtection="0"/>
    <xf numFmtId="0" fontId="123" fillId="58" borderId="84" applyNumberFormat="0" applyAlignment="0" applyProtection="0"/>
    <xf numFmtId="0" fontId="121" fillId="57" borderId="81" applyNumberFormat="0" applyAlignment="0" applyProtection="0"/>
    <xf numFmtId="4" fontId="41" fillId="26" borderId="13" applyNumberFormat="0" applyProtection="0">
      <alignment horizontal="left" vertical="center" indent="1"/>
    </xf>
    <xf numFmtId="4" fontId="134" fillId="107" borderId="0" applyNumberFormat="0" applyProtection="0">
      <alignment horizontal="left" vertical="center" indent="1"/>
    </xf>
    <xf numFmtId="0" fontId="14" fillId="61" borderId="0" applyNumberFormat="0" applyBorder="0" applyAlignment="0" applyProtection="0"/>
    <xf numFmtId="0" fontId="127" fillId="75" borderId="0" applyNumberFormat="0" applyBorder="0" applyAlignment="0" applyProtection="0"/>
    <xf numFmtId="0" fontId="125" fillId="0" borderId="0" applyNumberFormat="0" applyFill="0" applyBorder="0" applyAlignment="0" applyProtection="0"/>
    <xf numFmtId="0" fontId="117" fillId="54" borderId="0" applyNumberFormat="0" applyBorder="0" applyAlignment="0" applyProtection="0"/>
    <xf numFmtId="0" fontId="122" fillId="0" borderId="83" applyNumberFormat="0" applyFill="0" applyAlignment="0" applyProtection="0"/>
    <xf numFmtId="0" fontId="115" fillId="0" borderId="80" applyNumberFormat="0" applyFill="0" applyAlignment="0" applyProtection="0"/>
    <xf numFmtId="0" fontId="114" fillId="0" borderId="79" applyNumberFormat="0" applyFill="0" applyAlignment="0" applyProtection="0"/>
    <xf numFmtId="0" fontId="106" fillId="0" borderId="0" applyNumberFormat="0" applyFill="0" applyBorder="0" applyAlignment="0" applyProtection="0"/>
    <xf numFmtId="0" fontId="14" fillId="0" borderId="0"/>
    <xf numFmtId="0" fontId="14" fillId="70" borderId="0" applyNumberFormat="0" applyBorder="0" applyAlignment="0" applyProtection="0"/>
    <xf numFmtId="0" fontId="115" fillId="0" borderId="0" applyNumberFormat="0" applyFill="0" applyBorder="0" applyAlignment="0" applyProtection="0"/>
    <xf numFmtId="0" fontId="113" fillId="0" borderId="78" applyNumberFormat="0" applyFill="0" applyAlignment="0" applyProtection="0"/>
    <xf numFmtId="0" fontId="14" fillId="62" borderId="0" applyNumberFormat="0" applyBorder="0" applyAlignment="0" applyProtection="0"/>
    <xf numFmtId="0" fontId="14" fillId="74" borderId="0" applyNumberFormat="0" applyBorder="0" applyAlignment="0" applyProtection="0"/>
    <xf numFmtId="0" fontId="127" fillId="63" borderId="0" applyNumberFormat="0" applyBorder="0" applyAlignment="0" applyProtection="0"/>
    <xf numFmtId="0" fontId="127" fillId="68" borderId="0" applyNumberFormat="0" applyBorder="0" applyAlignment="0" applyProtection="0"/>
    <xf numFmtId="0" fontId="124" fillId="0" borderId="0" applyNumberFormat="0" applyFill="0" applyBorder="0" applyAlignment="0" applyProtection="0"/>
    <xf numFmtId="0" fontId="120" fillId="57" borderId="82" applyNumberFormat="0" applyAlignment="0" applyProtection="0"/>
    <xf numFmtId="0" fontId="14" fillId="82" borderId="0" applyNumberFormat="0" applyBorder="0" applyAlignment="0" applyProtection="0"/>
    <xf numFmtId="0" fontId="14" fillId="81" borderId="0" applyNumberFormat="0" applyBorder="0" applyAlignment="0" applyProtection="0"/>
    <xf numFmtId="0" fontId="127" fillId="68" borderId="0" applyNumberFormat="0" applyBorder="0" applyAlignment="0" applyProtection="0"/>
    <xf numFmtId="0" fontId="14" fillId="65" borderId="0" applyNumberFormat="0" applyBorder="0" applyAlignment="0" applyProtection="0"/>
    <xf numFmtId="0" fontId="127" fillId="64" borderId="0" applyNumberFormat="0" applyBorder="0" applyAlignment="0" applyProtection="0"/>
    <xf numFmtId="0" fontId="14" fillId="62" borderId="0" applyNumberFormat="0" applyBorder="0" applyAlignment="0" applyProtection="0"/>
    <xf numFmtId="0" fontId="14" fillId="61" borderId="0" applyNumberFormat="0" applyBorder="0" applyAlignment="0" applyProtection="0"/>
    <xf numFmtId="0" fontId="14" fillId="0" borderId="0"/>
    <xf numFmtId="0" fontId="14" fillId="59" borderId="85" applyNumberFormat="0" applyFont="0" applyAlignment="0" applyProtection="0"/>
    <xf numFmtId="0" fontId="118" fillId="55" borderId="0" applyNumberFormat="0" applyBorder="0" applyAlignment="0" applyProtection="0"/>
    <xf numFmtId="4" fontId="41" fillId="26" borderId="13" applyNumberFormat="0" applyProtection="0">
      <alignment vertical="center"/>
    </xf>
    <xf numFmtId="4" fontId="41" fillId="40" borderId="0" applyNumberFormat="0" applyProtection="0">
      <alignment horizontal="left" vertical="center" indent="1"/>
    </xf>
    <xf numFmtId="4" fontId="41" fillId="40" borderId="0" applyNumberFormat="0" applyProtection="0">
      <alignment horizontal="left" vertical="center" indent="1"/>
    </xf>
    <xf numFmtId="4" fontId="40" fillId="106" borderId="90" applyNumberFormat="0" applyProtection="0">
      <alignment horizontal="left" vertical="center" indent="1"/>
    </xf>
    <xf numFmtId="4" fontId="40" fillId="84" borderId="0" applyNumberFormat="0" applyProtection="0">
      <alignment horizontal="left" vertical="center" indent="1"/>
    </xf>
    <xf numFmtId="0" fontId="40" fillId="25" borderId="13" applyNumberFormat="0" applyProtection="0">
      <alignment horizontal="left" vertical="top" indent="1"/>
    </xf>
    <xf numFmtId="4" fontId="40" fillId="25" borderId="13" applyNumberFormat="0" applyProtection="0">
      <alignment vertical="center"/>
    </xf>
    <xf numFmtId="0" fontId="39" fillId="99" borderId="11" applyNumberFormat="0" applyFont="0" applyAlignment="0" applyProtection="0"/>
    <xf numFmtId="0" fontId="35" fillId="100" borderId="0" applyNumberFormat="0" applyBorder="0" applyAlignment="0" applyProtection="0"/>
    <xf numFmtId="0" fontId="133" fillId="0" borderId="89" applyNumberFormat="0" applyFill="0" applyAlignment="0" applyProtection="0"/>
    <xf numFmtId="0" fontId="105" fillId="0" borderId="0" applyNumberFormat="0" applyFill="0" applyBorder="0" applyAlignment="0" applyProtection="0"/>
    <xf numFmtId="0" fontId="107" fillId="0" borderId="87" applyNumberFormat="0" applyFill="0" applyAlignment="0" applyProtection="0"/>
    <xf numFmtId="0" fontId="31" fillId="105" borderId="0" applyNumberFormat="0" applyBorder="0" applyAlignment="0" applyProtection="0"/>
    <xf numFmtId="0" fontId="89" fillId="104" borderId="0" applyNumberFormat="0" applyBorder="0" applyAlignment="0" applyProtection="0"/>
    <xf numFmtId="0" fontId="89" fillId="103" borderId="0" applyNumberFormat="0" applyBorder="0" applyAlignment="0" applyProtection="0"/>
    <xf numFmtId="175" fontId="39" fillId="0" borderId="0" applyFont="0" applyFill="0" applyBorder="0" applyAlignment="0" applyProtection="0"/>
    <xf numFmtId="0" fontId="29" fillId="92" borderId="3" applyNumberFormat="0" applyAlignment="0" applyProtection="0"/>
    <xf numFmtId="0" fontId="129" fillId="91" borderId="0" applyNumberFormat="0" applyBorder="0" applyAlignment="0" applyProtection="0"/>
    <xf numFmtId="0" fontId="26" fillId="100" borderId="0" applyNumberFormat="0" applyBorder="0" applyAlignment="0" applyProtection="0"/>
    <xf numFmtId="0" fontId="25" fillId="91" borderId="0" applyNumberFormat="0" applyBorder="0" applyAlignment="0" applyProtection="0"/>
    <xf numFmtId="0" fontId="25" fillId="99" borderId="0" applyNumberFormat="0" applyBorder="0" applyAlignment="0" applyProtection="0"/>
    <xf numFmtId="0" fontId="26" fillId="98" borderId="0" applyNumberFormat="0" applyBorder="0" applyAlignment="0" applyProtection="0"/>
    <xf numFmtId="0" fontId="26" fillId="87" borderId="0" applyNumberFormat="0" applyBorder="0" applyAlignment="0" applyProtection="0"/>
    <xf numFmtId="0" fontId="25" fillId="86" borderId="0" applyNumberFormat="0" applyBorder="0" applyAlignment="0" applyProtection="0"/>
    <xf numFmtId="0" fontId="26" fillId="97" borderId="0" applyNumberFormat="0" applyBorder="0" applyAlignment="0" applyProtection="0"/>
    <xf numFmtId="0" fontId="26" fillId="95" borderId="0" applyNumberFormat="0" applyBorder="0" applyAlignment="0" applyProtection="0"/>
    <xf numFmtId="0" fontId="25" fillId="95" borderId="0" applyNumberFormat="0" applyBorder="0" applyAlignment="0" applyProtection="0"/>
    <xf numFmtId="0" fontId="25" fillId="94" borderId="0" applyNumberFormat="0" applyBorder="0" applyAlignment="0" applyProtection="0"/>
    <xf numFmtId="0" fontId="26" fillId="96" borderId="0" applyNumberFormat="0" applyBorder="0" applyAlignment="0" applyProtection="0"/>
    <xf numFmtId="0" fontId="26" fillId="95" borderId="0" applyNumberFormat="0" applyBorder="0" applyAlignment="0" applyProtection="0"/>
    <xf numFmtId="0" fontId="25" fillId="94" borderId="0" applyNumberFormat="0" applyBorder="0" applyAlignment="0" applyProtection="0"/>
    <xf numFmtId="0" fontId="25" fillId="93" borderId="0" applyNumberFormat="0" applyBorder="0" applyAlignment="0" applyProtection="0"/>
    <xf numFmtId="0" fontId="26" fillId="92" borderId="0" applyNumberFormat="0" applyBorder="0" applyAlignment="0" applyProtection="0"/>
    <xf numFmtId="0" fontId="25" fillId="91" borderId="0" applyNumberFormat="0" applyBorder="0" applyAlignment="0" applyProtection="0"/>
    <xf numFmtId="0" fontId="25" fillId="90" borderId="0" applyNumberFormat="0" applyBorder="0" applyAlignment="0" applyProtection="0"/>
    <xf numFmtId="0" fontId="26" fillId="89" borderId="0" applyNumberFormat="0" applyBorder="0" applyAlignment="0" applyProtection="0"/>
    <xf numFmtId="0" fontId="26" fillId="88" borderId="0" applyNumberFormat="0" applyBorder="0" applyAlignment="0" applyProtection="0"/>
    <xf numFmtId="0" fontId="25" fillId="87" borderId="0" applyNumberFormat="0" applyBorder="0" applyAlignment="0" applyProtection="0"/>
    <xf numFmtId="0" fontId="25" fillId="86" borderId="0" applyNumberFormat="0" applyBorder="0" applyAlignment="0" applyProtection="0"/>
    <xf numFmtId="0" fontId="26" fillId="85" borderId="0" applyNumberFormat="0" applyBorder="0" applyAlignment="0" applyProtection="0"/>
    <xf numFmtId="0" fontId="99" fillId="51" borderId="0" applyNumberFormat="0" applyBorder="0" applyAlignment="0" applyProtection="0"/>
    <xf numFmtId="0" fontId="99" fillId="21" borderId="0" applyNumberFormat="0" applyBorder="0" applyAlignment="0" applyProtection="0"/>
    <xf numFmtId="0" fontId="99" fillId="18" borderId="0" applyNumberFormat="0" applyBorder="0" applyAlignment="0" applyProtection="0"/>
    <xf numFmtId="0" fontId="99" fillId="51" borderId="0" applyNumberFormat="0" applyBorder="0" applyAlignment="0" applyProtection="0"/>
    <xf numFmtId="0" fontId="41" fillId="7" borderId="0" applyNumberFormat="0" applyBorder="0" applyAlignment="0" applyProtection="0"/>
    <xf numFmtId="0" fontId="41" fillId="51" borderId="0" applyNumberFormat="0" applyBorder="0" applyAlignment="0" applyProtection="0"/>
    <xf numFmtId="0" fontId="41" fillId="21" borderId="0" applyNumberFormat="0" applyBorder="0" applyAlignment="0" applyProtection="0"/>
    <xf numFmtId="0" fontId="41" fillId="18" borderId="0" applyNumberFormat="0" applyBorder="0" applyAlignment="0" applyProtection="0"/>
    <xf numFmtId="0" fontId="41" fillId="9" borderId="0" applyNumberFormat="0" applyBorder="0" applyAlignment="0" applyProtection="0"/>
    <xf numFmtId="0" fontId="41" fillId="51"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52" borderId="0" applyNumberFormat="0" applyBorder="0" applyAlignment="0" applyProtection="0"/>
    <xf numFmtId="0" fontId="41" fillId="26" borderId="0" applyNumberFormat="0" applyBorder="0" applyAlignment="0" applyProtection="0"/>
    <xf numFmtId="0" fontId="41" fillId="9" borderId="0" applyNumberFormat="0" applyBorder="0" applyAlignment="0" applyProtection="0"/>
    <xf numFmtId="0" fontId="41" fillId="84" borderId="0" applyNumberFormat="0" applyBorder="0" applyAlignment="0" applyProtection="0"/>
    <xf numFmtId="0" fontId="14" fillId="78" borderId="0" applyNumberFormat="0" applyBorder="0" applyAlignment="0" applyProtection="0"/>
    <xf numFmtId="0" fontId="14" fillId="74" borderId="0" applyNumberFormat="0" applyBorder="0" applyAlignment="0" applyProtection="0"/>
    <xf numFmtId="0" fontId="99" fillId="7" borderId="0" applyNumberFormat="0" applyBorder="0" applyAlignment="0" applyProtection="0"/>
    <xf numFmtId="0" fontId="14" fillId="77" borderId="0" applyNumberFormat="0" applyBorder="0" applyAlignment="0" applyProtection="0"/>
    <xf numFmtId="0" fontId="127" fillId="76" borderId="0" applyNumberFormat="0" applyBorder="0" applyAlignment="0" applyProtection="0"/>
    <xf numFmtId="0" fontId="127" fillId="72" borderId="0" applyNumberFormat="0" applyBorder="0" applyAlignment="0" applyProtection="0"/>
    <xf numFmtId="0" fontId="39" fillId="40" borderId="13" applyNumberFormat="0" applyProtection="0">
      <alignment horizontal="left" vertical="center" indent="1"/>
    </xf>
    <xf numFmtId="0" fontId="127" fillId="80" borderId="0" applyNumberFormat="0" applyBorder="0" applyAlignment="0" applyProtection="0"/>
    <xf numFmtId="0" fontId="14" fillId="69" borderId="0" applyNumberFormat="0" applyBorder="0" applyAlignment="0" applyProtection="0"/>
    <xf numFmtId="4" fontId="58" fillId="25" borderId="13" applyNumberFormat="0" applyProtection="0">
      <alignment vertical="center"/>
    </xf>
    <xf numFmtId="0" fontId="127" fillId="60" borderId="0" applyNumberFormat="0" applyBorder="0" applyAlignment="0" applyProtection="0"/>
    <xf numFmtId="0" fontId="132" fillId="100" borderId="2" applyNumberFormat="0" applyAlignment="0" applyProtection="0"/>
    <xf numFmtId="0" fontId="25" fillId="87" borderId="0" applyNumberFormat="0" applyBorder="0" applyAlignment="0" applyProtection="0"/>
    <xf numFmtId="0" fontId="26" fillId="92" borderId="0" applyNumberFormat="0" applyBorder="0" applyAlignment="0" applyProtection="0"/>
    <xf numFmtId="0" fontId="99" fillId="9" borderId="0" applyNumberFormat="0" applyBorder="0" applyAlignment="0" applyProtection="0"/>
    <xf numFmtId="0" fontId="14" fillId="59" borderId="85" applyNumberFormat="0" applyFont="0" applyAlignment="0" applyProtection="0"/>
    <xf numFmtId="0" fontId="14" fillId="73" borderId="0" applyNumberFormat="0" applyBorder="0" applyAlignment="0" applyProtection="0"/>
    <xf numFmtId="0" fontId="14" fillId="70" borderId="0" applyNumberFormat="0" applyBorder="0" applyAlignment="0" applyProtection="0"/>
    <xf numFmtId="0" fontId="14" fillId="66" borderId="0" applyNumberFormat="0" applyBorder="0" applyAlignment="0" applyProtection="0"/>
    <xf numFmtId="0" fontId="112" fillId="0" borderId="0" applyNumberFormat="0" applyFill="0" applyBorder="0" applyAlignment="0" applyProtection="0"/>
    <xf numFmtId="0" fontId="126" fillId="0" borderId="86" applyNumberFormat="0" applyFill="0" applyAlignment="0" applyProtection="0"/>
    <xf numFmtId="0" fontId="119" fillId="56" borderId="81" applyNumberFormat="0" applyAlignment="0" applyProtection="0"/>
    <xf numFmtId="0" fontId="13" fillId="0" borderId="0"/>
    <xf numFmtId="0" fontId="39" fillId="0" borderId="0"/>
    <xf numFmtId="0" fontId="13" fillId="0" borderId="0"/>
    <xf numFmtId="0" fontId="13" fillId="0" borderId="0"/>
    <xf numFmtId="0" fontId="13" fillId="0" borderId="0"/>
    <xf numFmtId="0" fontId="13" fillId="0" borderId="0"/>
    <xf numFmtId="0" fontId="12" fillId="0" borderId="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3" fontId="39" fillId="0" borderId="0" applyFont="0" applyFill="0" applyBorder="0" applyAlignment="0" applyProtection="0"/>
    <xf numFmtId="9" fontId="39" fillId="0" borderId="0" applyFont="0" applyFill="0" applyBorder="0" applyAlignment="0" applyProtection="0"/>
    <xf numFmtId="43" fontId="136"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39" fillId="0" borderId="0" applyFont="0" applyFill="0" applyBorder="0" applyAlignment="0" applyProtection="0"/>
    <xf numFmtId="44" fontId="136" fillId="0" borderId="0" applyFont="0" applyFill="0" applyBorder="0" applyAlignment="0" applyProtection="0"/>
    <xf numFmtId="0" fontId="138" fillId="0" borderId="0"/>
    <xf numFmtId="0" fontId="11" fillId="0" borderId="0"/>
    <xf numFmtId="0" fontId="139" fillId="0" borderId="0"/>
    <xf numFmtId="9" fontId="39" fillId="0" borderId="0" applyFont="0" applyFill="0" applyBorder="0" applyAlignment="0" applyProtection="0"/>
    <xf numFmtId="0" fontId="137" fillId="0" borderId="0"/>
    <xf numFmtId="0" fontId="139" fillId="0" borderId="0"/>
    <xf numFmtId="0" fontId="138" fillId="0" borderId="0"/>
    <xf numFmtId="9" fontId="39" fillId="0" borderId="0" applyFont="0" applyFill="0" applyBorder="0" applyAlignment="0" applyProtection="0"/>
    <xf numFmtId="0" fontId="138" fillId="0" borderId="0"/>
    <xf numFmtId="0" fontId="138" fillId="0" borderId="0"/>
    <xf numFmtId="0" fontId="138" fillId="0" borderId="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44" fontId="142" fillId="0" borderId="0" applyFont="0" applyFill="0" applyBorder="0" applyAlignment="0" applyProtection="0"/>
    <xf numFmtId="0" fontId="39" fillId="0" borderId="0"/>
    <xf numFmtId="0" fontId="39" fillId="0" borderId="0"/>
    <xf numFmtId="0" fontId="39" fillId="0" borderId="0"/>
    <xf numFmtId="0" fontId="39" fillId="0" borderId="0"/>
    <xf numFmtId="0" fontId="145" fillId="0" borderId="0" applyNumberFormat="0" applyFill="0" applyBorder="0" applyAlignment="0" applyProtection="0"/>
    <xf numFmtId="0" fontId="10" fillId="0" borderId="0"/>
    <xf numFmtId="0" fontId="9" fillId="0" borderId="0"/>
    <xf numFmtId="0" fontId="8" fillId="0" borderId="0"/>
    <xf numFmtId="0" fontId="7" fillId="0" borderId="0"/>
    <xf numFmtId="0" fontId="6"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5"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149" fillId="0" borderId="0"/>
    <xf numFmtId="0" fontId="51" fillId="0" borderId="0"/>
    <xf numFmtId="0" fontId="80" fillId="0" borderId="0"/>
    <xf numFmtId="0" fontId="4" fillId="0" borderId="0"/>
    <xf numFmtId="0" fontId="41" fillId="0" borderId="0"/>
    <xf numFmtId="0" fontId="39" fillId="0" borderId="0"/>
    <xf numFmtId="0" fontId="4" fillId="0" borderId="0"/>
    <xf numFmtId="0" fontId="4" fillId="0" borderId="0"/>
    <xf numFmtId="0" fontId="4" fillId="0" borderId="0"/>
    <xf numFmtId="0" fontId="149" fillId="0" borderId="0"/>
    <xf numFmtId="0" fontId="149" fillId="0" borderId="0"/>
    <xf numFmtId="0" fontId="3" fillId="0" borderId="0"/>
    <xf numFmtId="0" fontId="3" fillId="0" borderId="0"/>
    <xf numFmtId="0" fontId="3" fillId="0" borderId="0"/>
    <xf numFmtId="0" fontId="3" fillId="0" borderId="0"/>
    <xf numFmtId="0" fontId="3" fillId="0" borderId="0"/>
    <xf numFmtId="0" fontId="149" fillId="0" borderId="0"/>
    <xf numFmtId="0" fontId="2" fillId="0" borderId="0"/>
    <xf numFmtId="44" fontId="2" fillId="0" borderId="0" applyFont="0" applyFill="0" applyBorder="0" applyAlignment="0" applyProtection="0"/>
    <xf numFmtId="9" fontId="2" fillId="0" borderId="0" applyFont="0" applyFill="0" applyBorder="0" applyAlignment="0" applyProtection="0"/>
  </cellStyleXfs>
  <cellXfs count="1259">
    <xf numFmtId="0" fontId="0" fillId="0" borderId="0" xfId="0"/>
    <xf numFmtId="0" fontId="39" fillId="0" borderId="9" xfId="0" applyFont="1" applyBorder="1"/>
    <xf numFmtId="0" fontId="85" fillId="0" borderId="0" xfId="0" applyFont="1"/>
    <xf numFmtId="0" fontId="39" fillId="0" borderId="0" xfId="0" applyFont="1"/>
    <xf numFmtId="49" fontId="0" fillId="0" borderId="0" xfId="0" applyNumberFormat="1" applyAlignment="1">
      <alignment horizontal="center"/>
    </xf>
    <xf numFmtId="0" fontId="0" fillId="0" borderId="0" xfId="0" applyAlignment="1"/>
    <xf numFmtId="9" fontId="39" fillId="0" borderId="9" xfId="0" applyNumberFormat="1" applyFont="1" applyBorder="1"/>
    <xf numFmtId="0" fontId="0" fillId="0" borderId="0" xfId="0"/>
    <xf numFmtId="0" fontId="42" fillId="47" borderId="52" xfId="0" applyFont="1" applyFill="1" applyBorder="1"/>
    <xf numFmtId="0" fontId="42" fillId="47" borderId="54" xfId="0" applyFont="1" applyFill="1" applyBorder="1"/>
    <xf numFmtId="0" fontId="42" fillId="45" borderId="74" xfId="0" applyFont="1" applyFill="1" applyBorder="1"/>
    <xf numFmtId="0" fontId="39" fillId="0" borderId="38" xfId="0" applyFont="1" applyBorder="1"/>
    <xf numFmtId="0" fontId="42" fillId="47" borderId="24" xfId="0" applyFont="1" applyFill="1" applyBorder="1" applyAlignment="1">
      <alignment horizontal="center"/>
    </xf>
    <xf numFmtId="0" fontId="39" fillId="0" borderId="24" xfId="0" applyFont="1" applyBorder="1"/>
    <xf numFmtId="165" fontId="42" fillId="0" borderId="61" xfId="698" applyNumberFormat="1" applyFont="1" applyFill="1" applyBorder="1" applyAlignment="1">
      <alignment horizontal="right" vertical="top"/>
    </xf>
    <xf numFmtId="165" fontId="42" fillId="0" borderId="56" xfId="698" applyNumberFormat="1" applyFont="1" applyFill="1" applyBorder="1" applyAlignment="1">
      <alignment horizontal="right" vertical="top"/>
    </xf>
    <xf numFmtId="0" fontId="0" fillId="0" borderId="9" xfId="0" applyFill="1" applyBorder="1"/>
    <xf numFmtId="3" fontId="39" fillId="0" borderId="9" xfId="1155" applyNumberFormat="1" applyFont="1" applyFill="1" applyBorder="1"/>
    <xf numFmtId="0" fontId="39" fillId="0" borderId="0" xfId="0" applyFont="1" applyBorder="1"/>
    <xf numFmtId="3" fontId="39" fillId="0" borderId="39" xfId="1155" applyNumberFormat="1" applyFont="1" applyFill="1" applyBorder="1"/>
    <xf numFmtId="0" fontId="39" fillId="0" borderId="39" xfId="0" applyFont="1" applyBorder="1"/>
    <xf numFmtId="173" fontId="39" fillId="0" borderId="54" xfId="0" quotePrefix="1" applyNumberFormat="1" applyFont="1" applyFill="1" applyBorder="1" applyAlignment="1">
      <alignment horizontal="left" vertical="center" wrapText="1"/>
    </xf>
    <xf numFmtId="0" fontId="39" fillId="0" borderId="0" xfId="0" quotePrefix="1" applyFont="1" applyBorder="1" applyAlignment="1">
      <alignment horizontal="left" wrapText="1"/>
    </xf>
    <xf numFmtId="0" fontId="39" fillId="0" borderId="0" xfId="0" applyFont="1" applyFill="1"/>
    <xf numFmtId="0" fontId="0" fillId="0" borderId="0" xfId="0" applyFill="1"/>
    <xf numFmtId="0" fontId="0" fillId="0" borderId="0" xfId="0" applyAlignment="1">
      <alignment horizontal="center"/>
    </xf>
    <xf numFmtId="0" fontId="0" fillId="0" borderId="0" xfId="0" applyAlignment="1"/>
    <xf numFmtId="0" fontId="42" fillId="47" borderId="24" xfId="0" applyFont="1" applyFill="1" applyBorder="1"/>
    <xf numFmtId="177" fontId="39" fillId="0" borderId="9" xfId="0" applyNumberFormat="1" applyFont="1" applyFill="1" applyBorder="1"/>
    <xf numFmtId="0" fontId="42" fillId="0" borderId="24" xfId="0" applyFont="1" applyBorder="1"/>
    <xf numFmtId="0" fontId="39" fillId="0" borderId="48" xfId="0" applyFont="1" applyBorder="1"/>
    <xf numFmtId="0" fontId="42" fillId="0" borderId="47" xfId="0" applyFont="1" applyBorder="1"/>
    <xf numFmtId="0" fontId="42" fillId="45" borderId="47" xfId="0" applyFont="1" applyFill="1" applyBorder="1"/>
    <xf numFmtId="0" fontId="42" fillId="45" borderId="49" xfId="0" applyFont="1" applyFill="1" applyBorder="1"/>
    <xf numFmtId="0" fontId="42" fillId="47" borderId="49" xfId="0" applyFont="1" applyFill="1" applyBorder="1"/>
    <xf numFmtId="0" fontId="39" fillId="48" borderId="47" xfId="0" applyFont="1" applyFill="1" applyBorder="1"/>
    <xf numFmtId="0" fontId="39" fillId="0" borderId="47" xfId="0" applyFont="1" applyBorder="1"/>
    <xf numFmtId="0" fontId="42" fillId="47" borderId="49" xfId="0" applyFont="1" applyFill="1" applyBorder="1" applyAlignment="1">
      <alignment horizontal="center" wrapText="1"/>
    </xf>
    <xf numFmtId="0" fontId="42" fillId="47" borderId="95" xfId="0" applyFont="1" applyFill="1" applyBorder="1"/>
    <xf numFmtId="49" fontId="43" fillId="0" borderId="0" xfId="127" quotePrefix="1" applyNumberFormat="1" applyFont="1" applyAlignment="1"/>
    <xf numFmtId="0" fontId="43" fillId="0" borderId="0" xfId="127" applyFont="1" applyAlignment="1"/>
    <xf numFmtId="0" fontId="43" fillId="0" borderId="0" xfId="0" applyFont="1" applyAlignment="1"/>
    <xf numFmtId="0" fontId="42" fillId="0" borderId="0" xfId="0" applyFont="1" applyFill="1" applyBorder="1" applyAlignment="1">
      <alignment wrapText="1"/>
    </xf>
    <xf numFmtId="0" fontId="42" fillId="0" borderId="0" xfId="0" applyFont="1" applyBorder="1"/>
    <xf numFmtId="0" fontId="39" fillId="0" borderId="24" xfId="122" applyFont="1" applyBorder="1"/>
    <xf numFmtId="0" fontId="42" fillId="47" borderId="73" xfId="127" applyFont="1" applyFill="1" applyBorder="1"/>
    <xf numFmtId="0" fontId="42" fillId="47" borderId="74" xfId="127" applyFont="1" applyFill="1" applyBorder="1"/>
    <xf numFmtId="49" fontId="81" fillId="0" borderId="0" xfId="0" applyNumberFormat="1" applyFont="1" applyBorder="1" applyAlignment="1">
      <alignment horizontal="center" vertical="center"/>
    </xf>
    <xf numFmtId="0" fontId="39" fillId="0" borderId="74" xfId="0" applyFont="1" applyFill="1" applyBorder="1"/>
    <xf numFmtId="0" fontId="39" fillId="0" borderId="0" xfId="0" applyFont="1" applyBorder="1" applyAlignment="1">
      <alignment vertical="top" wrapText="1"/>
    </xf>
    <xf numFmtId="0" fontId="146" fillId="0" borderId="0" xfId="0" applyFont="1"/>
    <xf numFmtId="0" fontId="39" fillId="45" borderId="9" xfId="0" applyFont="1" applyFill="1" applyBorder="1"/>
    <xf numFmtId="0" fontId="39" fillId="45" borderId="30" xfId="0" applyFont="1" applyFill="1" applyBorder="1"/>
    <xf numFmtId="0" fontId="42" fillId="0" borderId="54" xfId="0" applyFont="1" applyFill="1" applyBorder="1"/>
    <xf numFmtId="0" fontId="146" fillId="0" borderId="0" xfId="0" applyFont="1" applyFill="1" applyBorder="1"/>
    <xf numFmtId="164" fontId="39" fillId="0" borderId="24" xfId="46773" applyNumberFormat="1" applyFont="1" applyFill="1" applyBorder="1"/>
    <xf numFmtId="164" fontId="39" fillId="0" borderId="9" xfId="46773" applyNumberFormat="1" applyFont="1" applyFill="1" applyBorder="1"/>
    <xf numFmtId="0" fontId="39" fillId="45" borderId="47" xfId="0" applyFont="1" applyFill="1" applyBorder="1"/>
    <xf numFmtId="0" fontId="39" fillId="45" borderId="38" xfId="0" applyFont="1" applyFill="1" applyBorder="1"/>
    <xf numFmtId="164" fontId="39" fillId="0" borderId="24" xfId="46743" applyNumberFormat="1" applyFont="1" applyFill="1" applyBorder="1"/>
    <xf numFmtId="164" fontId="39" fillId="0" borderId="9" xfId="46743" applyNumberFormat="1" applyFont="1" applyFill="1" applyBorder="1"/>
    <xf numFmtId="164" fontId="39" fillId="0" borderId="24" xfId="46770" applyNumberFormat="1" applyFont="1" applyFill="1" applyBorder="1"/>
    <xf numFmtId="164" fontId="39" fillId="0" borderId="9" xfId="46770" applyNumberFormat="1" applyFont="1" applyFill="1" applyBorder="1"/>
    <xf numFmtId="164" fontId="39" fillId="0" borderId="9" xfId="1155" applyNumberFormat="1" applyFont="1" applyFill="1" applyBorder="1"/>
    <xf numFmtId="164" fontId="39" fillId="0" borderId="24" xfId="46746" applyNumberFormat="1" applyFont="1" applyFill="1" applyBorder="1"/>
    <xf numFmtId="164" fontId="39" fillId="0" borderId="9" xfId="46746" applyNumberFormat="1" applyFont="1" applyFill="1" applyBorder="1"/>
    <xf numFmtId="164" fontId="39" fillId="0" borderId="24" xfId="46766" applyNumberFormat="1" applyFont="1" applyFill="1" applyBorder="1"/>
    <xf numFmtId="164" fontId="39" fillId="0" borderId="9" xfId="46766" applyNumberFormat="1" applyFont="1" applyFill="1" applyBorder="1"/>
    <xf numFmtId="164" fontId="39" fillId="0" borderId="24" xfId="46748" applyNumberFormat="1" applyFont="1" applyFill="1" applyBorder="1"/>
    <xf numFmtId="164" fontId="39" fillId="0" borderId="9" xfId="46748" applyNumberFormat="1" applyFont="1" applyFill="1" applyBorder="1"/>
    <xf numFmtId="164" fontId="39" fillId="0" borderId="24" xfId="46764" applyNumberFormat="1" applyFont="1" applyFill="1" applyBorder="1"/>
    <xf numFmtId="164" fontId="39" fillId="0" borderId="9" xfId="46764" applyNumberFormat="1" applyFont="1" applyFill="1" applyBorder="1"/>
    <xf numFmtId="164" fontId="39" fillId="0" borderId="24" xfId="46751" applyNumberFormat="1" applyFont="1" applyFill="1" applyBorder="1"/>
    <xf numFmtId="164" fontId="39" fillId="0" borderId="9" xfId="46751" applyNumberFormat="1" applyFont="1" applyFill="1" applyBorder="1"/>
    <xf numFmtId="164" fontId="39" fillId="0" borderId="9" xfId="1155" applyNumberFormat="1" applyFont="1" applyBorder="1"/>
    <xf numFmtId="164" fontId="39" fillId="0" borderId="24" xfId="46762" applyNumberFormat="1" applyFont="1" applyFill="1" applyBorder="1"/>
    <xf numFmtId="0" fontId="39" fillId="45" borderId="24" xfId="0" applyFont="1" applyFill="1" applyBorder="1"/>
    <xf numFmtId="0" fontId="39" fillId="45" borderId="49" xfId="0" applyFont="1" applyFill="1" applyBorder="1"/>
    <xf numFmtId="0" fontId="39" fillId="45" borderId="31" xfId="0" applyFont="1" applyFill="1" applyBorder="1"/>
    <xf numFmtId="0" fontId="39" fillId="45" borderId="96" xfId="0" applyFont="1" applyFill="1" applyBorder="1"/>
    <xf numFmtId="0" fontId="39" fillId="0" borderId="0" xfId="0" applyFont="1" applyFill="1" applyBorder="1"/>
    <xf numFmtId="0" fontId="42" fillId="0" borderId="0" xfId="0" applyFont="1" applyFill="1" applyBorder="1"/>
    <xf numFmtId="164" fontId="39" fillId="0" borderId="0" xfId="46755" applyNumberFormat="1" applyFont="1" applyFill="1" applyBorder="1"/>
    <xf numFmtId="0" fontId="42" fillId="47" borderId="99" xfId="0" applyFont="1" applyFill="1" applyBorder="1"/>
    <xf numFmtId="164" fontId="39" fillId="0" borderId="9" xfId="46760" applyNumberFormat="1" applyFont="1" applyFill="1" applyBorder="1"/>
    <xf numFmtId="0" fontId="146" fillId="0" borderId="0" xfId="0" applyFont="1" applyFill="1" applyBorder="1" applyAlignment="1">
      <alignment horizontal="left"/>
    </xf>
    <xf numFmtId="0" fontId="39" fillId="0" borderId="38" xfId="0" applyFont="1" applyFill="1" applyBorder="1"/>
    <xf numFmtId="0" fontId="39" fillId="0" borderId="24" xfId="0" applyFont="1" applyFill="1" applyBorder="1"/>
    <xf numFmtId="0" fontId="39" fillId="0" borderId="9" xfId="0" applyFont="1" applyFill="1" applyBorder="1"/>
    <xf numFmtId="0" fontId="39" fillId="0" borderId="18" xfId="0" applyFont="1" applyBorder="1"/>
    <xf numFmtId="44" fontId="39" fillId="0" borderId="0" xfId="46804" applyFont="1" applyFill="1" applyBorder="1"/>
    <xf numFmtId="49" fontId="39" fillId="0" borderId="0" xfId="0" applyNumberFormat="1" applyFont="1" applyBorder="1" applyAlignment="1">
      <alignment horizontal="left" vertical="center"/>
    </xf>
    <xf numFmtId="164" fontId="39" fillId="0" borderId="39" xfId="1155" applyNumberFormat="1" applyFont="1" applyBorder="1"/>
    <xf numFmtId="0" fontId="42" fillId="47" borderId="22" xfId="0" applyFont="1" applyFill="1" applyBorder="1" applyAlignment="1"/>
    <xf numFmtId="0" fontId="42" fillId="47" borderId="46" xfId="0" applyFont="1" applyFill="1" applyBorder="1" applyAlignment="1"/>
    <xf numFmtId="0" fontId="42" fillId="47" borderId="45" xfId="0" applyFont="1" applyFill="1" applyBorder="1" applyAlignment="1"/>
    <xf numFmtId="164" fontId="42" fillId="0" borderId="0" xfId="1155" applyNumberFormat="1" applyFont="1" applyBorder="1"/>
    <xf numFmtId="37" fontId="42" fillId="0" borderId="0" xfId="1155" applyNumberFormat="1" applyFont="1" applyBorder="1"/>
    <xf numFmtId="0" fontId="82" fillId="0" borderId="0" xfId="0" applyFont="1" applyFill="1" applyBorder="1" applyAlignment="1">
      <alignment wrapText="1"/>
    </xf>
    <xf numFmtId="0" fontId="83" fillId="0" borderId="36" xfId="0" applyFont="1" applyBorder="1"/>
    <xf numFmtId="0" fontId="82" fillId="0" borderId="18" xfId="0" applyFont="1" applyBorder="1"/>
    <xf numFmtId="0" fontId="83" fillId="0" borderId="0" xfId="0" applyFont="1" applyBorder="1"/>
    <xf numFmtId="0" fontId="83" fillId="0" borderId="32" xfId="0" applyFont="1" applyBorder="1"/>
    <xf numFmtId="0" fontId="83" fillId="0" borderId="39" xfId="0" applyFont="1" applyBorder="1"/>
    <xf numFmtId="0" fontId="83" fillId="0" borderId="18" xfId="0" applyFont="1" applyBorder="1"/>
    <xf numFmtId="173" fontId="39" fillId="0" borderId="62" xfId="0" applyNumberFormat="1" applyFont="1" applyFill="1" applyBorder="1" applyAlignment="1">
      <alignment horizontal="justify" vertical="center" wrapText="1"/>
    </xf>
    <xf numFmtId="9" fontId="39" fillId="0" borderId="24" xfId="0" applyNumberFormat="1" applyFont="1" applyBorder="1"/>
    <xf numFmtId="165" fontId="39" fillId="0" borderId="9" xfId="127" applyNumberFormat="1" applyFont="1" applyBorder="1"/>
    <xf numFmtId="0" fontId="39" fillId="0" borderId="0" xfId="141" applyFont="1" applyFill="1" applyAlignment="1">
      <alignment wrapText="1"/>
    </xf>
    <xf numFmtId="171" fontId="39" fillId="0" borderId="38" xfId="182" applyNumberFormat="1" applyFont="1" applyBorder="1"/>
    <xf numFmtId="164" fontId="39" fillId="45" borderId="24" xfId="34" applyNumberFormat="1" applyFont="1" applyFill="1" applyBorder="1"/>
    <xf numFmtId="164" fontId="39" fillId="45" borderId="9" xfId="34" applyNumberFormat="1" applyFont="1" applyFill="1" applyBorder="1"/>
    <xf numFmtId="39" fontId="39" fillId="45" borderId="9" xfId="34" applyNumberFormat="1" applyFont="1" applyFill="1" applyBorder="1"/>
    <xf numFmtId="164" fontId="39" fillId="0" borderId="24" xfId="34" applyNumberFormat="1" applyFont="1" applyBorder="1"/>
    <xf numFmtId="164" fontId="39" fillId="0" borderId="9" xfId="34" applyNumberFormat="1" applyFont="1" applyBorder="1"/>
    <xf numFmtId="44" fontId="39" fillId="0" borderId="9" xfId="698" applyFont="1" applyBorder="1"/>
    <xf numFmtId="164" fontId="39" fillId="0" borderId="0" xfId="34" applyNumberFormat="1" applyFont="1" applyFill="1"/>
    <xf numFmtId="44" fontId="39" fillId="0" borderId="0" xfId="698" applyFont="1" applyFill="1"/>
    <xf numFmtId="178" fontId="39" fillId="0" borderId="54" xfId="504" applyNumberFormat="1" applyFont="1" applyFill="1" applyBorder="1" applyAlignment="1">
      <alignment vertical="center" wrapText="1"/>
    </xf>
    <xf numFmtId="178" fontId="39" fillId="0" borderId="18" xfId="504" applyNumberFormat="1" applyFont="1" applyFill="1" applyBorder="1" applyAlignment="1">
      <alignment vertical="center" wrapText="1"/>
    </xf>
    <xf numFmtId="178" fontId="39" fillId="0" borderId="25" xfId="504" applyNumberFormat="1" applyFont="1" applyFill="1" applyBorder="1" applyAlignment="1">
      <alignment vertical="center"/>
    </xf>
    <xf numFmtId="178" fontId="39" fillId="0" borderId="24" xfId="504" applyNumberFormat="1" applyFont="1" applyFill="1" applyBorder="1" applyAlignment="1">
      <alignment vertical="center"/>
    </xf>
    <xf numFmtId="178" fontId="39" fillId="0" borderId="37" xfId="504" applyNumberFormat="1" applyFont="1" applyFill="1" applyBorder="1" applyAlignment="1">
      <alignment vertical="center" wrapText="1"/>
    </xf>
    <xf numFmtId="178" fontId="39" fillId="0" borderId="36" xfId="504" applyNumberFormat="1" applyFont="1" applyFill="1" applyBorder="1" applyAlignment="1">
      <alignment vertical="center"/>
    </xf>
    <xf numFmtId="178" fontId="39" fillId="0" borderId="36" xfId="504" applyNumberFormat="1" applyFont="1" applyFill="1" applyBorder="1" applyAlignment="1">
      <alignment vertical="center" wrapText="1"/>
    </xf>
    <xf numFmtId="178" fontId="39" fillId="0" borderId="38" xfId="504" applyNumberFormat="1" applyFont="1" applyFill="1" applyBorder="1" applyAlignment="1">
      <alignment vertical="center"/>
    </xf>
    <xf numFmtId="178" fontId="39" fillId="0" borderId="19" xfId="0" applyNumberFormat="1" applyFont="1" applyBorder="1"/>
    <xf numFmtId="178" fontId="39" fillId="0" borderId="72" xfId="0" applyNumberFormat="1" applyFont="1" applyBorder="1"/>
    <xf numFmtId="164" fontId="39" fillId="0" borderId="9" xfId="1155" quotePrefix="1" applyNumberFormat="1" applyFont="1" applyBorder="1" applyAlignment="1">
      <alignment horizontal="center"/>
    </xf>
    <xf numFmtId="9" fontId="39" fillId="0" borderId="37" xfId="192" applyFont="1" applyFill="1" applyBorder="1"/>
    <xf numFmtId="0" fontId="39" fillId="0" borderId="0" xfId="127" applyFont="1" applyFill="1" applyBorder="1"/>
    <xf numFmtId="9" fontId="39" fillId="0" borderId="43" xfId="192" applyFont="1" applyFill="1" applyBorder="1"/>
    <xf numFmtId="9" fontId="42" fillId="0" borderId="35" xfId="192" applyFont="1" applyFill="1" applyBorder="1"/>
    <xf numFmtId="164" fontId="39" fillId="45" borderId="38" xfId="34" applyNumberFormat="1" applyFont="1" applyFill="1" applyBorder="1"/>
    <xf numFmtId="0" fontId="42" fillId="45" borderId="31" xfId="0" applyFont="1" applyFill="1" applyBorder="1"/>
    <xf numFmtId="0" fontId="42" fillId="45" borderId="30" xfId="0" applyFont="1" applyFill="1" applyBorder="1"/>
    <xf numFmtId="0" fontId="42" fillId="45" borderId="29" xfId="0" applyFont="1" applyFill="1" applyBorder="1"/>
    <xf numFmtId="164" fontId="39" fillId="0" borderId="9" xfId="46755" applyNumberFormat="1" applyFont="1" applyFill="1" applyBorder="1"/>
    <xf numFmtId="164" fontId="39" fillId="0" borderId="38" xfId="46764" applyNumberFormat="1" applyFont="1" applyFill="1" applyBorder="1"/>
    <xf numFmtId="0" fontId="39" fillId="0" borderId="32" xfId="0" applyFont="1" applyFill="1" applyBorder="1" applyAlignment="1">
      <alignment horizontal="left"/>
    </xf>
    <xf numFmtId="0" fontId="146" fillId="0" borderId="39" xfId="0" applyFont="1" applyFill="1" applyBorder="1" applyAlignment="1">
      <alignment horizontal="left"/>
    </xf>
    <xf numFmtId="164" fontId="39" fillId="0" borderId="41" xfId="46764" applyNumberFormat="1" applyFont="1" applyFill="1" applyBorder="1"/>
    <xf numFmtId="0" fontId="42" fillId="47" borderId="24" xfId="0" applyFont="1" applyFill="1" applyBorder="1" applyAlignment="1">
      <alignment horizontal="center" vertical="center" wrapText="1"/>
    </xf>
    <xf numFmtId="0" fontId="42" fillId="47" borderId="9" xfId="0" applyFont="1" applyFill="1" applyBorder="1" applyAlignment="1">
      <alignment horizontal="center" vertical="center" wrapText="1"/>
    </xf>
    <xf numFmtId="0" fontId="42" fillId="47" borderId="9" xfId="0" quotePrefix="1" applyFont="1" applyFill="1" applyBorder="1" applyAlignment="1">
      <alignment horizontal="center" vertical="center" wrapText="1"/>
    </xf>
    <xf numFmtId="0" fontId="42" fillId="47" borderId="38" xfId="0" applyFont="1" applyFill="1" applyBorder="1" applyAlignment="1">
      <alignment horizontal="center" vertical="center" wrapText="1"/>
    </xf>
    <xf numFmtId="0" fontId="39" fillId="0" borderId="0" xfId="0" applyFont="1"/>
    <xf numFmtId="164" fontId="39" fillId="0" borderId="0" xfId="0" applyNumberFormat="1" applyFont="1"/>
    <xf numFmtId="0" fontId="39" fillId="0" borderId="0" xfId="0" applyFont="1"/>
    <xf numFmtId="0" fontId="82" fillId="0" borderId="29" xfId="0" applyFont="1" applyBorder="1"/>
    <xf numFmtId="0" fontId="83" fillId="0" borderId="29" xfId="0" applyFont="1" applyBorder="1"/>
    <xf numFmtId="0" fontId="39" fillId="46" borderId="0" xfId="0" applyFont="1" applyFill="1"/>
    <xf numFmtId="0" fontId="42" fillId="47" borderId="9" xfId="0" applyFont="1" applyFill="1" applyBorder="1"/>
    <xf numFmtId="0" fontId="42" fillId="48" borderId="62" xfId="0" applyFont="1" applyFill="1" applyBorder="1"/>
    <xf numFmtId="0" fontId="39" fillId="48" borderId="51" xfId="0" applyFont="1" applyFill="1" applyBorder="1"/>
    <xf numFmtId="0" fontId="39" fillId="48" borderId="0" xfId="0" applyFont="1" applyFill="1" applyBorder="1"/>
    <xf numFmtId="0" fontId="144" fillId="48" borderId="0" xfId="0" applyFont="1" applyFill="1" applyBorder="1"/>
    <xf numFmtId="164" fontId="144" fillId="48" borderId="0" xfId="34" applyNumberFormat="1" applyFont="1" applyFill="1" applyBorder="1"/>
    <xf numFmtId="164" fontId="39" fillId="48" borderId="0" xfId="34" applyNumberFormat="1" applyFont="1" applyFill="1" applyBorder="1"/>
    <xf numFmtId="0" fontId="42" fillId="45" borderId="93" xfId="0" applyFont="1" applyFill="1" applyBorder="1"/>
    <xf numFmtId="0" fontId="42" fillId="45" borderId="71" xfId="0" applyFont="1" applyFill="1" applyBorder="1" applyAlignment="1">
      <alignment horizontal="center"/>
    </xf>
    <xf numFmtId="0" fontId="80" fillId="48" borderId="0" xfId="0" applyFont="1" applyFill="1"/>
    <xf numFmtId="0" fontId="146" fillId="48" borderId="0" xfId="0" applyFont="1" applyFill="1"/>
    <xf numFmtId="0" fontId="42" fillId="47" borderId="52" xfId="127" applyFont="1" applyFill="1" applyBorder="1"/>
    <xf numFmtId="0" fontId="42" fillId="48" borderId="93" xfId="127" applyFont="1" applyFill="1" applyBorder="1"/>
    <xf numFmtId="165" fontId="39" fillId="0" borderId="31" xfId="127" applyNumberFormat="1" applyFont="1" applyBorder="1"/>
    <xf numFmtId="165" fontId="39" fillId="0" borderId="30" xfId="127" applyNumberFormat="1" applyFont="1" applyBorder="1"/>
    <xf numFmtId="165" fontId="39" fillId="0" borderId="29" xfId="698" applyNumberFormat="1" applyFont="1" applyFill="1" applyBorder="1" applyAlignment="1">
      <alignment horizontal="right" vertical="top"/>
    </xf>
    <xf numFmtId="165" fontId="39" fillId="0" borderId="24" xfId="127" applyNumberFormat="1" applyFont="1" applyBorder="1"/>
    <xf numFmtId="165" fontId="39" fillId="0" borderId="38" xfId="698" applyNumberFormat="1" applyFont="1" applyFill="1" applyBorder="1" applyAlignment="1">
      <alignment horizontal="right" vertical="top"/>
    </xf>
    <xf numFmtId="165" fontId="80" fillId="0" borderId="0" xfId="0" applyNumberFormat="1" applyFont="1" applyFill="1" applyBorder="1"/>
    <xf numFmtId="0" fontId="80" fillId="0" borderId="0" xfId="0" applyFont="1" applyFill="1" applyBorder="1"/>
    <xf numFmtId="0" fontId="39" fillId="0" borderId="0" xfId="127" applyFont="1" applyFill="1" applyBorder="1" applyAlignment="1">
      <alignment wrapText="1"/>
    </xf>
    <xf numFmtId="0" fontId="147" fillId="48" borderId="0" xfId="0" applyFont="1" applyFill="1"/>
    <xf numFmtId="0" fontId="128" fillId="0" borderId="0" xfId="0" applyFont="1"/>
    <xf numFmtId="0" fontId="128" fillId="0" borderId="0" xfId="0" applyFont="1" applyAlignment="1">
      <alignment wrapText="1"/>
    </xf>
    <xf numFmtId="0" fontId="42" fillId="0" borderId="0" xfId="0" applyFont="1" applyFill="1" applyBorder="1" applyAlignment="1">
      <alignment horizontal="center"/>
    </xf>
    <xf numFmtId="0" fontId="141" fillId="0" borderId="0" xfId="0" applyFont="1" applyFill="1" applyBorder="1"/>
    <xf numFmtId="0" fontId="39" fillId="45" borderId="52" xfId="127" applyFont="1" applyFill="1" applyBorder="1"/>
    <xf numFmtId="0" fontId="39" fillId="45" borderId="51" xfId="127" applyFont="1" applyFill="1" applyBorder="1"/>
    <xf numFmtId="0" fontId="39" fillId="45" borderId="59" xfId="127" applyFont="1" applyFill="1" applyBorder="1"/>
    <xf numFmtId="0" fontId="42" fillId="48" borderId="33" xfId="0" applyFont="1" applyFill="1" applyBorder="1"/>
    <xf numFmtId="49" fontId="42" fillId="0" borderId="0" xfId="0" applyNumberFormat="1" applyFont="1" applyBorder="1" applyAlignment="1">
      <alignment horizontal="center" vertical="center"/>
    </xf>
    <xf numFmtId="9" fontId="39" fillId="0" borderId="24" xfId="0" applyNumberFormat="1" applyFont="1" applyFill="1" applyBorder="1"/>
    <xf numFmtId="9" fontId="39" fillId="45" borderId="24" xfId="0" applyNumberFormat="1" applyFont="1" applyFill="1" applyBorder="1"/>
    <xf numFmtId="0" fontId="39" fillId="0" borderId="18" xfId="0" applyFont="1" applyFill="1" applyBorder="1"/>
    <xf numFmtId="0" fontId="39" fillId="0" borderId="37" xfId="0" applyFont="1" applyFill="1" applyBorder="1"/>
    <xf numFmtId="0" fontId="82" fillId="0" borderId="0" xfId="0" applyFont="1"/>
    <xf numFmtId="3" fontId="39" fillId="47" borderId="9" xfId="1155" applyNumberFormat="1" applyFont="1" applyFill="1" applyBorder="1"/>
    <xf numFmtId="3" fontId="42" fillId="47" borderId="9" xfId="1155" applyNumberFormat="1" applyFont="1" applyFill="1" applyBorder="1"/>
    <xf numFmtId="3" fontId="39" fillId="47" borderId="39" xfId="1155" applyNumberFormat="1" applyFont="1" applyFill="1" applyBorder="1"/>
    <xf numFmtId="3" fontId="42" fillId="47" borderId="39" xfId="1155" applyNumberFormat="1" applyFont="1" applyFill="1" applyBorder="1"/>
    <xf numFmtId="0" fontId="42" fillId="47" borderId="50" xfId="0" applyFont="1" applyFill="1" applyBorder="1"/>
    <xf numFmtId="0" fontId="81" fillId="0" borderId="0" xfId="0" applyFont="1" applyBorder="1" applyAlignment="1">
      <alignment horizontal="left" wrapText="1"/>
    </xf>
    <xf numFmtId="49" fontId="148" fillId="0" borderId="31" xfId="0" applyNumberFormat="1" applyFont="1" applyBorder="1" applyAlignment="1">
      <alignment horizontal="center"/>
    </xf>
    <xf numFmtId="0" fontId="80" fillId="48" borderId="0" xfId="0" applyFont="1" applyFill="1" applyAlignment="1">
      <alignment horizontal="left" vertical="center"/>
    </xf>
    <xf numFmtId="0" fontId="39" fillId="0" borderId="0" xfId="0" applyFont="1" applyAlignment="1">
      <alignment horizontal="left" vertical="center"/>
    </xf>
    <xf numFmtId="164" fontId="39" fillId="47" borderId="9" xfId="1155" applyNumberFormat="1" applyFont="1" applyFill="1" applyBorder="1"/>
    <xf numFmtId="49" fontId="43" fillId="0" borderId="0" xfId="0" applyNumberFormat="1" applyFont="1" applyBorder="1" applyAlignment="1">
      <alignment horizontal="center"/>
    </xf>
    <xf numFmtId="49" fontId="39" fillId="0" borderId="0" xfId="0" applyNumberFormat="1" applyFont="1" applyBorder="1" applyAlignment="1">
      <alignment horizontal="center" vertical="center"/>
    </xf>
    <xf numFmtId="49" fontId="42" fillId="0" borderId="0" xfId="0" applyNumberFormat="1" applyFont="1" applyBorder="1" applyAlignment="1">
      <alignment horizontal="center"/>
    </xf>
    <xf numFmtId="0" fontId="39" fillId="0" borderId="0" xfId="127" applyFont="1" applyAlignment="1" applyProtection="1">
      <alignment wrapText="1"/>
      <protection locked="0"/>
    </xf>
    <xf numFmtId="0" fontId="39" fillId="0" borderId="0" xfId="127" applyFont="1" applyAlignment="1" applyProtection="1">
      <protection locked="0"/>
    </xf>
    <xf numFmtId="165" fontId="39" fillId="0" borderId="54" xfId="698" applyNumberFormat="1" applyFont="1" applyBorder="1" applyAlignment="1">
      <alignment horizontal="right" vertical="top"/>
    </xf>
    <xf numFmtId="165" fontId="39" fillId="47" borderId="18" xfId="698" applyNumberFormat="1" applyFont="1" applyFill="1" applyBorder="1" applyAlignment="1">
      <alignment horizontal="right" vertical="top"/>
    </xf>
    <xf numFmtId="165" fontId="42" fillId="47" borderId="40" xfId="698" applyNumberFormat="1" applyFont="1" applyFill="1" applyBorder="1" applyAlignment="1">
      <alignment horizontal="right" vertical="top"/>
    </xf>
    <xf numFmtId="165" fontId="39" fillId="47" borderId="26" xfId="698" applyNumberFormat="1" applyFont="1" applyFill="1" applyBorder="1" applyAlignment="1">
      <alignment horizontal="right" vertical="top"/>
    </xf>
    <xf numFmtId="165" fontId="42" fillId="47" borderId="50" xfId="127" applyNumberFormat="1" applyFont="1" applyFill="1" applyBorder="1"/>
    <xf numFmtId="165" fontId="42" fillId="47" borderId="40" xfId="127" applyNumberFormat="1" applyFont="1" applyFill="1" applyBorder="1"/>
    <xf numFmtId="165" fontId="39" fillId="0" borderId="57" xfId="698" applyNumberFormat="1" applyFont="1" applyBorder="1" applyAlignment="1">
      <alignment horizontal="right" vertical="top"/>
    </xf>
    <xf numFmtId="0" fontId="39" fillId="47" borderId="93" xfId="0" quotePrefix="1" applyFont="1" applyFill="1" applyBorder="1" applyAlignment="1">
      <alignment horizontal="left" vertical="top" wrapText="1"/>
    </xf>
    <xf numFmtId="42" fontId="39" fillId="47" borderId="33" xfId="0" applyNumberFormat="1" applyFont="1" applyFill="1" applyBorder="1"/>
    <xf numFmtId="42" fontId="39" fillId="47" borderId="34" xfId="0" applyNumberFormat="1" applyFont="1" applyFill="1" applyBorder="1"/>
    <xf numFmtId="42" fontId="39" fillId="47" borderId="35" xfId="0" applyNumberFormat="1" applyFont="1" applyFill="1" applyBorder="1"/>
    <xf numFmtId="42" fontId="39" fillId="47" borderId="100" xfId="0" applyNumberFormat="1" applyFont="1" applyFill="1" applyBorder="1"/>
    <xf numFmtId="42" fontId="39" fillId="47" borderId="75" xfId="0" applyNumberFormat="1" applyFont="1" applyFill="1" applyBorder="1"/>
    <xf numFmtId="165" fontId="39" fillId="0" borderId="62" xfId="698" applyNumberFormat="1" applyFont="1" applyBorder="1" applyAlignment="1">
      <alignment horizontal="right" vertical="top"/>
    </xf>
    <xf numFmtId="165" fontId="39" fillId="0" borderId="55" xfId="698" applyNumberFormat="1" applyFont="1" applyBorder="1" applyAlignment="1">
      <alignment horizontal="right" vertical="top"/>
    </xf>
    <xf numFmtId="42" fontId="39" fillId="47" borderId="9" xfId="0" applyNumberFormat="1" applyFont="1" applyFill="1" applyBorder="1"/>
    <xf numFmtId="0" fontId="82" fillId="47" borderId="93" xfId="0" applyFont="1" applyFill="1" applyBorder="1" applyAlignment="1">
      <alignment vertical="center"/>
    </xf>
    <xf numFmtId="0" fontId="82" fillId="47" borderId="71" xfId="0" applyFont="1" applyFill="1" applyBorder="1" applyAlignment="1">
      <alignment vertical="center"/>
    </xf>
    <xf numFmtId="0" fontId="82" fillId="47" borderId="71" xfId="0" applyFont="1" applyFill="1" applyBorder="1" applyAlignment="1">
      <alignment vertical="center" wrapText="1"/>
    </xf>
    <xf numFmtId="9" fontId="42" fillId="0" borderId="44" xfId="192" applyFont="1" applyFill="1" applyBorder="1"/>
    <xf numFmtId="164" fontId="150" fillId="0" borderId="9" xfId="1155" applyNumberFormat="1" applyFont="1" applyBorder="1"/>
    <xf numFmtId="180" fontId="151" fillId="0" borderId="101" xfId="46823" applyNumberFormat="1" applyFont="1" applyFill="1" applyBorder="1" applyAlignment="1">
      <alignment horizontal="right" vertical="top" wrapText="1" readingOrder="1"/>
    </xf>
    <xf numFmtId="0" fontId="151" fillId="0" borderId="102" xfId="46823" applyNumberFormat="1" applyFont="1" applyFill="1" applyBorder="1" applyAlignment="1">
      <alignment horizontal="right" vertical="top" wrapText="1" readingOrder="1"/>
    </xf>
    <xf numFmtId="0" fontId="0" fillId="0" borderId="0" xfId="0" applyBorder="1"/>
    <xf numFmtId="180" fontId="151" fillId="0" borderId="0" xfId="46823" applyNumberFormat="1" applyFont="1" applyFill="1" applyBorder="1" applyAlignment="1">
      <alignment horizontal="right" vertical="top" wrapText="1" readingOrder="1"/>
    </xf>
    <xf numFmtId="0" fontId="141" fillId="110" borderId="18" xfId="0" applyFont="1" applyFill="1" applyBorder="1"/>
    <xf numFmtId="0" fontId="39" fillId="110" borderId="18" xfId="0" applyFont="1" applyFill="1" applyBorder="1"/>
    <xf numFmtId="0" fontId="80" fillId="46" borderId="9" xfId="0" applyFont="1" applyFill="1" applyBorder="1"/>
    <xf numFmtId="14" fontId="39" fillId="46" borderId="9" xfId="0" applyNumberFormat="1" applyFont="1" applyFill="1" applyBorder="1"/>
    <xf numFmtId="0" fontId="39" fillId="46" borderId="9" xfId="0" applyFont="1" applyFill="1" applyBorder="1"/>
    <xf numFmtId="0" fontId="39" fillId="110" borderId="9" xfId="0" applyFont="1" applyFill="1" applyBorder="1"/>
    <xf numFmtId="0" fontId="141" fillId="110" borderId="9" xfId="0" applyFont="1" applyFill="1" applyBorder="1"/>
    <xf numFmtId="0" fontId="42" fillId="110" borderId="9" xfId="0" applyFont="1" applyFill="1" applyBorder="1"/>
    <xf numFmtId="8" fontId="81" fillId="0" borderId="0" xfId="0" applyNumberFormat="1" applyFont="1"/>
    <xf numFmtId="0" fontId="152" fillId="0" borderId="0" xfId="0" applyFont="1"/>
    <xf numFmtId="0" fontId="150" fillId="0" borderId="0" xfId="0" applyFont="1"/>
    <xf numFmtId="0" fontId="150" fillId="0" borderId="24" xfId="122" applyFont="1" applyBorder="1"/>
    <xf numFmtId="164" fontId="150" fillId="47" borderId="18" xfId="1155" applyNumberFormat="1" applyFont="1" applyFill="1" applyBorder="1" applyAlignment="1"/>
    <xf numFmtId="3" fontId="150" fillId="47" borderId="9" xfId="34" applyNumberFormat="1" applyFont="1" applyFill="1" applyBorder="1" applyAlignment="1"/>
    <xf numFmtId="164" fontId="150" fillId="47" borderId="9" xfId="1155" applyNumberFormat="1" applyFont="1" applyFill="1" applyBorder="1" applyAlignment="1"/>
    <xf numFmtId="3" fontId="150" fillId="48" borderId="9" xfId="1155" applyNumberFormat="1" applyFont="1" applyFill="1" applyBorder="1" applyAlignment="1">
      <alignment horizontal="center"/>
    </xf>
    <xf numFmtId="0" fontId="153" fillId="0" borderId="0" xfId="0" applyFont="1"/>
    <xf numFmtId="0" fontId="153" fillId="47" borderId="18" xfId="0" applyFont="1" applyFill="1" applyBorder="1" applyAlignment="1">
      <alignment horizontal="center" vertical="center" wrapText="1"/>
    </xf>
    <xf numFmtId="0" fontId="150" fillId="48" borderId="18" xfId="0" applyFont="1" applyFill="1" applyBorder="1" applyAlignment="1">
      <alignment horizontal="center" vertical="center" wrapText="1"/>
    </xf>
    <xf numFmtId="3" fontId="150" fillId="48" borderId="18" xfId="0" applyNumberFormat="1" applyFont="1" applyFill="1" applyBorder="1" applyAlignment="1">
      <alignment horizontal="center" vertical="center" wrapText="1"/>
    </xf>
    <xf numFmtId="3" fontId="150" fillId="0" borderId="9" xfId="0" applyNumberFormat="1" applyFont="1" applyFill="1" applyBorder="1" applyAlignment="1">
      <alignment horizontal="center"/>
    </xf>
    <xf numFmtId="9" fontId="81" fillId="0" borderId="9" xfId="0" applyNumberFormat="1" applyFont="1" applyFill="1" applyBorder="1"/>
    <xf numFmtId="9" fontId="81" fillId="45" borderId="9" xfId="0" applyNumberFormat="1" applyFont="1" applyFill="1" applyBorder="1"/>
    <xf numFmtId="9" fontId="81" fillId="0" borderId="9" xfId="0" applyNumberFormat="1" applyFont="1" applyBorder="1"/>
    <xf numFmtId="9" fontId="81" fillId="0" borderId="24" xfId="0" applyNumberFormat="1" applyFont="1" applyFill="1" applyBorder="1"/>
    <xf numFmtId="164" fontId="150" fillId="47" borderId="9" xfId="1155" applyNumberFormat="1" applyFont="1" applyFill="1" applyBorder="1"/>
    <xf numFmtId="165" fontId="150" fillId="47" borderId="18" xfId="698" applyNumberFormat="1" applyFont="1" applyFill="1" applyBorder="1" applyAlignment="1">
      <alignment horizontal="right" vertical="top"/>
    </xf>
    <xf numFmtId="9" fontId="150" fillId="0" borderId="37" xfId="192" applyFont="1" applyFill="1" applyBorder="1"/>
    <xf numFmtId="0" fontId="39" fillId="45" borderId="94" xfId="0" applyFont="1" applyFill="1" applyBorder="1"/>
    <xf numFmtId="0" fontId="39" fillId="45" borderId="49" xfId="0" applyFont="1" applyFill="1" applyBorder="1" applyAlignment="1">
      <alignment horizontal="center"/>
    </xf>
    <xf numFmtId="0" fontId="39" fillId="48" borderId="0" xfId="0" applyFont="1" applyFill="1"/>
    <xf numFmtId="0" fontId="39" fillId="0" borderId="77" xfId="0" applyFont="1" applyBorder="1"/>
    <xf numFmtId="0" fontId="39" fillId="0" borderId="63" xfId="0" applyFont="1" applyBorder="1"/>
    <xf numFmtId="0" fontId="39" fillId="0" borderId="56" xfId="0" applyFont="1" applyBorder="1"/>
    <xf numFmtId="164" fontId="39" fillId="0" borderId="20" xfId="46755" applyNumberFormat="1" applyFont="1" applyFill="1" applyBorder="1"/>
    <xf numFmtId="0" fontId="39" fillId="0" borderId="98" xfId="0" applyFont="1" applyBorder="1"/>
    <xf numFmtId="0" fontId="39" fillId="0" borderId="62" xfId="0" applyFont="1" applyBorder="1"/>
    <xf numFmtId="164" fontId="39" fillId="0" borderId="98" xfId="46755" applyNumberFormat="1" applyFont="1" applyBorder="1"/>
    <xf numFmtId="164" fontId="39" fillId="0" borderId="62" xfId="46755" applyNumberFormat="1" applyFont="1" applyBorder="1"/>
    <xf numFmtId="164" fontId="39" fillId="0" borderId="0" xfId="46755" applyNumberFormat="1" applyFont="1" applyBorder="1"/>
    <xf numFmtId="164" fontId="39" fillId="0" borderId="38" xfId="46755" applyNumberFormat="1" applyFont="1" applyBorder="1"/>
    <xf numFmtId="164" fontId="39" fillId="0" borderId="20" xfId="46755" applyNumberFormat="1" applyFont="1" applyBorder="1"/>
    <xf numFmtId="0" fontId="39" fillId="0" borderId="32" xfId="0" applyFont="1" applyBorder="1"/>
    <xf numFmtId="0" fontId="39" fillId="0" borderId="27" xfId="0" applyFont="1" applyBorder="1"/>
    <xf numFmtId="0" fontId="39" fillId="0" borderId="61" xfId="0" applyFont="1" applyBorder="1"/>
    <xf numFmtId="0" fontId="39" fillId="0" borderId="41" xfId="0" applyFont="1" applyBorder="1"/>
    <xf numFmtId="165" fontId="39" fillId="0" borderId="38" xfId="698" applyNumberFormat="1" applyFont="1" applyFill="1" applyBorder="1" applyAlignment="1">
      <alignment horizontal="right" vertical="center"/>
    </xf>
    <xf numFmtId="0" fontId="80" fillId="0" borderId="9" xfId="123" applyFont="1" applyBorder="1"/>
    <xf numFmtId="0" fontId="80" fillId="0" borderId="47" xfId="123" applyFont="1" applyBorder="1"/>
    <xf numFmtId="0" fontId="0" fillId="48" borderId="0" xfId="0" applyFill="1"/>
    <xf numFmtId="164" fontId="83" fillId="0" borderId="41" xfId="1155" applyNumberFormat="1" applyFont="1" applyBorder="1"/>
    <xf numFmtId="3" fontId="150" fillId="0" borderId="0" xfId="0" applyNumberFormat="1" applyFont="1"/>
    <xf numFmtId="0" fontId="39" fillId="0" borderId="0" xfId="46805" quotePrefix="1" applyFont="1" applyFill="1" applyAlignment="1">
      <alignment horizontal="left" vertical="top" wrapText="1"/>
    </xf>
    <xf numFmtId="0" fontId="39" fillId="0" borderId="0" xfId="46805" applyFont="1" applyAlignment="1">
      <alignment vertical="top" wrapText="1"/>
    </xf>
    <xf numFmtId="177" fontId="39" fillId="0" borderId="9" xfId="0" applyNumberFormat="1" applyFont="1" applyBorder="1"/>
    <xf numFmtId="165" fontId="39" fillId="0" borderId="72" xfId="698" applyNumberFormat="1" applyFont="1" applyFill="1" applyBorder="1" applyAlignment="1">
      <alignment horizontal="right" vertical="center"/>
    </xf>
    <xf numFmtId="165" fontId="42" fillId="0" borderId="34" xfId="46809" applyNumberFormat="1" applyFont="1" applyFill="1" applyBorder="1" applyAlignment="1">
      <alignment vertical="center"/>
    </xf>
    <xf numFmtId="165" fontId="42" fillId="0" borderId="33" xfId="46809" applyNumberFormat="1" applyFont="1" applyFill="1" applyBorder="1" applyAlignment="1">
      <alignment vertical="center"/>
    </xf>
    <xf numFmtId="165" fontId="42" fillId="0" borderId="35" xfId="46809" applyNumberFormat="1" applyFont="1" applyFill="1" applyBorder="1" applyAlignment="1">
      <alignment vertical="center"/>
    </xf>
    <xf numFmtId="165" fontId="39" fillId="0" borderId="24" xfId="698" applyNumberFormat="1" applyFont="1" applyFill="1" applyBorder="1" applyAlignment="1">
      <alignment horizontal="right" vertical="center"/>
    </xf>
    <xf numFmtId="9" fontId="39" fillId="0" borderId="38" xfId="192" applyFont="1" applyFill="1" applyBorder="1" applyAlignment="1">
      <alignment vertical="center"/>
    </xf>
    <xf numFmtId="9" fontId="39" fillId="0" borderId="72" xfId="192" applyFont="1" applyFill="1" applyBorder="1" applyAlignment="1">
      <alignment vertical="center"/>
    </xf>
    <xf numFmtId="43" fontId="150" fillId="0" borderId="0" xfId="0" applyNumberFormat="1" applyFont="1"/>
    <xf numFmtId="164" fontId="150" fillId="47" borderId="19" xfId="1155" applyNumberFormat="1" applyFont="1" applyFill="1" applyBorder="1" applyAlignment="1"/>
    <xf numFmtId="3" fontId="150" fillId="47" borderId="19" xfId="34" applyNumberFormat="1" applyFont="1" applyFill="1" applyBorder="1" applyAlignment="1"/>
    <xf numFmtId="3" fontId="150" fillId="48" borderId="19" xfId="1155" applyNumberFormat="1" applyFont="1" applyFill="1" applyBorder="1" applyAlignment="1">
      <alignment horizontal="center"/>
    </xf>
    <xf numFmtId="3" fontId="153" fillId="0" borderId="33" xfId="1155" applyNumberFormat="1" applyFont="1" applyFill="1" applyBorder="1" applyAlignment="1">
      <alignment horizontal="left"/>
    </xf>
    <xf numFmtId="3" fontId="153" fillId="0" borderId="34" xfId="1155" applyNumberFormat="1" applyFont="1" applyFill="1" applyBorder="1" applyAlignment="1">
      <alignment horizontal="center"/>
    </xf>
    <xf numFmtId="3" fontId="42" fillId="0" borderId="35" xfId="1155" applyNumberFormat="1" applyFont="1" applyFill="1" applyBorder="1" applyAlignment="1">
      <alignment horizontal="center"/>
    </xf>
    <xf numFmtId="3" fontId="0" fillId="0" borderId="0" xfId="0" applyNumberFormat="1"/>
    <xf numFmtId="3" fontId="150" fillId="0" borderId="19" xfId="0" applyNumberFormat="1" applyFont="1" applyFill="1" applyBorder="1" applyAlignment="1">
      <alignment horizontal="center"/>
    </xf>
    <xf numFmtId="3" fontId="150" fillId="0" borderId="19" xfId="1155" applyNumberFormat="1" applyFont="1" applyFill="1" applyBorder="1" applyAlignment="1">
      <alignment horizontal="center"/>
    </xf>
    <xf numFmtId="165" fontId="39" fillId="0" borderId="9" xfId="46804" applyNumberFormat="1" applyFont="1" applyFill="1" applyBorder="1" applyAlignment="1">
      <alignment horizontal="left" vertical="top"/>
    </xf>
    <xf numFmtId="0" fontId="39" fillId="0" borderId="9" xfId="0" applyFont="1" applyFill="1" applyBorder="1" applyAlignment="1">
      <alignment horizontal="left" vertical="top"/>
    </xf>
    <xf numFmtId="178" fontId="39" fillId="0" borderId="54" xfId="504" applyNumberFormat="1" applyFont="1" applyFill="1" applyBorder="1" applyAlignment="1">
      <alignment horizontal="left" vertical="top" wrapText="1"/>
    </xf>
    <xf numFmtId="178" fontId="39" fillId="0" borderId="18" xfId="504" applyNumberFormat="1" applyFont="1" applyFill="1" applyBorder="1" applyAlignment="1">
      <alignment horizontal="left" vertical="top" wrapText="1"/>
    </xf>
    <xf numFmtId="9" fontId="39" fillId="0" borderId="24" xfId="0" applyNumberFormat="1" applyFont="1" applyFill="1" applyBorder="1" applyAlignment="1">
      <alignment horizontal="left" vertical="top"/>
    </xf>
    <xf numFmtId="9" fontId="39" fillId="0" borderId="9" xfId="0" applyNumberFormat="1" applyFont="1" applyFill="1" applyBorder="1" applyAlignment="1">
      <alignment horizontal="left" vertical="top"/>
    </xf>
    <xf numFmtId="9" fontId="39" fillId="0" borderId="38" xfId="0" applyNumberFormat="1" applyFont="1" applyFill="1" applyBorder="1" applyAlignment="1">
      <alignment horizontal="left" vertical="top"/>
    </xf>
    <xf numFmtId="9" fontId="39" fillId="0" borderId="38" xfId="0" applyNumberFormat="1" applyFont="1" applyFill="1" applyBorder="1"/>
    <xf numFmtId="9" fontId="39" fillId="45" borderId="38" xfId="0" applyNumberFormat="1" applyFont="1" applyFill="1" applyBorder="1"/>
    <xf numFmtId="9" fontId="81" fillId="0" borderId="38" xfId="0" applyNumberFormat="1" applyFont="1" applyFill="1" applyBorder="1"/>
    <xf numFmtId="9" fontId="39" fillId="0" borderId="38" xfId="0" applyNumberFormat="1" applyFont="1" applyBorder="1"/>
    <xf numFmtId="178" fontId="39" fillId="0" borderId="54" xfId="504" applyNumberFormat="1" applyFont="1" applyFill="1" applyBorder="1" applyAlignment="1">
      <alignment horizontal="left" vertical="top"/>
    </xf>
    <xf numFmtId="178" fontId="39" fillId="0" borderId="57" xfId="504" applyNumberFormat="1" applyFont="1" applyFill="1" applyBorder="1" applyAlignment="1">
      <alignment horizontal="left" vertical="top"/>
    </xf>
    <xf numFmtId="178" fontId="39" fillId="0" borderId="57" xfId="504" applyNumberFormat="1" applyFont="1" applyFill="1" applyBorder="1" applyAlignment="1">
      <alignment vertical="center"/>
    </xf>
    <xf numFmtId="178" fontId="39" fillId="0" borderId="92" xfId="0" applyNumberFormat="1" applyFont="1" applyBorder="1"/>
    <xf numFmtId="164" fontId="39" fillId="0" borderId="19" xfId="1155" applyNumberFormat="1" applyFont="1" applyBorder="1"/>
    <xf numFmtId="0" fontId="42" fillId="0" borderId="33" xfId="0" applyFont="1" applyBorder="1"/>
    <xf numFmtId="164" fontId="42" fillId="0" borderId="34" xfId="1155" applyNumberFormat="1" applyFont="1" applyBorder="1"/>
    <xf numFmtId="165" fontId="39" fillId="0" borderId="0" xfId="698" applyNumberFormat="1" applyFont="1" applyFill="1" applyBorder="1" applyAlignment="1">
      <alignment horizontal="right" vertical="center"/>
    </xf>
    <xf numFmtId="164" fontId="42" fillId="0" borderId="9" xfId="34" applyNumberFormat="1" applyFont="1" applyBorder="1"/>
    <xf numFmtId="165" fontId="42" fillId="0" borderId="9" xfId="698" applyNumberFormat="1" applyFont="1" applyBorder="1"/>
    <xf numFmtId="44" fontId="42" fillId="0" borderId="9" xfId="698" applyFont="1" applyBorder="1"/>
    <xf numFmtId="0" fontId="39" fillId="0" borderId="74" xfId="127" quotePrefix="1" applyBorder="1" applyAlignment="1">
      <alignment horizontal="left"/>
    </xf>
    <xf numFmtId="0" fontId="39" fillId="0" borderId="74" xfId="127" applyBorder="1"/>
    <xf numFmtId="0" fontId="42" fillId="0" borderId="92" xfId="127" quotePrefix="1" applyFont="1" applyBorder="1" applyAlignment="1">
      <alignment horizontal="left"/>
    </xf>
    <xf numFmtId="0" fontId="39" fillId="0" borderId="54" xfId="127" applyBorder="1"/>
    <xf numFmtId="165" fontId="39" fillId="0" borderId="54" xfId="523" applyNumberFormat="1" applyBorder="1" applyAlignment="1">
      <alignment horizontal="right" vertical="center"/>
    </xf>
    <xf numFmtId="0" fontId="39" fillId="0" borderId="74" xfId="127" applyBorder="1" applyAlignment="1">
      <alignment wrapText="1"/>
    </xf>
    <xf numFmtId="0" fontId="39" fillId="0" borderId="74" xfId="127" quotePrefix="1" applyBorder="1" applyAlignment="1">
      <alignment horizontal="left" wrapText="1"/>
    </xf>
    <xf numFmtId="0" fontId="39" fillId="0" borderId="92" xfId="127" applyBorder="1"/>
    <xf numFmtId="165" fontId="42" fillId="0" borderId="50" xfId="127" applyNumberFormat="1" applyFont="1" applyBorder="1"/>
    <xf numFmtId="0" fontId="39" fillId="47" borderId="33" xfId="127" applyFill="1" applyBorder="1"/>
    <xf numFmtId="0" fontId="39" fillId="47" borderId="34" xfId="127" applyFill="1" applyBorder="1"/>
    <xf numFmtId="0" fontId="39" fillId="47" borderId="35" xfId="127" applyFill="1" applyBorder="1"/>
    <xf numFmtId="165" fontId="39" fillId="0" borderId="61" xfId="523" applyNumberFormat="1" applyBorder="1" applyAlignment="1">
      <alignment horizontal="right" vertical="center" wrapText="1"/>
    </xf>
    <xf numFmtId="0" fontId="39" fillId="47" borderId="52" xfId="127" applyFill="1" applyBorder="1"/>
    <xf numFmtId="0" fontId="39" fillId="47" borderId="42" xfId="127" applyFill="1" applyBorder="1"/>
    <xf numFmtId="0" fontId="39" fillId="47" borderId="59" xfId="127" applyFill="1" applyBorder="1"/>
    <xf numFmtId="0" fontId="39" fillId="0" borderId="28" xfId="127" quotePrefix="1" applyBorder="1" applyAlignment="1">
      <alignment horizontal="left"/>
    </xf>
    <xf numFmtId="0" fontId="39" fillId="0" borderId="0" xfId="127"/>
    <xf numFmtId="171" fontId="0" fillId="0" borderId="0" xfId="182" applyNumberFormat="1" applyFont="1"/>
    <xf numFmtId="49" fontId="43" fillId="0" borderId="0" xfId="127" quotePrefix="1" applyNumberFormat="1" applyFont="1"/>
    <xf numFmtId="0" fontId="154" fillId="0" borderId="0" xfId="0" applyFont="1" applyAlignment="1">
      <alignment horizontal="left"/>
    </xf>
    <xf numFmtId="0" fontId="39" fillId="0" borderId="0" xfId="0" applyFont="1" applyAlignment="1">
      <alignment horizontal="center"/>
    </xf>
    <xf numFmtId="49" fontId="43" fillId="0" borderId="0" xfId="0" applyNumberFormat="1" applyFont="1" applyAlignment="1">
      <alignment horizontal="center"/>
    </xf>
    <xf numFmtId="0" fontId="39" fillId="0" borderId="55" xfId="0" applyFont="1" applyBorder="1"/>
    <xf numFmtId="0" fontId="42" fillId="0" borderId="0" xfId="0" applyFont="1"/>
    <xf numFmtId="0" fontId="42" fillId="0" borderId="55" xfId="0" applyFont="1" applyBorder="1"/>
    <xf numFmtId="9" fontId="39" fillId="0" borderId="20" xfId="182" applyFont="1" applyFill="1" applyBorder="1"/>
    <xf numFmtId="0" fontId="42" fillId="0" borderId="63" xfId="0" applyFont="1" applyBorder="1"/>
    <xf numFmtId="0" fontId="42" fillId="0" borderId="56" xfId="0" applyFont="1" applyBorder="1"/>
    <xf numFmtId="171" fontId="39" fillId="0" borderId="0" xfId="182" applyNumberFormat="1" applyFont="1"/>
    <xf numFmtId="165" fontId="39" fillId="47" borderId="9" xfId="698" applyNumberFormat="1" applyFont="1" applyFill="1" applyBorder="1" applyAlignment="1">
      <alignment horizontal="right" vertical="top"/>
    </xf>
    <xf numFmtId="165" fontId="150" fillId="47" borderId="9" xfId="698" applyNumberFormat="1" applyFont="1" applyFill="1" applyBorder="1" applyAlignment="1">
      <alignment horizontal="right" vertical="top"/>
    </xf>
    <xf numFmtId="165" fontId="39" fillId="0" borderId="25" xfId="698" applyNumberFormat="1" applyFont="1" applyBorder="1" applyAlignment="1">
      <alignment horizontal="right" vertical="top"/>
    </xf>
    <xf numFmtId="9" fontId="39" fillId="0" borderId="108" xfId="192" applyFont="1" applyFill="1" applyBorder="1"/>
    <xf numFmtId="165" fontId="39" fillId="47" borderId="19" xfId="698" applyNumberFormat="1" applyFont="1" applyFill="1" applyBorder="1" applyAlignment="1">
      <alignment horizontal="right" vertical="top"/>
    </xf>
    <xf numFmtId="9" fontId="39" fillId="0" borderId="53" xfId="192" applyFont="1" applyFill="1" applyBorder="1"/>
    <xf numFmtId="0" fontId="42" fillId="0" borderId="73" xfId="127" applyFont="1" applyBorder="1"/>
    <xf numFmtId="0" fontId="42" fillId="0" borderId="74" xfId="127" applyFont="1" applyBorder="1"/>
    <xf numFmtId="0" fontId="42" fillId="0" borderId="60" xfId="127" applyFont="1" applyBorder="1" applyAlignment="1">
      <alignment horizontal="center"/>
    </xf>
    <xf numFmtId="0" fontId="42" fillId="0" borderId="19" xfId="127" applyFont="1" applyBorder="1" applyAlignment="1">
      <alignment horizontal="center"/>
    </xf>
    <xf numFmtId="0" fontId="42" fillId="0" borderId="72" xfId="127" applyFont="1" applyBorder="1" applyAlignment="1">
      <alignment horizontal="center"/>
    </xf>
    <xf numFmtId="0" fontId="42" fillId="0" borderId="92" xfId="127" applyFont="1" applyBorder="1"/>
    <xf numFmtId="0" fontId="39" fillId="0" borderId="24" xfId="127" applyBorder="1"/>
    <xf numFmtId="0" fontId="39" fillId="0" borderId="9" xfId="127" applyBorder="1"/>
    <xf numFmtId="0" fontId="39" fillId="0" borderId="38" xfId="127" applyBorder="1"/>
    <xf numFmtId="0" fontId="39" fillId="0" borderId="105" xfId="127" applyBorder="1"/>
    <xf numFmtId="0" fontId="39" fillId="0" borderId="106" xfId="127" applyBorder="1"/>
    <xf numFmtId="5" fontId="39" fillId="0" borderId="74" xfId="0" quotePrefix="1" applyNumberFormat="1" applyFont="1" applyBorder="1" applyAlignment="1">
      <alignment horizontal="left" vertical="center" wrapText="1"/>
    </xf>
    <xf numFmtId="165" fontId="39" fillId="0" borderId="24" xfId="127" applyNumberFormat="1" applyBorder="1" applyAlignment="1">
      <alignment vertical="center"/>
    </xf>
    <xf numFmtId="165" fontId="39" fillId="0" borderId="9" xfId="127" applyNumberFormat="1" applyBorder="1" applyAlignment="1">
      <alignment vertical="center"/>
    </xf>
    <xf numFmtId="9" fontId="39" fillId="0" borderId="24" xfId="127" applyNumberFormat="1" applyBorder="1" applyAlignment="1">
      <alignment vertical="center"/>
    </xf>
    <xf numFmtId="165" fontId="39" fillId="0" borderId="0" xfId="0" applyNumberFormat="1" applyFont="1"/>
    <xf numFmtId="5" fontId="39" fillId="0" borderId="74" xfId="0" applyNumberFormat="1" applyFont="1" applyBorder="1" applyAlignment="1">
      <alignment horizontal="left" vertical="center" wrapText="1"/>
    </xf>
    <xf numFmtId="165" fontId="39" fillId="0" borderId="0" xfId="127" applyNumberFormat="1" applyAlignment="1">
      <alignment vertical="center"/>
    </xf>
    <xf numFmtId="5" fontId="39" fillId="0" borderId="54" xfId="0" quotePrefix="1" applyNumberFormat="1" applyFont="1" applyBorder="1" applyAlignment="1">
      <alignment horizontal="left" vertical="center"/>
    </xf>
    <xf numFmtId="165" fontId="39" fillId="0" borderId="19" xfId="127" applyNumberFormat="1" applyBorder="1" applyAlignment="1">
      <alignment vertical="center"/>
    </xf>
    <xf numFmtId="5" fontId="39" fillId="0" borderId="74" xfId="0" quotePrefix="1" applyNumberFormat="1" applyFont="1" applyBorder="1" applyAlignment="1">
      <alignment horizontal="left" vertical="center"/>
    </xf>
    <xf numFmtId="5" fontId="39" fillId="0" borderId="62" xfId="0" quotePrefix="1" applyNumberFormat="1" applyFont="1" applyBorder="1" applyAlignment="1">
      <alignment horizontal="left" vertical="center"/>
    </xf>
    <xf numFmtId="165" fontId="39" fillId="0" borderId="60" xfId="127" applyNumberFormat="1" applyBorder="1" applyAlignment="1">
      <alignment vertical="center"/>
    </xf>
    <xf numFmtId="165" fontId="39" fillId="0" borderId="72" xfId="127" applyNumberFormat="1" applyBorder="1" applyAlignment="1">
      <alignment vertical="center"/>
    </xf>
    <xf numFmtId="177" fontId="39" fillId="0" borderId="60" xfId="0" applyNumberFormat="1" applyFont="1" applyBorder="1"/>
    <xf numFmtId="9" fontId="39" fillId="0" borderId="60" xfId="127" applyNumberFormat="1" applyBorder="1" applyAlignment="1">
      <alignment vertical="center"/>
    </xf>
    <xf numFmtId="177" fontId="39" fillId="0" borderId="0" xfId="0" applyNumberFormat="1" applyFont="1"/>
    <xf numFmtId="5" fontId="42" fillId="0" borderId="93" xfId="0" quotePrefix="1" applyNumberFormat="1" applyFont="1" applyBorder="1" applyAlignment="1">
      <alignment horizontal="left" vertical="center"/>
    </xf>
    <xf numFmtId="9" fontId="42" fillId="0" borderId="33" xfId="127" applyNumberFormat="1" applyFont="1" applyBorder="1" applyAlignment="1">
      <alignment vertical="center"/>
    </xf>
    <xf numFmtId="9" fontId="42" fillId="0" borderId="103" xfId="127" applyNumberFormat="1" applyFont="1" applyBorder="1" applyAlignment="1">
      <alignment vertical="center"/>
    </xf>
    <xf numFmtId="0" fontId="83" fillId="0" borderId="0" xfId="0" applyFont="1"/>
    <xf numFmtId="0" fontId="155" fillId="0" borderId="0" xfId="0" quotePrefix="1" applyFont="1" applyAlignment="1">
      <alignment horizontal="left" wrapText="1"/>
    </xf>
    <xf numFmtId="0" fontId="143" fillId="0" borderId="0" xfId="0" applyFont="1"/>
    <xf numFmtId="0" fontId="150" fillId="48" borderId="108" xfId="0" applyFont="1" applyFill="1" applyBorder="1" applyAlignment="1">
      <alignment horizontal="center"/>
    </xf>
    <xf numFmtId="3" fontId="150" fillId="48" borderId="108" xfId="0" applyNumberFormat="1" applyFont="1" applyFill="1" applyBorder="1" applyAlignment="1">
      <alignment horizontal="center"/>
    </xf>
    <xf numFmtId="0" fontId="150" fillId="48" borderId="9" xfId="0" applyFont="1" applyFill="1" applyBorder="1" applyAlignment="1">
      <alignment horizontal="center"/>
    </xf>
    <xf numFmtId="3" fontId="150" fillId="48" borderId="9" xfId="0" applyNumberFormat="1" applyFont="1" applyFill="1" applyBorder="1" applyAlignment="1">
      <alignment horizontal="center"/>
    </xf>
    <xf numFmtId="165" fontId="0" fillId="0" borderId="0" xfId="0" applyNumberFormat="1"/>
    <xf numFmtId="164" fontId="39" fillId="47" borderId="19" xfId="1155" applyNumberFormat="1" applyFont="1" applyFill="1" applyBorder="1"/>
    <xf numFmtId="164" fontId="150" fillId="0" borderId="19" xfId="1155" applyNumberFormat="1" applyFont="1" applyBorder="1"/>
    <xf numFmtId="164" fontId="150" fillId="47" borderId="19" xfId="1155" applyNumberFormat="1" applyFont="1" applyFill="1" applyBorder="1"/>
    <xf numFmtId="164" fontId="42" fillId="47" borderId="34" xfId="1155" applyNumberFormat="1" applyFont="1" applyFill="1" applyBorder="1"/>
    <xf numFmtId="164" fontId="153" fillId="0" borderId="34" xfId="1155" applyNumberFormat="1" applyFont="1" applyBorder="1"/>
    <xf numFmtId="164" fontId="42" fillId="0" borderId="35" xfId="1155" applyNumberFormat="1" applyFont="1" applyBorder="1"/>
    <xf numFmtId="164" fontId="39" fillId="0" borderId="18" xfId="1155" applyNumberFormat="1" applyFont="1" applyBorder="1"/>
    <xf numFmtId="5" fontId="42" fillId="0" borderId="62" xfId="0" quotePrefix="1" applyNumberFormat="1" applyFont="1" applyBorder="1" applyAlignment="1">
      <alignment horizontal="left"/>
    </xf>
    <xf numFmtId="165" fontId="42" fillId="0" borderId="63" xfId="698" applyNumberFormat="1" applyFont="1" applyFill="1" applyBorder="1" applyAlignment="1">
      <alignment horizontal="right" vertical="top"/>
    </xf>
    <xf numFmtId="42" fontId="39" fillId="47" borderId="4" xfId="0" applyNumberFormat="1" applyFont="1" applyFill="1" applyBorder="1"/>
    <xf numFmtId="165" fontId="42" fillId="0" borderId="110" xfId="127" applyNumberFormat="1" applyFont="1" applyBorder="1"/>
    <xf numFmtId="165" fontId="39" fillId="0" borderId="36" xfId="698" applyNumberFormat="1" applyFont="1" applyBorder="1" applyAlignment="1">
      <alignment horizontal="right" vertical="top"/>
    </xf>
    <xf numFmtId="165" fontId="150" fillId="0" borderId="37" xfId="698" applyNumberFormat="1" applyFont="1" applyBorder="1" applyAlignment="1">
      <alignment horizontal="right" vertical="top"/>
    </xf>
    <xf numFmtId="165" fontId="39" fillId="0" borderId="24" xfId="698" applyNumberFormat="1" applyFont="1" applyFill="1" applyBorder="1" applyAlignment="1">
      <alignment horizontal="right" vertical="top"/>
    </xf>
    <xf numFmtId="165" fontId="150" fillId="0" borderId="38" xfId="698" applyNumberFormat="1" applyFont="1" applyFill="1" applyBorder="1" applyAlignment="1">
      <alignment horizontal="right" vertical="top"/>
    </xf>
    <xf numFmtId="165" fontId="39" fillId="0" borderId="24" xfId="698" applyNumberFormat="1" applyFont="1" applyBorder="1" applyAlignment="1">
      <alignment horizontal="right" vertical="top"/>
    </xf>
    <xf numFmtId="165" fontId="150" fillId="0" borderId="38" xfId="698" applyNumberFormat="1" applyFont="1" applyBorder="1" applyAlignment="1">
      <alignment horizontal="right" vertical="top"/>
    </xf>
    <xf numFmtId="165" fontId="42" fillId="0" borderId="44" xfId="127" applyNumberFormat="1" applyFont="1" applyBorder="1"/>
    <xf numFmtId="165" fontId="150" fillId="0" borderId="24" xfId="698" applyNumberFormat="1" applyFont="1" applyFill="1" applyBorder="1" applyAlignment="1">
      <alignment horizontal="right" vertical="top"/>
    </xf>
    <xf numFmtId="165" fontId="150" fillId="0" borderId="24" xfId="698" applyNumberFormat="1" applyFont="1" applyBorder="1" applyAlignment="1">
      <alignment horizontal="right" vertical="top"/>
    </xf>
    <xf numFmtId="42" fontId="39" fillId="47" borderId="93" xfId="0" applyNumberFormat="1" applyFont="1" applyFill="1" applyBorder="1"/>
    <xf numFmtId="165" fontId="39" fillId="0" borderId="61" xfId="523" applyNumberFormat="1" applyBorder="1" applyAlignment="1">
      <alignment horizontal="right" vertical="center"/>
    </xf>
    <xf numFmtId="165" fontId="39" fillId="47" borderId="40" xfId="698" applyNumberFormat="1" applyFont="1" applyFill="1" applyBorder="1" applyAlignment="1">
      <alignment horizontal="right" vertical="top"/>
    </xf>
    <xf numFmtId="165" fontId="150" fillId="0" borderId="20" xfId="698" applyNumberFormat="1" applyFont="1" applyBorder="1" applyAlignment="1">
      <alignment horizontal="right" vertical="top"/>
    </xf>
    <xf numFmtId="165" fontId="39" fillId="0" borderId="63" xfId="698" applyNumberFormat="1" applyFont="1" applyBorder="1" applyAlignment="1">
      <alignment horizontal="right" vertical="top"/>
    </xf>
    <xf numFmtId="165" fontId="42" fillId="0" borderId="77" xfId="127" applyNumberFormat="1" applyFont="1" applyBorder="1"/>
    <xf numFmtId="9" fontId="150" fillId="0" borderId="108" xfId="192" applyFont="1" applyFill="1" applyBorder="1"/>
    <xf numFmtId="9" fontId="150" fillId="0" borderId="21" xfId="192" applyFont="1" applyFill="1" applyBorder="1"/>
    <xf numFmtId="9" fontId="42" fillId="0" borderId="110" xfId="192" applyFont="1" applyFill="1" applyBorder="1"/>
    <xf numFmtId="42" fontId="39" fillId="47" borderId="71" xfId="0" applyNumberFormat="1" applyFont="1" applyFill="1" applyBorder="1"/>
    <xf numFmtId="165" fontId="39" fillId="0" borderId="36" xfId="523" applyNumberFormat="1" applyBorder="1" applyAlignment="1">
      <alignment horizontal="right" vertical="center"/>
    </xf>
    <xf numFmtId="165" fontId="39" fillId="0" borderId="37" xfId="698" applyNumberFormat="1" applyFont="1" applyBorder="1" applyAlignment="1">
      <alignment horizontal="right" vertical="top"/>
    </xf>
    <xf numFmtId="165" fontId="39" fillId="0" borderId="24" xfId="523" applyNumberFormat="1" applyBorder="1" applyAlignment="1">
      <alignment horizontal="right" vertical="center"/>
    </xf>
    <xf numFmtId="165" fontId="39" fillId="0" borderId="38" xfId="698" applyNumberFormat="1" applyFont="1" applyBorder="1" applyAlignment="1">
      <alignment horizontal="right" vertical="top"/>
    </xf>
    <xf numFmtId="165" fontId="39" fillId="0" borderId="60" xfId="523" applyNumberFormat="1" applyBorder="1" applyAlignment="1">
      <alignment horizontal="right" vertical="center"/>
    </xf>
    <xf numFmtId="165" fontId="39" fillId="0" borderId="72" xfId="698" applyNumberFormat="1" applyFont="1" applyBorder="1" applyAlignment="1">
      <alignment horizontal="right" vertical="top"/>
    </xf>
    <xf numFmtId="0" fontId="42" fillId="47" borderId="60" xfId="127" applyFont="1" applyFill="1" applyBorder="1" applyAlignment="1">
      <alignment horizontal="center"/>
    </xf>
    <xf numFmtId="0" fontId="42" fillId="47" borderId="19" xfId="127" applyFont="1" applyFill="1" applyBorder="1" applyAlignment="1">
      <alignment horizontal="center"/>
    </xf>
    <xf numFmtId="0" fontId="153" fillId="47" borderId="72" xfId="127" applyFont="1" applyFill="1" applyBorder="1" applyAlignment="1">
      <alignment horizontal="center"/>
    </xf>
    <xf numFmtId="0" fontId="153" fillId="47" borderId="60" xfId="127" applyFont="1" applyFill="1" applyBorder="1" applyAlignment="1">
      <alignment horizontal="center"/>
    </xf>
    <xf numFmtId="0" fontId="153" fillId="47" borderId="19" xfId="127" applyFont="1" applyFill="1" applyBorder="1" applyAlignment="1">
      <alignment horizontal="center"/>
    </xf>
    <xf numFmtId="0" fontId="153" fillId="47" borderId="22" xfId="127" applyFont="1" applyFill="1" applyBorder="1" applyAlignment="1">
      <alignment horizontal="center"/>
    </xf>
    <xf numFmtId="0" fontId="153" fillId="47" borderId="45" xfId="127" applyFont="1" applyFill="1" applyBorder="1" applyAlignment="1">
      <alignment horizontal="center"/>
    </xf>
    <xf numFmtId="0" fontId="39" fillId="47" borderId="5" xfId="127" applyFill="1" applyBorder="1"/>
    <xf numFmtId="0" fontId="150" fillId="47" borderId="98" xfId="127" applyFont="1" applyFill="1" applyBorder="1"/>
    <xf numFmtId="0" fontId="150" fillId="47" borderId="74" xfId="127" applyFont="1" applyFill="1" applyBorder="1"/>
    <xf numFmtId="0" fontId="150" fillId="47" borderId="5" xfId="127" applyFont="1" applyFill="1" applyBorder="1"/>
    <xf numFmtId="0" fontId="150" fillId="47" borderId="21" xfId="127" applyFont="1" applyFill="1" applyBorder="1"/>
    <xf numFmtId="0" fontId="39" fillId="47" borderId="74" xfId="127" applyFill="1" applyBorder="1"/>
    <xf numFmtId="0" fontId="39" fillId="0" borderId="0" xfId="141" applyFont="1"/>
    <xf numFmtId="0" fontId="39" fillId="0" borderId="36" xfId="0" applyFont="1" applyBorder="1"/>
    <xf numFmtId="0" fontId="39" fillId="0" borderId="57" xfId="0" applyFont="1" applyBorder="1"/>
    <xf numFmtId="0" fontId="39" fillId="0" borderId="37" xfId="0" applyFont="1" applyBorder="1"/>
    <xf numFmtId="0" fontId="42" fillId="45" borderId="32" xfId="0" applyFont="1" applyFill="1" applyBorder="1"/>
    <xf numFmtId="0" fontId="39" fillId="45" borderId="39" xfId="0" applyFont="1" applyFill="1" applyBorder="1"/>
    <xf numFmtId="0" fontId="42" fillId="45" borderId="39" xfId="0" applyFont="1" applyFill="1" applyBorder="1"/>
    <xf numFmtId="0" fontId="42" fillId="45" borderId="41" xfId="0" applyFont="1" applyFill="1" applyBorder="1"/>
    <xf numFmtId="0" fontId="39" fillId="45" borderId="109" xfId="0" applyFont="1" applyFill="1" applyBorder="1"/>
    <xf numFmtId="0" fontId="42" fillId="0" borderId="74" xfId="0" applyFont="1" applyBorder="1"/>
    <xf numFmtId="0" fontId="42" fillId="0" borderId="21" xfId="0" applyFont="1" applyBorder="1"/>
    <xf numFmtId="0" fontId="39" fillId="45" borderId="21" xfId="0" applyFont="1" applyFill="1" applyBorder="1"/>
    <xf numFmtId="0" fontId="42" fillId="0" borderId="9" xfId="0" applyFont="1" applyBorder="1"/>
    <xf numFmtId="0" fontId="42" fillId="47" borderId="21" xfId="0" applyFont="1" applyFill="1" applyBorder="1" applyAlignment="1">
      <alignment horizontal="center" vertical="center" wrapText="1"/>
    </xf>
    <xf numFmtId="0" fontId="39" fillId="45" borderId="57" xfId="0" applyFont="1" applyFill="1" applyBorder="1" applyAlignment="1">
      <alignment horizontal="center"/>
    </xf>
    <xf numFmtId="164" fontId="39" fillId="0" borderId="21" xfId="46773" applyNumberFormat="1" applyFont="1" applyFill="1" applyBorder="1"/>
    <xf numFmtId="164" fontId="39" fillId="45" borderId="21" xfId="34" applyNumberFormat="1" applyFont="1" applyFill="1" applyBorder="1"/>
    <xf numFmtId="164" fontId="39" fillId="0" borderId="21" xfId="34" applyNumberFormat="1" applyFont="1" applyBorder="1"/>
    <xf numFmtId="0" fontId="42" fillId="47" borderId="94" xfId="0" applyFont="1" applyFill="1" applyBorder="1" applyAlignment="1">
      <alignment horizontal="center" wrapText="1"/>
    </xf>
    <xf numFmtId="0" fontId="39" fillId="45" borderId="74" xfId="0" applyFont="1" applyFill="1" applyBorder="1"/>
    <xf numFmtId="164" fontId="39" fillId="0" borderId="21" xfId="46770" applyNumberFormat="1" applyFont="1" applyFill="1" applyBorder="1"/>
    <xf numFmtId="164" fontId="39" fillId="0" borderId="21" xfId="46746" applyNumberFormat="1" applyFont="1" applyFill="1" applyBorder="1"/>
    <xf numFmtId="164" fontId="39" fillId="0" borderId="21" xfId="46748" applyNumberFormat="1" applyFont="1" applyFill="1" applyBorder="1"/>
    <xf numFmtId="164" fontId="39" fillId="0" borderId="21" xfId="46751" applyNumberFormat="1" applyFont="1" applyFill="1" applyBorder="1"/>
    <xf numFmtId="0" fontId="39" fillId="0" borderId="21" xfId="0" applyFont="1" applyBorder="1"/>
    <xf numFmtId="0" fontId="80" fillId="48" borderId="0" xfId="0" applyFont="1" applyFill="1" applyBorder="1"/>
    <xf numFmtId="0" fontId="42" fillId="0" borderId="54" xfId="0" applyFont="1" applyFill="1" applyBorder="1" applyAlignment="1">
      <alignment wrapText="1"/>
    </xf>
    <xf numFmtId="0" fontId="42" fillId="0" borderId="54" xfId="0" applyFont="1" applyFill="1" applyBorder="1" applyAlignment="1">
      <alignment horizontal="left" wrapText="1" indent="1"/>
    </xf>
    <xf numFmtId="0" fontId="42" fillId="0" borderId="28" xfId="0" applyFont="1" applyFill="1" applyBorder="1" applyAlignment="1">
      <alignment wrapText="1"/>
    </xf>
    <xf numFmtId="0" fontId="42" fillId="0" borderId="49" xfId="0" applyFont="1" applyFill="1" applyBorder="1" applyAlignment="1">
      <alignment horizontal="center"/>
    </xf>
    <xf numFmtId="0" fontId="42" fillId="47" borderId="93" xfId="127" applyFont="1" applyFill="1" applyBorder="1"/>
    <xf numFmtId="0" fontId="42" fillId="47" borderId="33" xfId="127" applyFont="1" applyFill="1" applyBorder="1" applyAlignment="1">
      <alignment horizontal="center"/>
    </xf>
    <xf numFmtId="0" fontId="42" fillId="47" borderId="34" xfId="127" applyFont="1" applyFill="1" applyBorder="1" applyAlignment="1">
      <alignment horizontal="center"/>
    </xf>
    <xf numFmtId="0" fontId="42" fillId="47" borderId="35" xfId="127" applyFont="1" applyFill="1" applyBorder="1" applyAlignment="1">
      <alignment horizontal="center"/>
    </xf>
    <xf numFmtId="5" fontId="42" fillId="48" borderId="111" xfId="0" applyNumberFormat="1" applyFont="1" applyFill="1" applyBorder="1" applyAlignment="1">
      <alignment horizontal="left"/>
    </xf>
    <xf numFmtId="0" fontId="42" fillId="47" borderId="36" xfId="0" applyFont="1" applyFill="1" applyBorder="1"/>
    <xf numFmtId="0" fontId="150" fillId="48" borderId="36" xfId="0" applyFont="1" applyFill="1" applyBorder="1"/>
    <xf numFmtId="0" fontId="150" fillId="48" borderId="38" xfId="0" applyFont="1" applyFill="1" applyBorder="1" applyAlignment="1">
      <alignment horizontal="center"/>
    </xf>
    <xf numFmtId="3" fontId="150" fillId="48" borderId="38" xfId="0" applyNumberFormat="1" applyFont="1" applyFill="1" applyBorder="1" applyAlignment="1">
      <alignment horizontal="center"/>
    </xf>
    <xf numFmtId="3" fontId="150" fillId="48" borderId="38" xfId="1155" applyNumberFormat="1" applyFont="1" applyFill="1" applyBorder="1" applyAlignment="1">
      <alignment horizontal="center"/>
    </xf>
    <xf numFmtId="0" fontId="150" fillId="48" borderId="60" xfId="0" applyFont="1" applyFill="1" applyBorder="1"/>
    <xf numFmtId="3" fontId="150" fillId="48" borderId="72" xfId="1155" applyNumberFormat="1" applyFont="1" applyFill="1" applyBorder="1" applyAlignment="1">
      <alignment horizontal="center"/>
    </xf>
    <xf numFmtId="0" fontId="0" fillId="0" borderId="9" xfId="0" applyBorder="1"/>
    <xf numFmtId="0" fontId="0" fillId="47" borderId="9" xfId="0" applyFill="1" applyBorder="1"/>
    <xf numFmtId="0" fontId="42" fillId="47" borderId="9" xfId="0" applyFont="1" applyFill="1" applyBorder="1" applyAlignment="1">
      <alignment wrapText="1"/>
    </xf>
    <xf numFmtId="165" fontId="42" fillId="47" borderId="9" xfId="698" applyNumberFormat="1" applyFont="1" applyFill="1" applyBorder="1" applyAlignment="1">
      <alignment horizontal="right" vertical="top"/>
    </xf>
    <xf numFmtId="0" fontId="42" fillId="47" borderId="9" xfId="0" applyFont="1" applyFill="1" applyBorder="1" applyAlignment="1">
      <alignment horizontal="right"/>
    </xf>
    <xf numFmtId="0" fontId="39" fillId="0" borderId="9" xfId="0" quotePrefix="1" applyFont="1" applyBorder="1" applyAlignment="1">
      <alignment horizontal="left" wrapText="1"/>
    </xf>
    <xf numFmtId="42" fontId="39" fillId="0" borderId="24" xfId="0" applyNumberFormat="1" applyFont="1" applyBorder="1"/>
    <xf numFmtId="42" fontId="39" fillId="0" borderId="20" xfId="0" applyNumberFormat="1" applyFont="1" applyBorder="1"/>
    <xf numFmtId="42" fontId="39" fillId="0" borderId="9" xfId="0" applyNumberFormat="1" applyFont="1" applyBorder="1"/>
    <xf numFmtId="6" fontId="0" fillId="0" borderId="0" xfId="0" applyNumberFormat="1"/>
    <xf numFmtId="0" fontId="39" fillId="0" borderId="9" xfId="0" applyFont="1" applyBorder="1" applyAlignment="1">
      <alignment wrapText="1"/>
    </xf>
    <xf numFmtId="42" fontId="39" fillId="0" borderId="60" xfId="0" applyNumberFormat="1" applyFont="1" applyBorder="1"/>
    <xf numFmtId="42" fontId="39" fillId="0" borderId="36" xfId="0" applyNumberFormat="1" applyFont="1" applyBorder="1"/>
    <xf numFmtId="0" fontId="42" fillId="0" borderId="19" xfId="0" quotePrefix="1" applyFont="1" applyBorder="1" applyAlignment="1">
      <alignment horizontal="left" wrapText="1"/>
    </xf>
    <xf numFmtId="42" fontId="42" fillId="0" borderId="19" xfId="0" applyNumberFormat="1" applyFont="1" applyBorder="1"/>
    <xf numFmtId="9" fontId="42" fillId="0" borderId="19" xfId="0" applyNumberFormat="1" applyFont="1" applyBorder="1"/>
    <xf numFmtId="9" fontId="39" fillId="47" borderId="4" xfId="0" applyNumberFormat="1" applyFont="1" applyFill="1" applyBorder="1"/>
    <xf numFmtId="9" fontId="39" fillId="47" borderId="75" xfId="0" applyNumberFormat="1" applyFont="1" applyFill="1" applyBorder="1"/>
    <xf numFmtId="0" fontId="39" fillId="0" borderId="18" xfId="0" quotePrefix="1" applyFont="1" applyBorder="1" applyAlignment="1">
      <alignment horizontal="left" wrapText="1"/>
    </xf>
    <xf numFmtId="42" fontId="39" fillId="0" borderId="18" xfId="0" applyNumberFormat="1" applyFont="1" applyBorder="1"/>
    <xf numFmtId="42" fontId="39" fillId="0" borderId="23" xfId="0" applyNumberFormat="1" applyFont="1" applyBorder="1"/>
    <xf numFmtId="9" fontId="39" fillId="0" borderId="18" xfId="0" applyNumberFormat="1" applyFont="1" applyBorder="1"/>
    <xf numFmtId="42" fontId="0" fillId="0" borderId="0" xfId="0" applyNumberFormat="1"/>
    <xf numFmtId="0" fontId="42" fillId="0" borderId="9" xfId="0" applyFont="1" applyBorder="1" applyAlignment="1">
      <alignment wrapText="1"/>
    </xf>
    <xf numFmtId="42" fontId="42" fillId="0" borderId="9" xfId="0" applyNumberFormat="1" applyFont="1" applyBorder="1" applyAlignment="1">
      <alignment vertical="center"/>
    </xf>
    <xf numFmtId="165" fontId="39" fillId="47" borderId="18" xfId="698" applyNumberFormat="1" applyFont="1" applyFill="1" applyBorder="1" applyAlignment="1">
      <alignment horizontal="right" vertical="center"/>
    </xf>
    <xf numFmtId="42" fontId="42" fillId="0" borderId="19" xfId="0" applyNumberFormat="1" applyFont="1" applyBorder="1" applyAlignment="1">
      <alignment vertical="center"/>
    </xf>
    <xf numFmtId="9" fontId="42" fillId="0" borderId="9" xfId="0" applyNumberFormat="1" applyFont="1" applyBorder="1" applyAlignment="1">
      <alignment vertical="center"/>
    </xf>
    <xf numFmtId="0" fontId="46" fillId="0" borderId="0" xfId="122" applyFont="1"/>
    <xf numFmtId="0" fontId="39" fillId="0" borderId="9" xfId="122" quotePrefix="1" applyBorder="1" applyAlignment="1">
      <alignment horizontal="left" wrapText="1"/>
    </xf>
    <xf numFmtId="0" fontId="39" fillId="45" borderId="9" xfId="122" applyFill="1" applyBorder="1" applyAlignment="1">
      <alignment horizontal="center" wrapText="1"/>
    </xf>
    <xf numFmtId="0" fontId="39" fillId="0" borderId="9" xfId="122" applyBorder="1" applyAlignment="1">
      <alignment horizontal="left" wrapText="1"/>
    </xf>
    <xf numFmtId="44" fontId="39" fillId="45" borderId="9" xfId="59" applyFont="1" applyFill="1" applyBorder="1" applyAlignment="1">
      <alignment wrapText="1"/>
    </xf>
    <xf numFmtId="42" fontId="39" fillId="0" borderId="9" xfId="59" applyNumberFormat="1" applyFont="1" applyFill="1" applyBorder="1" applyAlignment="1">
      <alignment wrapText="1"/>
    </xf>
    <xf numFmtId="165" fontId="46" fillId="0" borderId="0" xfId="122" applyNumberFormat="1" applyFont="1"/>
    <xf numFmtId="0" fontId="39" fillId="0" borderId="9" xfId="122" applyBorder="1" applyAlignment="1">
      <alignment horizontal="left" vertical="top" wrapText="1"/>
    </xf>
    <xf numFmtId="0" fontId="39" fillId="0" borderId="9" xfId="122" quotePrefix="1" applyBorder="1" applyAlignment="1">
      <alignment horizontal="left" vertical="top" wrapText="1"/>
    </xf>
    <xf numFmtId="42" fontId="42" fillId="0" borderId="9" xfId="0" applyNumberFormat="1" applyFont="1" applyBorder="1"/>
    <xf numFmtId="0" fontId="39" fillId="0" borderId="9" xfId="122" applyBorder="1" applyAlignment="1">
      <alignment horizontal="justify" vertical="top" wrapText="1"/>
    </xf>
    <xf numFmtId="0" fontId="156" fillId="0" borderId="0" xfId="122" applyFont="1"/>
    <xf numFmtId="42" fontId="39" fillId="0" borderId="46" xfId="0" applyNumberFormat="1" applyFont="1" applyBorder="1"/>
    <xf numFmtId="0" fontId="0" fillId="0" borderId="46" xfId="0" applyBorder="1"/>
    <xf numFmtId="0" fontId="80" fillId="0" borderId="0" xfId="122" applyFont="1" applyAlignment="1">
      <alignment horizontal="left" vertical="top"/>
    </xf>
    <xf numFmtId="0" fontId="80" fillId="0" borderId="0" xfId="46805" applyFont="1" applyAlignment="1">
      <alignment horizontal="left" vertical="top" wrapText="1"/>
    </xf>
    <xf numFmtId="0" fontId="80" fillId="0" borderId="0" xfId="0" applyFont="1" applyAlignment="1">
      <alignment vertical="top" wrapText="1"/>
    </xf>
    <xf numFmtId="0" fontId="80" fillId="0" borderId="0" xfId="0" applyFont="1"/>
    <xf numFmtId="0" fontId="39" fillId="0" borderId="0" xfId="0" quotePrefix="1" applyFont="1" applyAlignment="1">
      <alignment horizontal="left"/>
    </xf>
    <xf numFmtId="2" fontId="0" fillId="0" borderId="0" xfId="0" applyNumberFormat="1"/>
    <xf numFmtId="0" fontId="43" fillId="47" borderId="107" xfId="122" applyFont="1" applyFill="1" applyBorder="1" applyAlignment="1">
      <alignment horizontal="center" vertical="center" wrapText="1"/>
    </xf>
    <xf numFmtId="14" fontId="43" fillId="0" borderId="49" xfId="122" applyNumberFormat="1" applyFont="1" applyBorder="1" applyAlignment="1">
      <alignment horizontal="left"/>
    </xf>
    <xf numFmtId="3" fontId="51" fillId="0" borderId="36" xfId="122" applyNumberFormat="1" applyFont="1" applyBorder="1" applyAlignment="1">
      <alignment horizontal="center" vertical="center"/>
    </xf>
    <xf numFmtId="3" fontId="51" fillId="0" borderId="18" xfId="122" applyNumberFormat="1" applyFont="1" applyBorder="1" applyAlignment="1">
      <alignment horizontal="center" vertical="center"/>
    </xf>
    <xf numFmtId="3" fontId="51" fillId="0" borderId="37" xfId="122" applyNumberFormat="1" applyFont="1" applyBorder="1" applyAlignment="1">
      <alignment horizontal="center" vertical="center"/>
    </xf>
    <xf numFmtId="3" fontId="51" fillId="0" borderId="25" xfId="122" applyNumberFormat="1" applyFont="1" applyBorder="1" applyAlignment="1">
      <alignment horizontal="center" vertical="center"/>
    </xf>
    <xf numFmtId="3" fontId="51" fillId="0" borderId="54" xfId="122" applyNumberFormat="1" applyFont="1" applyBorder="1" applyAlignment="1">
      <alignment horizontal="center" vertical="center"/>
    </xf>
    <xf numFmtId="3" fontId="51" fillId="0" borderId="18" xfId="46834" applyNumberFormat="1" applyBorder="1" applyAlignment="1">
      <alignment horizontal="center" vertical="center"/>
    </xf>
    <xf numFmtId="3" fontId="51" fillId="0" borderId="23" xfId="46834" applyNumberFormat="1" applyBorder="1" applyAlignment="1">
      <alignment horizontal="center" vertical="center"/>
    </xf>
    <xf numFmtId="3" fontId="51" fillId="0" borderId="36" xfId="46834" applyNumberFormat="1" applyBorder="1" applyAlignment="1">
      <alignment horizontal="center" vertical="center"/>
    </xf>
    <xf numFmtId="3" fontId="51" fillId="0" borderId="37" xfId="46834" applyNumberFormat="1" applyBorder="1" applyAlignment="1">
      <alignment horizontal="center" vertical="center"/>
    </xf>
    <xf numFmtId="3" fontId="51" fillId="0" borderId="108" xfId="122" applyNumberFormat="1" applyFont="1" applyBorder="1" applyAlignment="1">
      <alignment horizontal="center" vertical="center"/>
    </xf>
    <xf numFmtId="171" fontId="51" fillId="0" borderId="37" xfId="122" applyNumberFormat="1" applyFont="1" applyBorder="1" applyAlignment="1">
      <alignment horizontal="center" vertical="center"/>
    </xf>
    <xf numFmtId="14" fontId="43" fillId="0" borderId="47" xfId="122" applyNumberFormat="1" applyFont="1" applyBorder="1" applyAlignment="1">
      <alignment horizontal="left"/>
    </xf>
    <xf numFmtId="3" fontId="51" fillId="0" borderId="24" xfId="122" applyNumberFormat="1" applyFont="1" applyBorder="1" applyAlignment="1">
      <alignment horizontal="center" vertical="center"/>
    </xf>
    <xf numFmtId="3" fontId="51" fillId="0" borderId="9" xfId="122" applyNumberFormat="1" applyFont="1" applyBorder="1" applyAlignment="1">
      <alignment horizontal="center" vertical="center"/>
    </xf>
    <xf numFmtId="3" fontId="51" fillId="0" borderId="5" xfId="122" applyNumberFormat="1" applyFont="1" applyBorder="1" applyAlignment="1">
      <alignment horizontal="center" vertical="center"/>
    </xf>
    <xf numFmtId="3" fontId="51" fillId="0" borderId="24" xfId="46834" applyNumberFormat="1" applyBorder="1" applyAlignment="1">
      <alignment horizontal="center" vertical="center"/>
    </xf>
    <xf numFmtId="3" fontId="51" fillId="0" borderId="9" xfId="46834" applyNumberFormat="1" applyBorder="1" applyAlignment="1">
      <alignment horizontal="center" vertical="center"/>
    </xf>
    <xf numFmtId="9" fontId="51" fillId="0" borderId="37" xfId="122" applyNumberFormat="1" applyFont="1" applyBorder="1" applyAlignment="1">
      <alignment horizontal="center" vertical="center"/>
    </xf>
    <xf numFmtId="3" fontId="51" fillId="0" borderId="21" xfId="122" applyNumberFormat="1" applyFont="1" applyBorder="1" applyAlignment="1">
      <alignment horizontal="center" vertical="center"/>
    </xf>
    <xf numFmtId="3" fontId="51" fillId="0" borderId="60" xfId="122" applyNumberFormat="1" applyFont="1" applyBorder="1" applyAlignment="1">
      <alignment horizontal="center" vertical="center"/>
    </xf>
    <xf numFmtId="3" fontId="51" fillId="0" borderId="19" xfId="122" applyNumberFormat="1" applyFont="1" applyBorder="1" applyAlignment="1">
      <alignment horizontal="center" vertical="center"/>
    </xf>
    <xf numFmtId="3" fontId="51" fillId="0" borderId="46" xfId="122" applyNumberFormat="1" applyFont="1" applyBorder="1" applyAlignment="1">
      <alignment horizontal="center" vertical="center"/>
    </xf>
    <xf numFmtId="3" fontId="51" fillId="0" borderId="19" xfId="46834" applyNumberFormat="1" applyBorder="1" applyAlignment="1">
      <alignment horizontal="center" vertical="center"/>
    </xf>
    <xf numFmtId="3" fontId="51" fillId="0" borderId="60" xfId="46834" applyNumberFormat="1" applyBorder="1" applyAlignment="1">
      <alignment horizontal="center" vertical="center"/>
    </xf>
    <xf numFmtId="3" fontId="51" fillId="0" borderId="43" xfId="46834" applyNumberFormat="1" applyBorder="1" applyAlignment="1">
      <alignment horizontal="center" vertical="center"/>
    </xf>
    <xf numFmtId="3" fontId="51" fillId="0" borderId="45" xfId="122" applyNumberFormat="1" applyFont="1" applyBorder="1" applyAlignment="1">
      <alignment horizontal="center" vertical="center"/>
    </xf>
    <xf numFmtId="0" fontId="43" fillId="0" borderId="28" xfId="122" applyFont="1" applyBorder="1" applyAlignment="1">
      <alignment horizontal="center"/>
    </xf>
    <xf numFmtId="3" fontId="43" fillId="0" borderId="33" xfId="122" applyNumberFormat="1" applyFont="1" applyBorder="1" applyAlignment="1">
      <alignment horizontal="center" vertical="center"/>
    </xf>
    <xf numFmtId="3" fontId="43" fillId="0" borderId="71" xfId="122" applyNumberFormat="1" applyFont="1" applyBorder="1" applyAlignment="1">
      <alignment horizontal="center" vertical="center"/>
    </xf>
    <xf numFmtId="3" fontId="43" fillId="0" borderId="93" xfId="122" applyNumberFormat="1" applyFont="1" applyBorder="1" applyAlignment="1">
      <alignment horizontal="center" vertical="center"/>
    </xf>
    <xf numFmtId="3" fontId="43" fillId="0" borderId="116" xfId="122" applyNumberFormat="1" applyFont="1" applyBorder="1" applyAlignment="1">
      <alignment horizontal="center" vertical="center"/>
    </xf>
    <xf numFmtId="171" fontId="43" fillId="0" borderId="71" xfId="122" applyNumberFormat="1" applyFont="1" applyBorder="1" applyAlignment="1">
      <alignment horizontal="center" vertical="center"/>
    </xf>
    <xf numFmtId="0" fontId="82" fillId="0" borderId="0" xfId="122" applyFont="1" applyAlignment="1">
      <alignment horizontal="center"/>
    </xf>
    <xf numFmtId="3" fontId="83" fillId="0" borderId="0" xfId="122" applyNumberFormat="1" applyFont="1"/>
    <xf numFmtId="3" fontId="83" fillId="0" borderId="0" xfId="122" applyNumberFormat="1" applyFont="1" applyAlignment="1">
      <alignment horizontal="center"/>
    </xf>
    <xf numFmtId="0" fontId="83" fillId="0" borderId="0" xfId="122" applyFont="1"/>
    <xf numFmtId="0" fontId="157" fillId="0" borderId="0" xfId="122" applyFont="1"/>
    <xf numFmtId="0" fontId="51" fillId="0" borderId="0" xfId="122" applyFont="1"/>
    <xf numFmtId="3" fontId="51" fillId="0" borderId="0" xfId="122" applyNumberFormat="1" applyFont="1"/>
    <xf numFmtId="0" fontId="158" fillId="0" borderId="0" xfId="0" applyFont="1"/>
    <xf numFmtId="0" fontId="51" fillId="0" borderId="0" xfId="0" applyFont="1"/>
    <xf numFmtId="0" fontId="84" fillId="0" borderId="0" xfId="122" applyFont="1"/>
    <xf numFmtId="0" fontId="39" fillId="0" borderId="0" xfId="122"/>
    <xf numFmtId="0" fontId="39" fillId="0" borderId="0" xfId="122" applyAlignment="1">
      <alignment horizontal="center"/>
    </xf>
    <xf numFmtId="0" fontId="39" fillId="0" borderId="0" xfId="127" applyProtection="1">
      <protection locked="0"/>
    </xf>
    <xf numFmtId="0" fontId="42" fillId="47" borderId="33" xfId="122" applyFont="1" applyFill="1" applyBorder="1" applyAlignment="1">
      <alignment horizontal="center" vertical="center" wrapText="1"/>
    </xf>
    <xf numFmtId="3" fontId="42" fillId="47" borderId="34" xfId="122" applyNumberFormat="1" applyFont="1" applyFill="1" applyBorder="1" applyAlignment="1">
      <alignment horizontal="center" vertical="center" wrapText="1"/>
    </xf>
    <xf numFmtId="0" fontId="42" fillId="47" borderId="34" xfId="122" applyFont="1" applyFill="1" applyBorder="1" applyAlignment="1">
      <alignment horizontal="center" vertical="center" wrapText="1"/>
    </xf>
    <xf numFmtId="0" fontId="42" fillId="47" borderId="35" xfId="122" applyFont="1" applyFill="1" applyBorder="1" applyAlignment="1">
      <alignment horizontal="center" vertical="center" wrapText="1"/>
    </xf>
    <xf numFmtId="181" fontId="42" fillId="0" borderId="36" xfId="122" applyNumberFormat="1" applyFont="1" applyBorder="1" applyAlignment="1">
      <alignment horizontal="left"/>
    </xf>
    <xf numFmtId="3" fontId="39" fillId="0" borderId="18" xfId="122" applyNumberFormat="1" applyBorder="1" applyAlignment="1">
      <alignment horizontal="center" vertical="center"/>
    </xf>
    <xf numFmtId="171" fontId="39" fillId="0" borderId="18" xfId="122" applyNumberFormat="1" applyBorder="1" applyAlignment="1">
      <alignment horizontal="center" vertical="center"/>
    </xf>
    <xf numFmtId="171" fontId="39" fillId="0" borderId="37" xfId="122" applyNumberFormat="1" applyBorder="1" applyAlignment="1">
      <alignment horizontal="center" vertical="center"/>
    </xf>
    <xf numFmtId="181" fontId="42" fillId="0" borderId="24" xfId="122" applyNumberFormat="1" applyFont="1" applyBorder="1" applyAlignment="1">
      <alignment horizontal="left"/>
    </xf>
    <xf numFmtId="3" fontId="39" fillId="0" borderId="9" xfId="122" applyNumberFormat="1" applyBorder="1" applyAlignment="1">
      <alignment horizontal="center" vertical="center"/>
    </xf>
    <xf numFmtId="181" fontId="42" fillId="0" borderId="60" xfId="122" applyNumberFormat="1" applyFont="1" applyBorder="1" applyAlignment="1">
      <alignment horizontal="left"/>
    </xf>
    <xf numFmtId="3" fontId="39" fillId="0" borderId="19" xfId="122" applyNumberFormat="1" applyBorder="1" applyAlignment="1">
      <alignment horizontal="center" vertical="center"/>
    </xf>
    <xf numFmtId="0" fontId="42" fillId="0" borderId="71" xfId="122" applyFont="1" applyBorder="1" applyAlignment="1">
      <alignment horizontal="center"/>
    </xf>
    <xf numFmtId="3" fontId="42" fillId="0" borderId="71" xfId="122" applyNumberFormat="1" applyFont="1" applyBorder="1" applyAlignment="1">
      <alignment horizontal="center" vertical="center"/>
    </xf>
    <xf numFmtId="171" fontId="42" fillId="0" borderId="71" xfId="122" applyNumberFormat="1" applyFont="1" applyBorder="1" applyAlignment="1">
      <alignment horizontal="center" vertical="center"/>
    </xf>
    <xf numFmtId="0" fontId="42" fillId="0" borderId="0" xfId="122" applyFont="1" applyAlignment="1">
      <alignment horizontal="center"/>
    </xf>
    <xf numFmtId="3" fontId="42" fillId="0" borderId="0" xfId="122" applyNumberFormat="1" applyFont="1" applyAlignment="1">
      <alignment horizontal="right"/>
    </xf>
    <xf numFmtId="10" fontId="42" fillId="0" borderId="0" xfId="122" applyNumberFormat="1" applyFont="1" applyAlignment="1">
      <alignment horizontal="right"/>
    </xf>
    <xf numFmtId="0" fontId="39" fillId="0" borderId="0" xfId="0" applyFont="1" applyAlignment="1">
      <alignment vertical="center"/>
    </xf>
    <xf numFmtId="171" fontId="39" fillId="0" borderId="0" xfId="182" applyNumberFormat="1" applyFont="1" applyAlignment="1">
      <alignment vertical="center"/>
    </xf>
    <xf numFmtId="0" fontId="39" fillId="0" borderId="0" xfId="2803" applyAlignment="1">
      <alignment vertical="center" wrapText="1"/>
    </xf>
    <xf numFmtId="0" fontId="39" fillId="0" borderId="0" xfId="2803" applyAlignment="1">
      <alignment wrapText="1"/>
    </xf>
    <xf numFmtId="0" fontId="42" fillId="0" borderId="0" xfId="122" applyFont="1"/>
    <xf numFmtId="3" fontId="39" fillId="0" borderId="0" xfId="122" applyNumberFormat="1"/>
    <xf numFmtId="3" fontId="39" fillId="0" borderId="108" xfId="122" applyNumberFormat="1" applyBorder="1" applyAlignment="1">
      <alignment horizontal="center" vertical="center"/>
    </xf>
    <xf numFmtId="10" fontId="39" fillId="0" borderId="0" xfId="182" applyNumberFormat="1" applyFont="1"/>
    <xf numFmtId="0" fontId="39" fillId="0" borderId="0" xfId="46835" applyFont="1"/>
    <xf numFmtId="0" fontId="46" fillId="0" borderId="0" xfId="0" applyFont="1"/>
    <xf numFmtId="0" fontId="42" fillId="47" borderId="31" xfId="0" applyFont="1" applyFill="1" applyBorder="1" applyAlignment="1">
      <alignment horizontal="center" vertical="center" wrapText="1"/>
    </xf>
    <xf numFmtId="0" fontId="42" fillId="47" borderId="30" xfId="0" applyFont="1" applyFill="1" applyBorder="1" applyAlignment="1">
      <alignment horizontal="center" vertical="center" wrapText="1"/>
    </xf>
    <xf numFmtId="0" fontId="42" fillId="47" borderId="29" xfId="0" applyFont="1" applyFill="1" applyBorder="1" applyAlignment="1">
      <alignment horizontal="center" vertical="center" wrapText="1"/>
    </xf>
    <xf numFmtId="0" fontId="162" fillId="0" borderId="0" xfId="0" applyFont="1" applyAlignment="1">
      <alignment vertical="center"/>
    </xf>
    <xf numFmtId="0" fontId="39" fillId="0" borderId="24" xfId="0" applyFont="1" applyBorder="1" applyAlignment="1">
      <alignment horizontal="right" vertical="center" wrapText="1"/>
    </xf>
    <xf numFmtId="37" fontId="39" fillId="0" borderId="9" xfId="4489" applyNumberFormat="1" applyFont="1" applyFill="1" applyBorder="1" applyAlignment="1">
      <alignment horizontal="center" vertical="center"/>
    </xf>
    <xf numFmtId="37" fontId="39" fillId="46" borderId="9" xfId="4489" applyNumberFormat="1" applyFont="1" applyFill="1" applyBorder="1" applyAlignment="1">
      <alignment horizontal="center" vertical="center"/>
    </xf>
    <xf numFmtId="3" fontId="39" fillId="46" borderId="9" xfId="1156" applyNumberFormat="1" applyFill="1" applyBorder="1" applyAlignment="1">
      <alignment horizontal="center" vertical="center" wrapText="1"/>
    </xf>
    <xf numFmtId="3" fontId="39" fillId="46" borderId="38" xfId="1156" applyNumberFormat="1" applyFill="1" applyBorder="1" applyAlignment="1">
      <alignment horizontal="center" vertical="center"/>
    </xf>
    <xf numFmtId="164" fontId="0" fillId="0" borderId="0" xfId="0" applyNumberFormat="1"/>
    <xf numFmtId="0" fontId="39" fillId="0" borderId="32" xfId="0" applyFont="1" applyBorder="1" applyAlignment="1">
      <alignment horizontal="right" vertical="center" wrapText="1"/>
    </xf>
    <xf numFmtId="0" fontId="39" fillId="47" borderId="39" xfId="0" applyFont="1" applyFill="1" applyBorder="1" applyAlignment="1">
      <alignment horizontal="right" vertical="center" wrapText="1"/>
    </xf>
    <xf numFmtId="9" fontId="39" fillId="46" borderId="39" xfId="0" applyNumberFormat="1" applyFont="1" applyFill="1" applyBorder="1" applyAlignment="1">
      <alignment horizontal="center" vertical="center"/>
    </xf>
    <xf numFmtId="9" fontId="39" fillId="46" borderId="41" xfId="0" applyNumberFormat="1" applyFont="1" applyFill="1" applyBorder="1" applyAlignment="1">
      <alignment horizontal="center" vertical="center"/>
    </xf>
    <xf numFmtId="9" fontId="0" fillId="0" borderId="0" xfId="0" applyNumberFormat="1"/>
    <xf numFmtId="0" fontId="43" fillId="47" borderId="32" xfId="0" applyFont="1" applyFill="1" applyBorder="1" applyAlignment="1">
      <alignment horizontal="center" vertical="center" wrapText="1"/>
    </xf>
    <xf numFmtId="0" fontId="43" fillId="47" borderId="39" xfId="0" applyFont="1" applyFill="1" applyBorder="1" applyAlignment="1">
      <alignment horizontal="center" vertical="center" wrapText="1"/>
    </xf>
    <xf numFmtId="0" fontId="43" fillId="47" borderId="76" xfId="0" applyFont="1" applyFill="1" applyBorder="1" applyAlignment="1">
      <alignment horizontal="center" vertical="center" wrapText="1"/>
    </xf>
    <xf numFmtId="0" fontId="43" fillId="47" borderId="32" xfId="0" applyFont="1" applyFill="1" applyBorder="1" applyAlignment="1">
      <alignment horizontal="center" vertical="center"/>
    </xf>
    <xf numFmtId="0" fontId="43" fillId="47" borderId="39" xfId="0" applyFont="1" applyFill="1" applyBorder="1" applyAlignment="1">
      <alignment horizontal="center" vertical="center"/>
    </xf>
    <xf numFmtId="0" fontId="43" fillId="47" borderId="41" xfId="0" applyFont="1" applyFill="1" applyBorder="1" applyAlignment="1">
      <alignment horizontal="center" vertical="center" wrapText="1"/>
    </xf>
    <xf numFmtId="0" fontId="43" fillId="47" borderId="104" xfId="0" applyFont="1" applyFill="1" applyBorder="1" applyAlignment="1">
      <alignment horizontal="center" vertical="center" wrapText="1"/>
    </xf>
    <xf numFmtId="3" fontId="0" fillId="0" borderId="9" xfId="34" applyNumberFormat="1" applyFont="1" applyBorder="1"/>
    <xf numFmtId="3" fontId="0" fillId="48" borderId="9" xfId="0" applyNumberFormat="1" applyFill="1" applyBorder="1"/>
    <xf numFmtId="3" fontId="42" fillId="48" borderId="23" xfId="0" applyNumberFormat="1" applyFont="1" applyFill="1" applyBorder="1"/>
    <xf numFmtId="3" fontId="0" fillId="0" borderId="24" xfId="34" applyNumberFormat="1" applyFont="1" applyBorder="1"/>
    <xf numFmtId="3" fontId="42" fillId="48" borderId="37" xfId="0" applyNumberFormat="1" applyFont="1" applyFill="1" applyBorder="1"/>
    <xf numFmtId="9" fontId="0" fillId="0" borderId="18" xfId="0" applyNumberFormat="1" applyBorder="1" applyAlignment="1">
      <alignment horizontal="right"/>
    </xf>
    <xf numFmtId="9" fontId="39" fillId="0" borderId="9" xfId="0" applyNumberFormat="1" applyFont="1" applyBorder="1" applyAlignment="1">
      <alignment horizontal="right"/>
    </xf>
    <xf numFmtId="9" fontId="42" fillId="0" borderId="38" xfId="0" applyNumberFormat="1" applyFont="1" applyBorder="1" applyAlignment="1">
      <alignment horizontal="right"/>
    </xf>
    <xf numFmtId="3" fontId="0" fillId="48" borderId="24" xfId="0" applyNumberFormat="1" applyFill="1" applyBorder="1"/>
    <xf numFmtId="0" fontId="42" fillId="0" borderId="60" xfId="0" applyFont="1" applyBorder="1"/>
    <xf numFmtId="3" fontId="0" fillId="0" borderId="19" xfId="34" applyNumberFormat="1" applyFont="1" applyBorder="1"/>
    <xf numFmtId="3" fontId="42" fillId="48" borderId="64" xfId="0" applyNumberFormat="1" applyFont="1" applyFill="1" applyBorder="1"/>
    <xf numFmtId="3" fontId="0" fillId="0" borderId="60" xfId="34" applyNumberFormat="1" applyFont="1" applyBorder="1"/>
    <xf numFmtId="3" fontId="42" fillId="48" borderId="43" xfId="0" applyNumberFormat="1" applyFont="1" applyFill="1" applyBorder="1"/>
    <xf numFmtId="9" fontId="0" fillId="0" borderId="26" xfId="0" applyNumberFormat="1" applyBorder="1" applyAlignment="1">
      <alignment horizontal="right"/>
    </xf>
    <xf numFmtId="9" fontId="39" fillId="0" borderId="19" xfId="0" applyNumberFormat="1" applyFont="1" applyBorder="1" applyAlignment="1">
      <alignment horizontal="right"/>
    </xf>
    <xf numFmtId="9" fontId="42" fillId="0" borderId="72" xfId="0" applyNumberFormat="1" applyFont="1" applyBorder="1" applyAlignment="1">
      <alignment horizontal="right"/>
    </xf>
    <xf numFmtId="0" fontId="42" fillId="47" borderId="93" xfId="0" applyFont="1" applyFill="1" applyBorder="1"/>
    <xf numFmtId="3" fontId="42" fillId="47" borderId="33" xfId="0" applyNumberFormat="1" applyFont="1" applyFill="1" applyBorder="1" applyAlignment="1">
      <alignment horizontal="right" vertical="center"/>
    </xf>
    <xf numFmtId="3" fontId="42" fillId="47" borderId="93" xfId="0" applyNumberFormat="1" applyFont="1" applyFill="1" applyBorder="1" applyAlignment="1">
      <alignment horizontal="right" vertical="center"/>
    </xf>
    <xf numFmtId="9" fontId="42" fillId="47" borderId="33" xfId="0" applyNumberFormat="1" applyFont="1" applyFill="1" applyBorder="1" applyAlignment="1">
      <alignment horizontal="right"/>
    </xf>
    <xf numFmtId="9" fontId="42" fillId="47" borderId="34" xfId="0" applyNumberFormat="1" applyFont="1" applyFill="1" applyBorder="1" applyAlignment="1">
      <alignment horizontal="right"/>
    </xf>
    <xf numFmtId="9" fontId="42" fillId="47" borderId="35" xfId="0" applyNumberFormat="1" applyFont="1" applyFill="1" applyBorder="1" applyAlignment="1">
      <alignment horizontal="right"/>
    </xf>
    <xf numFmtId="0" fontId="43" fillId="0" borderId="0" xfId="0" applyFont="1" applyAlignment="1">
      <alignment vertical="center"/>
    </xf>
    <xf numFmtId="9" fontId="42" fillId="47" borderId="30" xfId="0" applyNumberFormat="1" applyFont="1" applyFill="1" applyBorder="1" applyAlignment="1">
      <alignment horizontal="center" vertical="center" wrapText="1"/>
    </xf>
    <xf numFmtId="0" fontId="0" fillId="0" borderId="0" xfId="0" applyAlignment="1">
      <alignment horizontal="center" wrapText="1"/>
    </xf>
    <xf numFmtId="0" fontId="39" fillId="0" borderId="24" xfId="0" applyFont="1" applyBorder="1" applyAlignment="1">
      <alignment horizontal="left"/>
    </xf>
    <xf numFmtId="3" fontId="0" fillId="0" borderId="9" xfId="0" applyNumberFormat="1" applyBorder="1" applyAlignment="1">
      <alignment horizontal="center" vertical="center"/>
    </xf>
    <xf numFmtId="171" fontId="39" fillId="0" borderId="9" xfId="0" applyNumberFormat="1" applyFont="1" applyBorder="1" applyAlignment="1">
      <alignment horizontal="center" vertical="center"/>
    </xf>
    <xf numFmtId="3" fontId="39" fillId="0" borderId="9" xfId="16255" applyNumberFormat="1" applyBorder="1" applyAlignment="1">
      <alignment horizontal="center" vertical="center"/>
    </xf>
    <xf numFmtId="171" fontId="39" fillId="0" borderId="38" xfId="0" applyNumberFormat="1" applyFont="1" applyBorder="1" applyAlignment="1">
      <alignment horizontal="center" vertical="center"/>
    </xf>
    <xf numFmtId="3" fontId="0" fillId="0" borderId="0" xfId="0" applyNumberFormat="1" applyAlignment="1">
      <alignment horizontal="center"/>
    </xf>
    <xf numFmtId="0" fontId="165" fillId="0" borderId="0" xfId="46836" applyFont="1" applyAlignment="1">
      <alignment vertical="top"/>
    </xf>
    <xf numFmtId="3" fontId="39" fillId="0" borderId="9" xfId="16262" applyNumberFormat="1" applyBorder="1" applyAlignment="1">
      <alignment horizontal="center" vertical="center"/>
    </xf>
    <xf numFmtId="0" fontId="39" fillId="0" borderId="60" xfId="0" applyFont="1" applyBorder="1" applyAlignment="1">
      <alignment horizontal="left"/>
    </xf>
    <xf numFmtId="3" fontId="0" fillId="0" borderId="19" xfId="0" applyNumberFormat="1" applyBorder="1" applyAlignment="1">
      <alignment horizontal="center" vertical="center"/>
    </xf>
    <xf numFmtId="0" fontId="42" fillId="0" borderId="71" xfId="0" applyFont="1" applyBorder="1" applyAlignment="1">
      <alignment horizontal="center"/>
    </xf>
    <xf numFmtId="3" fontId="42" fillId="0" borderId="71" xfId="0" applyNumberFormat="1" applyFont="1" applyBorder="1" applyAlignment="1">
      <alignment horizontal="center" vertical="center"/>
    </xf>
    <xf numFmtId="171" fontId="42" fillId="0" borderId="71" xfId="0" applyNumberFormat="1" applyFont="1" applyBorder="1" applyAlignment="1">
      <alignment horizontal="center" vertical="center"/>
    </xf>
    <xf numFmtId="0" fontId="0" fillId="0" borderId="0" xfId="0" applyAlignment="1">
      <alignment vertical="center"/>
    </xf>
    <xf numFmtId="0" fontId="42" fillId="47" borderId="9" xfId="46737" applyFont="1" applyFill="1" applyBorder="1" applyAlignment="1">
      <alignment horizontal="center" vertical="center" wrapText="1"/>
    </xf>
    <xf numFmtId="0" fontId="42" fillId="47" borderId="19" xfId="46737" applyFont="1" applyFill="1" applyBorder="1" applyAlignment="1">
      <alignment horizontal="center" vertical="center" wrapText="1"/>
    </xf>
    <xf numFmtId="0" fontId="42" fillId="47" borderId="22" xfId="46737" applyFont="1" applyFill="1" applyBorder="1" applyAlignment="1">
      <alignment horizontal="center" vertical="center" wrapText="1"/>
    </xf>
    <xf numFmtId="0" fontId="42" fillId="47" borderId="72" xfId="46737" applyFont="1" applyFill="1" applyBorder="1" applyAlignment="1">
      <alignment horizontal="center" vertical="center" wrapText="1"/>
    </xf>
    <xf numFmtId="0" fontId="41" fillId="0" borderId="24" xfId="46837" applyBorder="1" applyAlignment="1">
      <alignment horizontal="left" vertical="center" wrapText="1"/>
    </xf>
    <xf numFmtId="0" fontId="42" fillId="0" borderId="9" xfId="46737" applyFont="1" applyBorder="1" applyAlignment="1">
      <alignment horizontal="center" vertical="center" wrapText="1"/>
    </xf>
    <xf numFmtId="0" fontId="39" fillId="0" borderId="9" xfId="46737" applyBorder="1" applyAlignment="1">
      <alignment horizontal="center" vertical="center" wrapText="1"/>
    </xf>
    <xf numFmtId="0" fontId="42" fillId="0" borderId="20" xfId="46737" applyFont="1" applyBorder="1" applyAlignment="1">
      <alignment horizontal="center" vertical="center" wrapText="1"/>
    </xf>
    <xf numFmtId="0" fontId="39" fillId="0" borderId="22" xfId="46737" applyBorder="1" applyAlignment="1">
      <alignment horizontal="center" vertical="center" wrapText="1"/>
    </xf>
    <xf numFmtId="164" fontId="39" fillId="0" borderId="9" xfId="34" applyNumberFormat="1" applyFont="1" applyFill="1" applyBorder="1" applyAlignment="1">
      <alignment horizontal="center" vertical="center" wrapText="1"/>
    </xf>
    <xf numFmtId="0" fontId="39" fillId="0" borderId="20" xfId="46737" applyBorder="1" applyAlignment="1">
      <alignment horizontal="center" vertical="center" wrapText="1"/>
    </xf>
    <xf numFmtId="0" fontId="39" fillId="0" borderId="9" xfId="46838" applyBorder="1" applyAlignment="1">
      <alignment horizontal="center" vertical="center"/>
    </xf>
    <xf numFmtId="0" fontId="39" fillId="0" borderId="20" xfId="46838" applyBorder="1" applyAlignment="1">
      <alignment horizontal="center" vertical="center"/>
    </xf>
    <xf numFmtId="0" fontId="39" fillId="0" borderId="20" xfId="16268" applyBorder="1"/>
    <xf numFmtId="0" fontId="80" fillId="0" borderId="9" xfId="46839" applyFont="1" applyBorder="1" applyAlignment="1">
      <alignment horizontal="center"/>
    </xf>
    <xf numFmtId="0" fontId="80" fillId="0" borderId="20" xfId="46839" applyFont="1" applyBorder="1" applyAlignment="1">
      <alignment horizontal="center"/>
    </xf>
    <xf numFmtId="0" fontId="39" fillId="0" borderId="20" xfId="16268" applyBorder="1" applyAlignment="1">
      <alignment horizontal="center"/>
    </xf>
    <xf numFmtId="0" fontId="80" fillId="0" borderId="9" xfId="46839" applyFont="1" applyBorder="1"/>
    <xf numFmtId="0" fontId="42" fillId="0" borderId="50" xfId="46838" applyFont="1" applyBorder="1" applyAlignment="1">
      <alignment horizontal="left"/>
    </xf>
    <xf numFmtId="0" fontId="39" fillId="23" borderId="40" xfId="46838" applyFill="1" applyBorder="1" applyAlignment="1">
      <alignment horizontal="center" vertical="center"/>
    </xf>
    <xf numFmtId="0" fontId="39" fillId="23" borderId="77" xfId="46838" applyFill="1" applyBorder="1" applyAlignment="1">
      <alignment horizontal="center" vertical="center"/>
    </xf>
    <xf numFmtId="164" fontId="140" fillId="0" borderId="71" xfId="34" applyNumberFormat="1" applyFont="1" applyBorder="1" applyAlignment="1">
      <alignment horizontal="center" vertical="center"/>
    </xf>
    <xf numFmtId="0" fontId="42" fillId="0" borderId="0" xfId="46838" applyFont="1" applyAlignment="1">
      <alignment horizontal="left"/>
    </xf>
    <xf numFmtId="0" fontId="39" fillId="0" borderId="0" xfId="46838" applyAlignment="1">
      <alignment horizontal="center" vertical="center"/>
    </xf>
    <xf numFmtId="0" fontId="166" fillId="0" borderId="0" xfId="0" applyFont="1" applyAlignment="1">
      <alignment horizontal="center" vertical="center"/>
    </xf>
    <xf numFmtId="182" fontId="42" fillId="47" borderId="30" xfId="0" applyNumberFormat="1" applyFont="1" applyFill="1" applyBorder="1" applyAlignment="1">
      <alignment horizontal="center" vertical="center" wrapText="1"/>
    </xf>
    <xf numFmtId="3" fontId="39" fillId="47" borderId="9" xfId="0" applyNumberFormat="1" applyFont="1" applyFill="1" applyBorder="1" applyAlignment="1">
      <alignment horizontal="center" vertical="center"/>
    </xf>
    <xf numFmtId="3" fontId="39" fillId="0" borderId="18" xfId="0" applyNumberFormat="1" applyFont="1" applyBorder="1" applyAlignment="1">
      <alignment horizontal="center" vertical="center"/>
    </xf>
    <xf numFmtId="3" fontId="0" fillId="0" borderId="18" xfId="0" applyNumberFormat="1" applyBorder="1" applyAlignment="1">
      <alignment horizontal="center" vertical="center"/>
    </xf>
    <xf numFmtId="3" fontId="39" fillId="0" borderId="37" xfId="16275" applyNumberFormat="1" applyBorder="1" applyAlignment="1">
      <alignment horizontal="center" vertical="center" wrapText="1"/>
    </xf>
    <xf numFmtId="9" fontId="39" fillId="0" borderId="9" xfId="0" applyNumberFormat="1" applyFont="1" applyBorder="1" applyAlignment="1">
      <alignment horizontal="center" vertical="center"/>
    </xf>
    <xf numFmtId="171" fontId="0" fillId="0" borderId="0" xfId="0" applyNumberFormat="1"/>
    <xf numFmtId="3" fontId="0" fillId="0" borderId="38" xfId="0" applyNumberFormat="1" applyBorder="1" applyAlignment="1">
      <alignment horizontal="center" vertical="center"/>
    </xf>
    <xf numFmtId="3" fontId="39" fillId="47" borderId="19" xfId="0" applyNumberFormat="1" applyFont="1" applyFill="1" applyBorder="1" applyAlignment="1">
      <alignment horizontal="center" vertical="center"/>
    </xf>
    <xf numFmtId="3" fontId="0" fillId="0" borderId="72" xfId="0" applyNumberFormat="1" applyBorder="1" applyAlignment="1">
      <alignment horizontal="center" vertical="center"/>
    </xf>
    <xf numFmtId="3" fontId="42" fillId="47" borderId="71" xfId="0" applyNumberFormat="1" applyFont="1" applyFill="1" applyBorder="1" applyAlignment="1">
      <alignment horizontal="center" vertical="center"/>
    </xf>
    <xf numFmtId="171" fontId="42" fillId="0" borderId="34" xfId="0" applyNumberFormat="1" applyFont="1" applyBorder="1" applyAlignment="1">
      <alignment horizontal="center" vertical="center"/>
    </xf>
    <xf numFmtId="0" fontId="42" fillId="0" borderId="0" xfId="0" applyFont="1" applyAlignment="1">
      <alignment horizontal="center"/>
    </xf>
    <xf numFmtId="3" fontId="42" fillId="0" borderId="0" xfId="0" applyNumberFormat="1" applyFont="1" applyAlignment="1">
      <alignment horizontal="center" vertical="center"/>
    </xf>
    <xf numFmtId="182" fontId="42" fillId="0" borderId="0" xfId="0" applyNumberFormat="1" applyFont="1" applyAlignment="1">
      <alignment horizontal="center" vertical="center"/>
    </xf>
    <xf numFmtId="10" fontId="42" fillId="0" borderId="0" xfId="0" applyNumberFormat="1" applyFont="1" applyAlignment="1">
      <alignment horizontal="center" vertical="center"/>
    </xf>
    <xf numFmtId="3" fontId="42" fillId="0" borderId="0" xfId="16275" applyNumberFormat="1" applyFont="1" applyAlignment="1">
      <alignment horizontal="center" vertical="center" wrapText="1"/>
    </xf>
    <xf numFmtId="0" fontId="0" fillId="0" borderId="0" xfId="0" applyAlignment="1">
      <alignment horizontal="center" vertical="center"/>
    </xf>
    <xf numFmtId="182" fontId="0" fillId="0" borderId="0" xfId="0" applyNumberFormat="1" applyAlignment="1">
      <alignment horizontal="center" vertical="center"/>
    </xf>
    <xf numFmtId="0" fontId="42" fillId="45" borderId="9" xfId="0" applyFont="1" applyFill="1" applyBorder="1"/>
    <xf numFmtId="0" fontId="0" fillId="45" borderId="9" xfId="0" applyFill="1" applyBorder="1"/>
    <xf numFmtId="165" fontId="39" fillId="0" borderId="25" xfId="698" applyNumberFormat="1" applyBorder="1" applyAlignment="1">
      <alignment vertical="center"/>
    </xf>
    <xf numFmtId="9" fontId="42" fillId="0" borderId="9" xfId="0" applyNumberFormat="1" applyFont="1" applyBorder="1"/>
    <xf numFmtId="0" fontId="81" fillId="0" borderId="0" xfId="0" applyFont="1"/>
    <xf numFmtId="14" fontId="0" fillId="0" borderId="9" xfId="0" applyNumberFormat="1" applyBorder="1" applyAlignment="1">
      <alignment horizontal="left" vertical="center" wrapText="1"/>
    </xf>
    <xf numFmtId="0" fontId="0" fillId="0" borderId="9" xfId="0" applyBorder="1" applyAlignment="1">
      <alignment horizontal="left" vertical="center" wrapText="1"/>
    </xf>
    <xf numFmtId="0" fontId="0" fillId="0" borderId="9" xfId="0" applyBorder="1" applyAlignment="1">
      <alignment horizontal="center" vertical="center" wrapText="1"/>
    </xf>
    <xf numFmtId="0" fontId="172" fillId="0" borderId="9" xfId="0" applyFont="1" applyBorder="1" applyAlignment="1">
      <alignment horizontal="left" vertical="center" wrapText="1"/>
    </xf>
    <xf numFmtId="0" fontId="0" fillId="108" borderId="9" xfId="0" applyFill="1" applyBorder="1" applyAlignment="1">
      <alignment horizontal="left" vertical="center" wrapText="1"/>
    </xf>
    <xf numFmtId="0" fontId="0" fillId="0" borderId="0" xfId="0" applyAlignment="1">
      <alignment vertical="center" wrapText="1"/>
    </xf>
    <xf numFmtId="0" fontId="0" fillId="0" borderId="26" xfId="0" applyBorder="1" applyAlignment="1">
      <alignment horizontal="left" vertical="center" wrapText="1"/>
    </xf>
    <xf numFmtId="14" fontId="172" fillId="0" borderId="9" xfId="0" applyNumberFormat="1" applyFont="1" applyBorder="1" applyAlignment="1">
      <alignment horizontal="left" vertical="center" wrapText="1"/>
    </xf>
    <xf numFmtId="0" fontId="172" fillId="0" borderId="9" xfId="0" applyFont="1" applyBorder="1" applyAlignment="1">
      <alignment horizontal="center" vertical="center" wrapText="1"/>
    </xf>
    <xf numFmtId="0" fontId="172" fillId="108" borderId="9" xfId="0" applyFont="1" applyFill="1" applyBorder="1" applyAlignment="1">
      <alignment horizontal="left" vertical="center" wrapText="1"/>
    </xf>
    <xf numFmtId="0" fontId="172" fillId="0" borderId="0" xfId="0" applyFont="1" applyAlignment="1">
      <alignment vertical="center"/>
    </xf>
    <xf numFmtId="0" fontId="4" fillId="0" borderId="19" xfId="46841" applyBorder="1" applyAlignment="1">
      <alignment horizontal="left" vertical="center" wrapText="1"/>
    </xf>
    <xf numFmtId="0" fontId="126" fillId="108" borderId="18" xfId="46841" applyFont="1" applyFill="1" applyBorder="1" applyAlignment="1">
      <alignment horizontal="center" vertical="center" wrapText="1"/>
    </xf>
    <xf numFmtId="14" fontId="126" fillId="0" borderId="9" xfId="0" applyNumberFormat="1" applyFont="1" applyBorder="1" applyAlignment="1">
      <alignment horizontal="center" vertical="center" wrapText="1"/>
    </xf>
    <xf numFmtId="49" fontId="126" fillId="108" borderId="9" xfId="0" applyNumberFormat="1" applyFont="1" applyFill="1" applyBorder="1" applyAlignment="1">
      <alignment horizontal="center" vertical="center"/>
    </xf>
    <xf numFmtId="0" fontId="126" fillId="108" borderId="9" xfId="0" applyFont="1" applyFill="1" applyBorder="1" applyAlignment="1">
      <alignment horizontal="center" vertical="center"/>
    </xf>
    <xf numFmtId="0" fontId="126" fillId="0" borderId="9" xfId="0" applyFont="1" applyBorder="1" applyAlignment="1">
      <alignment horizontal="center" vertical="center"/>
    </xf>
    <xf numFmtId="0" fontId="126" fillId="48" borderId="9" xfId="0" applyFont="1" applyFill="1" applyBorder="1" applyAlignment="1">
      <alignment horizontal="center" vertical="center"/>
    </xf>
    <xf numFmtId="49" fontId="0" fillId="108" borderId="9" xfId="0" applyNumberFormat="1" applyFill="1" applyBorder="1" applyAlignment="1">
      <alignment horizontal="center" vertical="center"/>
    </xf>
    <xf numFmtId="0" fontId="0" fillId="108" borderId="9" xfId="0" applyFill="1" applyBorder="1" applyAlignment="1">
      <alignment horizontal="center" vertical="center"/>
    </xf>
    <xf numFmtId="0" fontId="172" fillId="48" borderId="0" xfId="46841" applyFont="1" applyFill="1" applyAlignment="1">
      <alignment vertical="center"/>
    </xf>
    <xf numFmtId="0" fontId="172" fillId="48" borderId="0" xfId="46841" applyFont="1" applyFill="1" applyAlignment="1">
      <alignment vertical="center" wrapText="1"/>
    </xf>
    <xf numFmtId="0" fontId="172" fillId="48" borderId="0" xfId="46841" applyFont="1" applyFill="1" applyAlignment="1">
      <alignment horizontal="center" vertical="center" wrapText="1"/>
    </xf>
    <xf numFmtId="0" fontId="0" fillId="0" borderId="0" xfId="0" applyAlignment="1">
      <alignment horizontal="left" vertical="center"/>
    </xf>
    <xf numFmtId="0" fontId="4" fillId="0" borderId="0" xfId="46841" applyAlignment="1">
      <alignment horizontal="left" vertical="center" wrapText="1"/>
    </xf>
    <xf numFmtId="0" fontId="4" fillId="0" borderId="0" xfId="46841" applyAlignment="1">
      <alignment wrapText="1"/>
    </xf>
    <xf numFmtId="0" fontId="4" fillId="48" borderId="0" xfId="46841" applyFill="1" applyAlignment="1">
      <alignment wrapText="1"/>
    </xf>
    <xf numFmtId="0" fontId="0" fillId="0" borderId="0" xfId="0" applyAlignment="1">
      <alignment horizontal="center" vertical="top"/>
    </xf>
    <xf numFmtId="0" fontId="173" fillId="112" borderId="22" xfId="0" applyFont="1" applyFill="1" applyBorder="1" applyAlignment="1">
      <alignment horizontal="center" vertical="center" wrapText="1"/>
    </xf>
    <xf numFmtId="0" fontId="128" fillId="0" borderId="0" xfId="0" applyFont="1" applyAlignment="1">
      <alignment horizontal="center" vertical="top"/>
    </xf>
    <xf numFmtId="16" fontId="80" fillId="0" borderId="9" xfId="0" applyNumberFormat="1" applyFont="1" applyBorder="1" applyAlignment="1">
      <alignment horizontal="center" wrapText="1"/>
    </xf>
    <xf numFmtId="0" fontId="39" fillId="0" borderId="9" xfId="0" applyFont="1" applyBorder="1" applyAlignment="1">
      <alignment horizontal="center" vertical="center" wrapText="1"/>
    </xf>
    <xf numFmtId="0" fontId="80" fillId="0" borderId="9" xfId="0" applyFont="1" applyBorder="1" applyAlignment="1">
      <alignment horizontal="center" wrapText="1"/>
    </xf>
    <xf numFmtId="0" fontId="39" fillId="115" borderId="9" xfId="0" applyFont="1" applyFill="1" applyBorder="1" applyAlignment="1">
      <alignment horizontal="center"/>
    </xf>
    <xf numFmtId="0" fontId="39" fillId="0" borderId="0" xfId="168" applyFont="1"/>
    <xf numFmtId="0" fontId="0" fillId="0" borderId="0" xfId="0"/>
    <xf numFmtId="0" fontId="39" fillId="0" borderId="0" xfId="0" quotePrefix="1" applyFont="1"/>
    <xf numFmtId="3" fontId="153" fillId="0" borderId="34" xfId="1155" applyNumberFormat="1" applyFont="1" applyFill="1" applyBorder="1" applyAlignment="1">
      <alignment horizontal="right"/>
    </xf>
    <xf numFmtId="9" fontId="39" fillId="0" borderId="9" xfId="0" applyNumberFormat="1" applyFont="1" applyFill="1" applyBorder="1"/>
    <xf numFmtId="178" fontId="39" fillId="0" borderId="54" xfId="0" applyNumberFormat="1" applyFont="1" applyFill="1" applyBorder="1"/>
    <xf numFmtId="178" fontId="39" fillId="0" borderId="18" xfId="0" applyNumberFormat="1" applyFont="1" applyFill="1" applyBorder="1"/>
    <xf numFmtId="178" fontId="39" fillId="0" borderId="25" xfId="0" applyNumberFormat="1" applyFont="1" applyFill="1" applyBorder="1"/>
    <xf numFmtId="9" fontId="39" fillId="0" borderId="108" xfId="192" applyNumberFormat="1" applyFont="1" applyFill="1" applyBorder="1"/>
    <xf numFmtId="0" fontId="42" fillId="47" borderId="119" xfId="0" applyFont="1" applyFill="1" applyBorder="1" applyAlignment="1"/>
    <xf numFmtId="0" fontId="153" fillId="47" borderId="123" xfId="0" applyFont="1" applyFill="1" applyBorder="1"/>
    <xf numFmtId="0" fontId="153" fillId="47" borderId="124" xfId="0" applyFont="1" applyFill="1" applyBorder="1" applyAlignment="1">
      <alignment horizontal="center" vertical="center" wrapText="1"/>
    </xf>
    <xf numFmtId="0" fontId="150" fillId="48" borderId="123" xfId="0" applyFont="1" applyFill="1" applyBorder="1"/>
    <xf numFmtId="0" fontId="150" fillId="48" borderId="124" xfId="0" applyFont="1" applyFill="1" applyBorder="1" applyAlignment="1">
      <alignment horizontal="center" vertical="center" wrapText="1"/>
    </xf>
    <xf numFmtId="3" fontId="150" fillId="48" borderId="124" xfId="0" applyNumberFormat="1" applyFont="1" applyFill="1" applyBorder="1" applyAlignment="1">
      <alignment horizontal="center" vertical="center" wrapText="1"/>
    </xf>
    <xf numFmtId="0" fontId="150" fillId="0" borderId="123" xfId="122" applyFont="1" applyBorder="1"/>
    <xf numFmtId="3" fontId="150" fillId="0" borderId="125" xfId="0" applyNumberFormat="1" applyFont="1" applyFill="1" applyBorder="1" applyAlignment="1">
      <alignment horizontal="center"/>
    </xf>
    <xf numFmtId="0" fontId="150" fillId="0" borderId="126" xfId="122" applyFont="1" applyBorder="1"/>
    <xf numFmtId="3" fontId="150" fillId="0" borderId="127" xfId="0" applyNumberFormat="1" applyFont="1" applyFill="1" applyBorder="1" applyAlignment="1">
      <alignment horizontal="center"/>
    </xf>
    <xf numFmtId="0" fontId="153" fillId="0" borderId="128" xfId="0" applyFont="1" applyFill="1" applyBorder="1" applyAlignment="1">
      <alignment horizontal="center"/>
    </xf>
    <xf numFmtId="3" fontId="153" fillId="0" borderId="129" xfId="1155" applyNumberFormat="1" applyFont="1" applyFill="1" applyBorder="1" applyAlignment="1">
      <alignment horizontal="center"/>
    </xf>
    <xf numFmtId="3" fontId="153" fillId="0" borderId="130" xfId="1155" applyNumberFormat="1" applyFont="1" applyFill="1" applyBorder="1" applyAlignment="1">
      <alignment horizontal="center"/>
    </xf>
    <xf numFmtId="0" fontId="42" fillId="0" borderId="116" xfId="0" applyFont="1" applyBorder="1"/>
    <xf numFmtId="178" fontId="42" fillId="0" borderId="131" xfId="504" applyNumberFormat="1" applyFont="1" applyFill="1" applyBorder="1" applyAlignment="1">
      <alignment vertical="center" wrapText="1"/>
    </xf>
    <xf numFmtId="178" fontId="42" fillId="0" borderId="132" xfId="504" applyNumberFormat="1" applyFont="1" applyFill="1" applyBorder="1" applyAlignment="1">
      <alignment vertical="center" wrapText="1"/>
    </xf>
    <xf numFmtId="9" fontId="42" fillId="0" borderId="131" xfId="504" applyNumberFormat="1" applyFont="1" applyFill="1" applyBorder="1" applyAlignment="1">
      <alignment vertical="center" wrapText="1"/>
    </xf>
    <xf numFmtId="9" fontId="143" fillId="0" borderId="131" xfId="504" applyNumberFormat="1" applyFont="1" applyFill="1" applyBorder="1" applyAlignment="1">
      <alignment vertical="center" wrapText="1"/>
    </xf>
    <xf numFmtId="9" fontId="42" fillId="0" borderId="133" xfId="504" applyNumberFormat="1" applyFont="1" applyFill="1" applyBorder="1" applyAlignment="1">
      <alignment vertical="center" wrapText="1"/>
    </xf>
    <xf numFmtId="0" fontId="42" fillId="0" borderId="92" xfId="0" applyFont="1" applyFill="1" applyBorder="1"/>
    <xf numFmtId="178" fontId="39" fillId="0" borderId="62" xfId="504" applyNumberFormat="1" applyFont="1" applyFill="1" applyBorder="1" applyAlignment="1">
      <alignment vertical="center" wrapText="1"/>
    </xf>
    <xf numFmtId="178" fontId="39" fillId="0" borderId="26" xfId="504" applyNumberFormat="1" applyFont="1" applyFill="1" applyBorder="1" applyAlignment="1">
      <alignment vertical="center" wrapText="1"/>
    </xf>
    <xf numFmtId="178" fontId="39" fillId="0" borderId="0" xfId="504" applyNumberFormat="1" applyFont="1" applyFill="1" applyBorder="1" applyAlignment="1">
      <alignment vertical="center"/>
    </xf>
    <xf numFmtId="178" fontId="39" fillId="0" borderId="55" xfId="504" applyNumberFormat="1" applyFont="1" applyFill="1" applyBorder="1" applyAlignment="1">
      <alignment vertical="center"/>
    </xf>
    <xf numFmtId="9" fontId="39" fillId="0" borderId="60" xfId="0" applyNumberFormat="1" applyFont="1" applyFill="1" applyBorder="1"/>
    <xf numFmtId="9" fontId="81" fillId="0" borderId="19" xfId="0" applyNumberFormat="1" applyFont="1" applyFill="1" applyBorder="1"/>
    <xf numFmtId="9" fontId="39" fillId="0" borderId="72" xfId="0" applyNumberFormat="1" applyFont="1" applyFill="1" applyBorder="1"/>
    <xf numFmtId="0" fontId="39" fillId="0" borderId="36" xfId="0" applyFont="1" applyFill="1" applyBorder="1"/>
    <xf numFmtId="9" fontId="39" fillId="0" borderId="36" xfId="0" applyNumberFormat="1" applyFont="1" applyFill="1" applyBorder="1"/>
    <xf numFmtId="9" fontId="81" fillId="0" borderId="18" xfId="0" applyNumberFormat="1" applyFont="1" applyFill="1" applyBorder="1"/>
    <xf numFmtId="9" fontId="39" fillId="0" borderId="37" xfId="0" applyNumberFormat="1" applyFont="1" applyFill="1" applyBorder="1"/>
    <xf numFmtId="0" fontId="42" fillId="0" borderId="116" xfId="0" quotePrefix="1" applyFont="1" applyBorder="1" applyAlignment="1">
      <alignment horizontal="left"/>
    </xf>
    <xf numFmtId="178" fontId="42" fillId="0" borderId="134" xfId="504" applyNumberFormat="1" applyFont="1" applyFill="1" applyBorder="1" applyAlignment="1">
      <alignment vertical="center" wrapText="1"/>
    </xf>
    <xf numFmtId="178" fontId="42" fillId="0" borderId="135" xfId="504" applyNumberFormat="1" applyFont="1" applyFill="1" applyBorder="1" applyAlignment="1">
      <alignment vertical="center" wrapText="1"/>
    </xf>
    <xf numFmtId="9" fontId="42" fillId="0" borderId="131" xfId="0" applyNumberFormat="1" applyFont="1" applyFill="1" applyBorder="1"/>
    <xf numFmtId="9" fontId="42" fillId="0" borderId="134" xfId="0" applyNumberFormat="1" applyFont="1" applyFill="1" applyBorder="1"/>
    <xf numFmtId="9" fontId="42" fillId="0" borderId="133" xfId="0" applyNumberFormat="1" applyFont="1" applyFill="1" applyBorder="1"/>
    <xf numFmtId="178" fontId="39" fillId="0" borderId="43" xfId="504" applyNumberFormat="1" applyFont="1" applyFill="1" applyBorder="1" applyAlignment="1">
      <alignment vertical="center"/>
    </xf>
    <xf numFmtId="9" fontId="39" fillId="0" borderId="60" xfId="0" applyNumberFormat="1" applyFont="1" applyBorder="1"/>
    <xf numFmtId="9" fontId="39" fillId="0" borderId="19" xfId="0" applyNumberFormat="1" applyFont="1" applyBorder="1"/>
    <xf numFmtId="9" fontId="39" fillId="0" borderId="72" xfId="0" applyNumberFormat="1" applyFont="1" applyBorder="1"/>
    <xf numFmtId="3" fontId="39" fillId="0" borderId="0" xfId="0" applyNumberFormat="1" applyFont="1"/>
    <xf numFmtId="0" fontId="165" fillId="0" borderId="0" xfId="46848" applyNumberFormat="1" applyFont="1" applyAlignment="1">
      <alignment vertical="top"/>
    </xf>
    <xf numFmtId="0" fontId="81" fillId="0" borderId="0" xfId="0" applyFont="1" applyBorder="1" applyAlignment="1">
      <alignment horizontal="center" wrapText="1"/>
    </xf>
    <xf numFmtId="0" fontId="80" fillId="0" borderId="0" xfId="0" applyFont="1" applyFill="1" applyAlignment="1">
      <alignment vertical="center" wrapText="1"/>
    </xf>
    <xf numFmtId="0" fontId="150" fillId="0" borderId="36" xfId="0" applyFont="1" applyBorder="1"/>
    <xf numFmtId="164" fontId="39" fillId="0" borderId="37" xfId="46744" applyNumberFormat="1" applyFont="1" applyFill="1" applyBorder="1" applyAlignment="1">
      <alignment horizontal="right"/>
    </xf>
    <xf numFmtId="0" fontId="150" fillId="0" borderId="24" xfId="0" applyFont="1" applyBorder="1"/>
    <xf numFmtId="164" fontId="39" fillId="0" borderId="38" xfId="46744" applyNumberFormat="1" applyFont="1" applyFill="1" applyBorder="1" applyAlignment="1">
      <alignment horizontal="right"/>
    </xf>
    <xf numFmtId="179" fontId="39" fillId="0" borderId="38" xfId="59" applyNumberFormat="1" applyFont="1" applyFill="1" applyBorder="1" applyAlignment="1">
      <alignment horizontal="right"/>
    </xf>
    <xf numFmtId="174" fontId="39" fillId="0" borderId="38" xfId="59" applyNumberFormat="1" applyFont="1" applyFill="1" applyBorder="1" applyAlignment="1">
      <alignment horizontal="right"/>
    </xf>
    <xf numFmtId="38" fontId="39" fillId="0" borderId="38" xfId="46804" applyNumberFormat="1" applyFont="1" applyFill="1" applyBorder="1" applyAlignment="1">
      <alignment horizontal="right"/>
    </xf>
    <xf numFmtId="8" fontId="39" fillId="0" borderId="38" xfId="46804" applyNumberFormat="1" applyFont="1" applyFill="1" applyBorder="1" applyAlignment="1">
      <alignment horizontal="right"/>
    </xf>
    <xf numFmtId="0" fontId="150" fillId="0" borderId="32" xfId="0" applyFont="1" applyBorder="1"/>
    <xf numFmtId="8" fontId="39" fillId="0" borderId="41" xfId="0" applyNumberFormat="1" applyFont="1" applyBorder="1"/>
    <xf numFmtId="164" fontId="39" fillId="0" borderId="37" xfId="46744" applyNumberFormat="1" applyFont="1" applyFill="1" applyBorder="1"/>
    <xf numFmtId="164" fontId="39" fillId="0" borderId="38" xfId="46744" applyNumberFormat="1" applyFont="1" applyFill="1" applyBorder="1"/>
    <xf numFmtId="44" fontId="39" fillId="0" borderId="38" xfId="46804" applyFont="1" applyFill="1" applyBorder="1"/>
    <xf numFmtId="44" fontId="39" fillId="0" borderId="41" xfId="46804" applyFont="1" applyFill="1" applyBorder="1"/>
    <xf numFmtId="174" fontId="39" fillId="0" borderId="38" xfId="59" applyNumberFormat="1" applyFont="1" applyFill="1" applyBorder="1"/>
    <xf numFmtId="0" fontId="39" fillId="0" borderId="38" xfId="46804" applyNumberFormat="1" applyFont="1" applyFill="1" applyBorder="1"/>
    <xf numFmtId="8" fontId="39" fillId="0" borderId="37" xfId="46804" applyNumberFormat="1" applyFont="1" applyFill="1" applyBorder="1"/>
    <xf numFmtId="8" fontId="39" fillId="0" borderId="44" xfId="46804" applyNumberFormat="1" applyFont="1" applyFill="1" applyBorder="1"/>
    <xf numFmtId="0" fontId="42" fillId="45" borderId="54" xfId="0" applyFont="1" applyFill="1" applyBorder="1"/>
    <xf numFmtId="0" fontId="39" fillId="0" borderId="74" xfId="0" applyFont="1" applyBorder="1"/>
    <xf numFmtId="0" fontId="80" fillId="0" borderId="74" xfId="123" applyFont="1" applyBorder="1"/>
    <xf numFmtId="0" fontId="39" fillId="48" borderId="74" xfId="0" applyFont="1" applyFill="1" applyBorder="1"/>
    <xf numFmtId="164" fontId="39" fillId="0" borderId="21" xfId="46766" applyNumberFormat="1" applyFont="1" applyFill="1" applyBorder="1"/>
    <xf numFmtId="164" fontId="39" fillId="0" borderId="21" xfId="46764" applyNumberFormat="1" applyFont="1" applyFill="1" applyBorder="1"/>
    <xf numFmtId="0" fontId="80" fillId="0" borderId="9" xfId="123" applyFont="1" applyFill="1" applyBorder="1"/>
    <xf numFmtId="0" fontId="39" fillId="48" borderId="9" xfId="0" applyFont="1" applyFill="1" applyBorder="1"/>
    <xf numFmtId="0" fontId="39" fillId="45" borderId="92" xfId="0" applyFont="1" applyFill="1" applyBorder="1"/>
    <xf numFmtId="0" fontId="39" fillId="45" borderId="19" xfId="0" applyFont="1" applyFill="1" applyBorder="1"/>
    <xf numFmtId="0" fontId="39" fillId="45" borderId="45" xfId="0" applyFont="1" applyFill="1" applyBorder="1"/>
    <xf numFmtId="164" fontId="39" fillId="45" borderId="19" xfId="34" applyNumberFormat="1" applyFont="1" applyFill="1" applyBorder="1"/>
    <xf numFmtId="0" fontId="39" fillId="45" borderId="72" xfId="0" applyFont="1" applyFill="1" applyBorder="1"/>
    <xf numFmtId="0" fontId="150" fillId="48" borderId="37" xfId="0" applyFont="1" applyFill="1" applyBorder="1" applyAlignment="1">
      <alignment horizontal="center"/>
    </xf>
    <xf numFmtId="3" fontId="150" fillId="48" borderId="37" xfId="0" applyNumberFormat="1" applyFont="1" applyFill="1" applyBorder="1" applyAlignment="1">
      <alignment horizontal="center"/>
    </xf>
    <xf numFmtId="3" fontId="42" fillId="0" borderId="38" xfId="1155" applyNumberFormat="1" applyFont="1" applyFill="1" applyBorder="1"/>
    <xf numFmtId="0" fontId="39" fillId="0" borderId="32" xfId="122" applyFont="1" applyBorder="1"/>
    <xf numFmtId="3" fontId="42" fillId="0" borderId="41" xfId="1155" applyNumberFormat="1" applyFont="1" applyFill="1" applyBorder="1"/>
    <xf numFmtId="0" fontId="42" fillId="0" borderId="50" xfId="0" applyFont="1" applyBorder="1"/>
    <xf numFmtId="3" fontId="42" fillId="47" borderId="40" xfId="1155" applyNumberFormat="1" applyFont="1" applyFill="1" applyBorder="1"/>
    <xf numFmtId="3" fontId="42" fillId="0" borderId="40" xfId="1155" applyNumberFormat="1" applyFont="1" applyFill="1" applyBorder="1"/>
    <xf numFmtId="3" fontId="42" fillId="0" borderId="44" xfId="1155" applyNumberFormat="1" applyFont="1" applyFill="1" applyBorder="1"/>
    <xf numFmtId="0" fontId="42" fillId="47" borderId="136" xfId="0" applyFont="1" applyFill="1" applyBorder="1" applyAlignment="1">
      <alignment horizontal="left"/>
    </xf>
    <xf numFmtId="164" fontId="39" fillId="0" borderId="38" xfId="1155" applyNumberFormat="1" applyFont="1" applyBorder="1"/>
    <xf numFmtId="0" fontId="39" fillId="0" borderId="60" xfId="0" applyFont="1" applyBorder="1"/>
    <xf numFmtId="164" fontId="39" fillId="0" borderId="72" xfId="1155" applyNumberFormat="1" applyFont="1" applyBorder="1"/>
    <xf numFmtId="0" fontId="42" fillId="47" borderId="137" xfId="0" applyFont="1" applyFill="1" applyBorder="1" applyAlignment="1"/>
    <xf numFmtId="0" fontId="0" fillId="0" borderId="38" xfId="0" applyBorder="1"/>
    <xf numFmtId="164" fontId="39" fillId="0" borderId="41" xfId="1155" applyNumberFormat="1" applyFont="1" applyBorder="1"/>
    <xf numFmtId="164" fontId="42" fillId="0" borderId="40" xfId="1155" applyNumberFormat="1" applyFont="1" applyBorder="1"/>
    <xf numFmtId="37" fontId="42" fillId="0" borderId="44" xfId="1155" applyNumberFormat="1" applyFont="1" applyBorder="1"/>
    <xf numFmtId="0" fontId="83" fillId="0" borderId="41" xfId="0" applyFont="1" applyBorder="1"/>
    <xf numFmtId="0" fontId="82" fillId="47" borderId="33" xfId="0" applyFont="1" applyFill="1" applyBorder="1" applyAlignment="1">
      <alignment horizontal="center" vertical="center" wrapText="1"/>
    </xf>
    <xf numFmtId="0" fontId="82" fillId="47" borderId="34" xfId="0" applyFont="1" applyFill="1" applyBorder="1" applyAlignment="1">
      <alignment horizontal="center" vertical="center" wrapText="1"/>
    </xf>
    <xf numFmtId="0" fontId="82" fillId="47" borderId="35" xfId="0" applyFont="1" applyFill="1" applyBorder="1" applyAlignment="1">
      <alignment horizontal="center" vertical="center" wrapText="1"/>
    </xf>
    <xf numFmtId="0" fontId="39" fillId="45" borderId="48" xfId="0" applyFont="1" applyFill="1" applyBorder="1"/>
    <xf numFmtId="164" fontId="39" fillId="0" borderId="32" xfId="46760" applyNumberFormat="1" applyFont="1" applyFill="1" applyBorder="1"/>
    <xf numFmtId="0" fontId="39" fillId="0" borderId="9" xfId="122" quotePrefix="1" applyBorder="1" applyAlignment="1">
      <alignment horizontal="left" vertical="center" wrapText="1"/>
    </xf>
    <xf numFmtId="3" fontId="51" fillId="0" borderId="37" xfId="46834" applyNumberFormat="1" applyFill="1" applyBorder="1" applyAlignment="1">
      <alignment horizontal="center" vertical="center"/>
    </xf>
    <xf numFmtId="183" fontId="39" fillId="0" borderId="0" xfId="0" applyNumberFormat="1" applyFont="1"/>
    <xf numFmtId="165" fontId="39" fillId="0" borderId="9" xfId="698" applyNumberFormat="1" applyFont="1" applyFill="1" applyBorder="1"/>
    <xf numFmtId="164" fontId="39" fillId="0" borderId="21" xfId="46743" applyNumberFormat="1" applyFont="1" applyFill="1" applyBorder="1"/>
    <xf numFmtId="37" fontId="39" fillId="0" borderId="21" xfId="46773" applyNumberFormat="1" applyFont="1" applyFill="1" applyBorder="1"/>
    <xf numFmtId="37" fontId="39" fillId="0" borderId="9" xfId="46773" applyNumberFormat="1" applyFont="1" applyFill="1" applyBorder="1"/>
    <xf numFmtId="37" fontId="39" fillId="0" borderId="21" xfId="46766" applyNumberFormat="1" applyFont="1" applyFill="1" applyBorder="1"/>
    <xf numFmtId="37" fontId="39" fillId="0" borderId="9" xfId="46766" applyNumberFormat="1" applyFont="1" applyFill="1" applyBorder="1"/>
    <xf numFmtId="37" fontId="39" fillId="0" borderId="24" xfId="46766" applyNumberFormat="1" applyFont="1" applyFill="1" applyBorder="1"/>
    <xf numFmtId="37" fontId="39" fillId="0" borderId="21" xfId="46764" applyNumberFormat="1" applyFont="1" applyFill="1" applyBorder="1"/>
    <xf numFmtId="37" fontId="39" fillId="0" borderId="9" xfId="46764" applyNumberFormat="1" applyFont="1" applyFill="1" applyBorder="1"/>
    <xf numFmtId="37" fontId="39" fillId="0" borderId="24" xfId="46764" applyNumberFormat="1" applyFont="1" applyFill="1" applyBorder="1"/>
    <xf numFmtId="37" fontId="39" fillId="0" borderId="24" xfId="46751" applyNumberFormat="1" applyFont="1" applyFill="1" applyBorder="1"/>
    <xf numFmtId="37" fontId="39" fillId="0" borderId="9" xfId="46751" applyNumberFormat="1" applyFont="1" applyFill="1" applyBorder="1"/>
    <xf numFmtId="164" fontId="39" fillId="0" borderId="21" xfId="46762" applyNumberFormat="1" applyFont="1" applyFill="1" applyBorder="1"/>
    <xf numFmtId="164" fontId="39" fillId="0" borderId="23" xfId="46755" applyNumberFormat="1" applyFont="1" applyFill="1" applyBorder="1"/>
    <xf numFmtId="164" fontId="39" fillId="0" borderId="76" xfId="34" applyNumberFormat="1" applyFont="1" applyFill="1" applyBorder="1"/>
    <xf numFmtId="164" fontId="39" fillId="48" borderId="34" xfId="0" applyNumberFormat="1" applyFont="1" applyFill="1" applyBorder="1"/>
    <xf numFmtId="177" fontId="39" fillId="48" borderId="34" xfId="0" applyNumberFormat="1" applyFont="1" applyFill="1" applyBorder="1"/>
    <xf numFmtId="165" fontId="39" fillId="48" borderId="112" xfId="46809" applyNumberFormat="1" applyFont="1" applyFill="1" applyBorder="1"/>
    <xf numFmtId="165" fontId="39" fillId="48" borderId="113" xfId="46809" applyNumberFormat="1" applyFont="1" applyFill="1" applyBorder="1"/>
    <xf numFmtId="171" fontId="39" fillId="48" borderId="35" xfId="182" applyNumberFormat="1" applyFont="1" applyFill="1" applyBorder="1"/>
    <xf numFmtId="0" fontId="39" fillId="48" borderId="34" xfId="0" applyFont="1" applyFill="1" applyBorder="1"/>
    <xf numFmtId="0" fontId="42" fillId="116" borderId="71" xfId="0" applyFont="1" applyFill="1" applyBorder="1" applyAlignment="1">
      <alignment horizontal="center" vertical="center" wrapText="1"/>
    </xf>
    <xf numFmtId="42" fontId="39" fillId="0" borderId="20" xfId="0" applyNumberFormat="1" applyFont="1" applyFill="1" applyBorder="1"/>
    <xf numFmtId="42" fontId="42" fillId="0" borderId="19" xfId="0" applyNumberFormat="1" applyFont="1" applyFill="1" applyBorder="1"/>
    <xf numFmtId="42" fontId="39" fillId="0" borderId="23" xfId="0" applyNumberFormat="1" applyFont="1" applyFill="1" applyBorder="1"/>
    <xf numFmtId="42" fontId="42" fillId="0" borderId="9" xfId="0" applyNumberFormat="1" applyFont="1" applyFill="1" applyBorder="1" applyAlignment="1">
      <alignment vertical="center"/>
    </xf>
    <xf numFmtId="165" fontId="39" fillId="0" borderId="36" xfId="698" applyNumberFormat="1" applyFont="1" applyFill="1" applyBorder="1" applyAlignment="1">
      <alignment horizontal="right" vertical="top"/>
    </xf>
    <xf numFmtId="165" fontId="39" fillId="0" borderId="23" xfId="698" applyNumberFormat="1" applyFont="1" applyBorder="1" applyAlignment="1">
      <alignment horizontal="right" vertical="top"/>
    </xf>
    <xf numFmtId="165" fontId="39" fillId="0" borderId="20" xfId="698" applyNumberFormat="1" applyFont="1" applyFill="1" applyBorder="1" applyAlignment="1">
      <alignment horizontal="right" vertical="top"/>
    </xf>
    <xf numFmtId="165" fontId="39" fillId="0" borderId="20" xfId="698" applyNumberFormat="1" applyFont="1" applyBorder="1" applyAlignment="1">
      <alignment horizontal="right" vertical="top"/>
    </xf>
    <xf numFmtId="0" fontId="42" fillId="0" borderId="48" xfId="0" applyFont="1" applyFill="1" applyBorder="1" applyAlignment="1">
      <alignment horizontal="center"/>
    </xf>
    <xf numFmtId="164" fontId="83" fillId="0" borderId="39" xfId="1155" applyNumberFormat="1" applyFont="1" applyBorder="1"/>
    <xf numFmtId="0" fontId="172" fillId="0" borderId="0" xfId="46850" applyFont="1"/>
    <xf numFmtId="0" fontId="43" fillId="0" borderId="0" xfId="46850" applyFont="1"/>
    <xf numFmtId="0" fontId="42" fillId="0" borderId="0" xfId="46850" applyFont="1"/>
    <xf numFmtId="0" fontId="51" fillId="0" borderId="0" xfId="46850" applyFont="1"/>
    <xf numFmtId="0" fontId="39" fillId="0" borderId="0" xfId="46850" applyFont="1"/>
    <xf numFmtId="49" fontId="43" fillId="0" borderId="0" xfId="46850" applyNumberFormat="1" applyFont="1"/>
    <xf numFmtId="49" fontId="51" fillId="0" borderId="0" xfId="46850" applyNumberFormat="1" applyFont="1"/>
    <xf numFmtId="49" fontId="39" fillId="0" borderId="0" xfId="46850" applyNumberFormat="1" applyFont="1"/>
    <xf numFmtId="0" fontId="175" fillId="0" borderId="0" xfId="46850" applyFont="1"/>
    <xf numFmtId="0" fontId="176" fillId="0" borderId="62" xfId="46850" applyFont="1" applyBorder="1" applyAlignment="1">
      <alignment horizontal="center" wrapText="1"/>
    </xf>
    <xf numFmtId="0" fontId="177" fillId="0" borderId="0" xfId="46850" applyFont="1" applyAlignment="1">
      <alignment horizontal="center" wrapText="1"/>
    </xf>
    <xf numFmtId="0" fontId="175" fillId="0" borderId="24" xfId="46850" applyFont="1" applyBorder="1" applyAlignment="1">
      <alignment horizontal="center" wrapText="1"/>
    </xf>
    <xf numFmtId="0" fontId="175" fillId="0" borderId="9" xfId="46850" applyFont="1" applyBorder="1" applyAlignment="1">
      <alignment horizontal="center" wrapText="1"/>
    </xf>
    <xf numFmtId="17" fontId="172" fillId="0" borderId="0" xfId="46850" applyNumberFormat="1" applyFont="1"/>
    <xf numFmtId="44" fontId="175" fillId="117" borderId="9" xfId="46851" applyFont="1" applyFill="1" applyBorder="1"/>
    <xf numFmtId="44" fontId="175" fillId="0" borderId="9" xfId="46851" applyFont="1" applyBorder="1"/>
    <xf numFmtId="165" fontId="172" fillId="0" borderId="0" xfId="46851" applyNumberFormat="1" applyFont="1"/>
    <xf numFmtId="17" fontId="172" fillId="0" borderId="0" xfId="46850" applyNumberFormat="1" applyFont="1" applyAlignment="1">
      <alignment horizontal="right"/>
    </xf>
    <xf numFmtId="165" fontId="175" fillId="0" borderId="0" xfId="46851" applyNumberFormat="1" applyFont="1" applyBorder="1"/>
    <xf numFmtId="9" fontId="175" fillId="0" borderId="0" xfId="46852" applyFont="1" applyBorder="1" applyAlignment="1">
      <alignment horizontal="center"/>
    </xf>
    <xf numFmtId="44" fontId="175" fillId="0" borderId="0" xfId="46851" applyFont="1" applyBorder="1"/>
    <xf numFmtId="165" fontId="175" fillId="0" borderId="0" xfId="46851" applyNumberFormat="1" applyFont="1" applyBorder="1" applyAlignment="1">
      <alignment horizontal="right"/>
    </xf>
    <xf numFmtId="0" fontId="128" fillId="0" borderId="0" xfId="46850" applyFont="1"/>
    <xf numFmtId="0" fontId="128" fillId="0" borderId="0" xfId="46850" quotePrefix="1" applyFont="1"/>
    <xf numFmtId="0" fontId="148" fillId="0" borderId="0" xfId="46850" applyFont="1"/>
    <xf numFmtId="0" fontId="39" fillId="0" borderId="0" xfId="0" applyFont="1" applyAlignment="1">
      <alignment horizontal="left" vertical="center" wrapText="1"/>
    </xf>
    <xf numFmtId="49" fontId="43" fillId="0" borderId="0" xfId="127" quotePrefix="1" applyNumberFormat="1" applyFont="1" applyAlignment="1">
      <alignment horizontal="center"/>
    </xf>
    <xf numFmtId="0" fontId="39" fillId="0" borderId="0" xfId="0" applyFont="1" applyAlignment="1">
      <alignment horizontal="left" wrapText="1"/>
    </xf>
    <xf numFmtId="0" fontId="43" fillId="47" borderId="93" xfId="0" applyFont="1" applyFill="1" applyBorder="1" applyAlignment="1">
      <alignment horizontal="center"/>
    </xf>
    <xf numFmtId="0" fontId="42" fillId="47" borderId="18" xfId="0" applyFont="1" applyFill="1" applyBorder="1" applyAlignment="1">
      <alignment horizontal="center"/>
    </xf>
    <xf numFmtId="0" fontId="42" fillId="47" borderId="37" xfId="0" applyFont="1" applyFill="1" applyBorder="1" applyAlignment="1">
      <alignment horizontal="center"/>
    </xf>
    <xf numFmtId="0" fontId="39" fillId="0" borderId="0" xfId="0" applyFont="1" applyAlignment="1">
      <alignment wrapText="1"/>
    </xf>
    <xf numFmtId="0" fontId="39" fillId="0" borderId="0" xfId="141" applyFont="1" applyAlignment="1">
      <alignment vertical="top" wrapText="1"/>
    </xf>
    <xf numFmtId="0" fontId="39" fillId="0" borderId="0" xfId="0" applyFont="1" applyBorder="1" applyAlignment="1">
      <alignment horizontal="left" wrapText="1"/>
    </xf>
    <xf numFmtId="0" fontId="42" fillId="47" borderId="9" xfId="0" applyFont="1" applyFill="1" applyBorder="1" applyAlignment="1">
      <alignment horizontal="center"/>
    </xf>
    <xf numFmtId="0" fontId="42" fillId="47" borderId="38" xfId="0" applyFont="1" applyFill="1" applyBorder="1" applyAlignment="1">
      <alignment horizontal="center"/>
    </xf>
    <xf numFmtId="0" fontId="39" fillId="0" borderId="0" xfId="0" applyFont="1" applyBorder="1" applyAlignment="1">
      <alignment horizontal="center"/>
    </xf>
    <xf numFmtId="0" fontId="39" fillId="0" borderId="0" xfId="122" applyFont="1" applyFill="1" applyAlignment="1">
      <alignment horizontal="left" wrapText="1"/>
    </xf>
    <xf numFmtId="0" fontId="42" fillId="47" borderId="136" xfId="0" applyFont="1" applyFill="1" applyBorder="1" applyAlignment="1">
      <alignment horizontal="center"/>
    </xf>
    <xf numFmtId="0" fontId="42" fillId="47" borderId="9" xfId="0" applyFont="1" applyFill="1" applyBorder="1" applyAlignment="1">
      <alignment horizontal="center" wrapText="1"/>
    </xf>
    <xf numFmtId="0" fontId="42" fillId="47" borderId="20" xfId="0" applyFont="1" applyFill="1" applyBorder="1" applyAlignment="1">
      <alignment horizontal="center"/>
    </xf>
    <xf numFmtId="0" fontId="42" fillId="47" borderId="21" xfId="0" applyFont="1" applyFill="1" applyBorder="1" applyAlignment="1">
      <alignment horizontal="center"/>
    </xf>
    <xf numFmtId="0" fontId="42" fillId="47" borderId="9" xfId="0" quotePrefix="1" applyFont="1" applyFill="1" applyBorder="1" applyAlignment="1">
      <alignment horizontal="center"/>
    </xf>
    <xf numFmtId="0" fontId="43" fillId="47" borderId="39" xfId="122" applyFont="1" applyFill="1" applyBorder="1" applyAlignment="1">
      <alignment horizontal="center" vertical="center" wrapText="1"/>
    </xf>
    <xf numFmtId="0" fontId="43" fillId="47" borderId="41" xfId="122" applyFont="1" applyFill="1" applyBorder="1" applyAlignment="1">
      <alignment horizontal="center" vertical="center" wrapText="1"/>
    </xf>
    <xf numFmtId="0" fontId="43" fillId="47" borderId="32" xfId="122" applyFont="1" applyFill="1" applyBorder="1" applyAlignment="1">
      <alignment horizontal="center" vertical="center" wrapText="1"/>
    </xf>
    <xf numFmtId="0" fontId="39" fillId="0" borderId="0" xfId="0" applyFont="1" applyAlignment="1">
      <alignment horizontal="left"/>
    </xf>
    <xf numFmtId="0" fontId="0" fillId="0" borderId="0" xfId="0" applyAlignment="1">
      <alignment horizontal="center" vertical="center"/>
    </xf>
    <xf numFmtId="0" fontId="39"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0" fillId="0" borderId="0" xfId="0" applyAlignment="1"/>
    <xf numFmtId="0" fontId="172" fillId="48" borderId="0" xfId="46841" applyFont="1" applyFill="1" applyAlignment="1">
      <alignment horizontal="left" vertical="center" wrapText="1"/>
    </xf>
    <xf numFmtId="0" fontId="126" fillId="114" borderId="19" xfId="46841" applyFont="1" applyFill="1" applyBorder="1" applyAlignment="1">
      <alignment horizontal="center" vertical="center" wrapText="1"/>
    </xf>
    <xf numFmtId="0" fontId="173" fillId="112" borderId="19" xfId="0" applyFont="1" applyFill="1" applyBorder="1" applyAlignment="1">
      <alignment horizontal="center" vertical="center" wrapText="1"/>
    </xf>
    <xf numFmtId="0" fontId="39" fillId="0" borderId="0" xfId="0" applyFont="1" applyAlignment="1">
      <alignment horizontal="left" vertical="center" wrapText="1"/>
    </xf>
    <xf numFmtId="0" fontId="43" fillId="0" borderId="0" xfId="127" applyFont="1" applyAlignment="1">
      <alignment horizontal="center"/>
    </xf>
    <xf numFmtId="0" fontId="39" fillId="0" borderId="0" xfId="127" applyAlignment="1">
      <alignment horizontal="center"/>
    </xf>
    <xf numFmtId="49" fontId="43" fillId="0" borderId="0" xfId="127" quotePrefix="1" applyNumberFormat="1" applyFont="1" applyAlignment="1">
      <alignment horizontal="center"/>
    </xf>
    <xf numFmtId="49" fontId="39" fillId="0" borderId="0" xfId="127" applyNumberFormat="1" applyAlignment="1">
      <alignment horizontal="center"/>
    </xf>
    <xf numFmtId="0" fontId="42" fillId="47" borderId="31" xfId="127" quotePrefix="1" applyFont="1" applyFill="1" applyBorder="1" applyAlignment="1">
      <alignment horizontal="center"/>
    </xf>
    <xf numFmtId="0" fontId="42" fillId="47" borderId="30" xfId="127" applyFont="1" applyFill="1" applyBorder="1" applyAlignment="1">
      <alignment horizontal="center"/>
    </xf>
    <xf numFmtId="0" fontId="42" fillId="47" borderId="29" xfId="127" applyFont="1" applyFill="1" applyBorder="1" applyAlignment="1">
      <alignment horizontal="center"/>
    </xf>
    <xf numFmtId="0" fontId="42" fillId="47" borderId="96" xfId="127" applyFont="1" applyFill="1" applyBorder="1" applyAlignment="1">
      <alignment horizontal="center"/>
    </xf>
    <xf numFmtId="0" fontId="42" fillId="47" borderId="109" xfId="127" applyFont="1" applyFill="1" applyBorder="1" applyAlignment="1">
      <alignment horizontal="center"/>
    </xf>
    <xf numFmtId="0" fontId="43" fillId="0" borderId="93" xfId="127" applyFont="1" applyBorder="1" applyAlignment="1">
      <alignment horizontal="center"/>
    </xf>
    <xf numFmtId="0" fontId="43" fillId="0" borderId="4" xfId="127" applyFont="1" applyBorder="1" applyAlignment="1">
      <alignment horizontal="center"/>
    </xf>
    <xf numFmtId="0" fontId="43" fillId="0" borderId="75" xfId="127" applyFont="1" applyBorder="1" applyAlignment="1">
      <alignment horizontal="center"/>
    </xf>
    <xf numFmtId="0" fontId="39" fillId="0" borderId="0" xfId="46805" applyAlignment="1">
      <alignment horizontal="left" vertical="top" wrapText="1"/>
    </xf>
    <xf numFmtId="0" fontId="39" fillId="0" borderId="0" xfId="0" quotePrefix="1" applyFont="1" applyAlignment="1">
      <alignment horizontal="left" wrapText="1"/>
    </xf>
    <xf numFmtId="0" fontId="39" fillId="0" borderId="0" xfId="0" applyFont="1" applyAlignment="1">
      <alignment horizontal="left" wrapText="1"/>
    </xf>
    <xf numFmtId="0" fontId="39" fillId="0" borderId="0" xfId="46805" applyAlignment="1">
      <alignment vertical="top" wrapText="1"/>
    </xf>
    <xf numFmtId="0" fontId="43" fillId="0" borderId="0" xfId="127" applyFont="1" applyAlignment="1" applyProtection="1">
      <alignment horizontal="center"/>
      <protection locked="0"/>
    </xf>
    <xf numFmtId="0" fontId="51" fillId="0" borderId="0" xfId="127" applyFont="1" applyAlignment="1" applyProtection="1">
      <alignment horizontal="center"/>
      <protection locked="0"/>
    </xf>
    <xf numFmtId="49" fontId="43" fillId="0" borderId="0" xfId="127" quotePrefix="1" applyNumberFormat="1" applyFont="1" applyAlignment="1" applyProtection="1">
      <alignment horizontal="center"/>
      <protection locked="0"/>
    </xf>
    <xf numFmtId="0" fontId="42" fillId="0" borderId="31" xfId="127" quotePrefix="1" applyFont="1" applyBorder="1" applyAlignment="1">
      <alignment horizontal="center"/>
    </xf>
    <xf numFmtId="0" fontId="42" fillId="0" borderId="30" xfId="127" applyFont="1" applyBorder="1" applyAlignment="1">
      <alignment horizontal="center"/>
    </xf>
    <xf numFmtId="0" fontId="42" fillId="0" borderId="29" xfId="127" applyFont="1" applyBorder="1" applyAlignment="1">
      <alignment horizontal="center"/>
    </xf>
    <xf numFmtId="0" fontId="42" fillId="0" borderId="31" xfId="127" applyFont="1" applyBorder="1" applyAlignment="1">
      <alignment horizontal="center"/>
    </xf>
    <xf numFmtId="0" fontId="43" fillId="0" borderId="0" xfId="0" applyFont="1" applyAlignment="1">
      <alignment horizontal="left"/>
    </xf>
    <xf numFmtId="0" fontId="43" fillId="0" borderId="0" xfId="127" applyFont="1" applyAlignment="1">
      <alignment horizontal="left"/>
    </xf>
    <xf numFmtId="49" fontId="43" fillId="0" borderId="0" xfId="127" quotePrefix="1" applyNumberFormat="1" applyFont="1" applyAlignment="1" applyProtection="1">
      <alignment horizontal="left"/>
      <protection locked="0"/>
    </xf>
    <xf numFmtId="0" fontId="39" fillId="0" borderId="0" xfId="127" applyFont="1" applyAlignment="1" applyProtection="1">
      <alignment horizontal="left"/>
      <protection locked="0"/>
    </xf>
    <xf numFmtId="0" fontId="43" fillId="47" borderId="93" xfId="0" applyFont="1" applyFill="1" applyBorder="1" applyAlignment="1">
      <alignment horizontal="center"/>
    </xf>
    <xf numFmtId="0" fontId="43" fillId="47" borderId="4" xfId="0" applyFont="1" applyFill="1" applyBorder="1" applyAlignment="1">
      <alignment horizontal="center"/>
    </xf>
    <xf numFmtId="0" fontId="43" fillId="47" borderId="75" xfId="0" applyFont="1" applyFill="1" applyBorder="1" applyAlignment="1">
      <alignment horizontal="center"/>
    </xf>
    <xf numFmtId="0" fontId="42" fillId="47" borderId="31" xfId="0" applyFont="1" applyFill="1" applyBorder="1" applyAlignment="1">
      <alignment horizontal="center"/>
    </xf>
    <xf numFmtId="0" fontId="42" fillId="47" borderId="30" xfId="0" applyFont="1" applyFill="1" applyBorder="1" applyAlignment="1">
      <alignment horizontal="center"/>
    </xf>
    <xf numFmtId="0" fontId="42" fillId="47" borderId="29" xfId="0" applyFont="1" applyFill="1" applyBorder="1" applyAlignment="1">
      <alignment horizontal="center"/>
    </xf>
    <xf numFmtId="0" fontId="42" fillId="47" borderId="36" xfId="0" applyFont="1" applyFill="1" applyBorder="1" applyAlignment="1">
      <alignment horizontal="center"/>
    </xf>
    <xf numFmtId="0" fontId="42" fillId="47" borderId="18" xfId="0" applyFont="1" applyFill="1" applyBorder="1" applyAlignment="1">
      <alignment horizontal="center"/>
    </xf>
    <xf numFmtId="0" fontId="42" fillId="47" borderId="37" xfId="0" applyFont="1" applyFill="1" applyBorder="1" applyAlignment="1">
      <alignment horizontal="center"/>
    </xf>
    <xf numFmtId="0" fontId="42" fillId="45" borderId="51" xfId="0" applyFont="1" applyFill="1" applyBorder="1" applyAlignment="1">
      <alignment horizontal="center" wrapText="1"/>
    </xf>
    <xf numFmtId="0" fontId="42" fillId="45" borderId="59" xfId="0" applyFont="1" applyFill="1" applyBorder="1" applyAlignment="1">
      <alignment horizontal="center" wrapText="1"/>
    </xf>
    <xf numFmtId="0" fontId="42" fillId="45" borderId="73" xfId="0" applyFont="1" applyFill="1" applyBorder="1" applyAlignment="1">
      <alignment horizontal="center" wrapText="1"/>
    </xf>
    <xf numFmtId="0" fontId="42" fillId="45" borderId="97" xfId="0" applyFont="1" applyFill="1" applyBorder="1" applyAlignment="1">
      <alignment horizontal="center" wrapText="1"/>
    </xf>
    <xf numFmtId="0" fontId="42" fillId="45" borderId="109" xfId="0" applyFont="1" applyFill="1" applyBorder="1" applyAlignment="1">
      <alignment horizontal="center" wrapText="1"/>
    </xf>
    <xf numFmtId="0" fontId="42" fillId="45" borderId="58" xfId="0" applyFont="1" applyFill="1" applyBorder="1" applyAlignment="1">
      <alignment horizontal="center" wrapText="1"/>
    </xf>
    <xf numFmtId="0" fontId="39" fillId="0" borderId="0" xfId="141" applyFont="1" applyAlignment="1">
      <alignment horizontal="left" vertical="top" wrapText="1"/>
    </xf>
    <xf numFmtId="0" fontId="39" fillId="0" borderId="0" xfId="141" applyFont="1" applyAlignment="1">
      <alignment horizontal="center" wrapText="1"/>
    </xf>
    <xf numFmtId="0" fontId="39" fillId="0" borderId="0" xfId="141" applyFont="1" applyAlignment="1">
      <alignment horizontal="left" vertical="center" wrapText="1"/>
    </xf>
    <xf numFmtId="0" fontId="39" fillId="0" borderId="0" xfId="141" applyFont="1" applyAlignment="1">
      <alignment horizontal="left" wrapText="1"/>
    </xf>
    <xf numFmtId="0" fontId="39" fillId="0" borderId="0" xfId="0" applyFont="1" applyAlignment="1">
      <alignment wrapText="1"/>
    </xf>
    <xf numFmtId="0" fontId="43" fillId="0" borderId="0" xfId="0" applyFont="1" applyAlignment="1">
      <alignment horizontal="center"/>
    </xf>
    <xf numFmtId="49" fontId="43" fillId="0" borderId="0" xfId="127" quotePrefix="1" applyNumberFormat="1" applyFont="1" applyAlignment="1" applyProtection="1">
      <alignment horizontal="center" wrapText="1"/>
      <protection locked="0"/>
    </xf>
    <xf numFmtId="0" fontId="43" fillId="0" borderId="0" xfId="127" quotePrefix="1" applyFont="1" applyAlignment="1" applyProtection="1">
      <alignment horizontal="center" wrapText="1"/>
      <protection locked="0"/>
    </xf>
    <xf numFmtId="0" fontId="43" fillId="47" borderId="52" xfId="0" applyFont="1" applyFill="1" applyBorder="1" applyAlignment="1">
      <alignment horizontal="center"/>
    </xf>
    <xf numFmtId="0" fontId="43" fillId="47" borderId="51" xfId="0" applyFont="1" applyFill="1" applyBorder="1" applyAlignment="1">
      <alignment horizontal="center"/>
    </xf>
    <xf numFmtId="0" fontId="43" fillId="47" borderId="59" xfId="0" applyFont="1" applyFill="1" applyBorder="1" applyAlignment="1">
      <alignment horizontal="center"/>
    </xf>
    <xf numFmtId="0" fontId="39" fillId="0" borderId="0" xfId="141" applyFont="1" applyAlignment="1">
      <alignment vertical="top" wrapText="1"/>
    </xf>
    <xf numFmtId="0" fontId="39" fillId="0" borderId="0" xfId="141" applyFont="1" applyAlignment="1">
      <alignment wrapText="1"/>
    </xf>
    <xf numFmtId="0" fontId="80" fillId="48" borderId="0" xfId="0" applyFont="1" applyFill="1" applyAlignment="1">
      <alignment horizontal="left" vertical="center" wrapText="1"/>
    </xf>
    <xf numFmtId="0" fontId="39" fillId="0" borderId="0" xfId="0" applyFont="1" applyBorder="1" applyAlignment="1">
      <alignment horizontal="left" wrapText="1"/>
    </xf>
    <xf numFmtId="0" fontId="43" fillId="0" borderId="0" xfId="127" quotePrefix="1" applyFont="1" applyAlignment="1" applyProtection="1">
      <alignment horizontal="center"/>
      <protection locked="0"/>
    </xf>
    <xf numFmtId="0" fontId="43" fillId="47" borderId="30" xfId="0" applyFont="1" applyFill="1" applyBorder="1" applyAlignment="1">
      <alignment horizontal="center" wrapText="1"/>
    </xf>
    <xf numFmtId="0" fontId="43" fillId="47" borderId="29" xfId="0" applyFont="1" applyFill="1" applyBorder="1" applyAlignment="1">
      <alignment horizontal="center" wrapText="1"/>
    </xf>
    <xf numFmtId="0" fontId="42" fillId="47" borderId="9" xfId="0" applyFont="1" applyFill="1" applyBorder="1" applyAlignment="1">
      <alignment horizontal="center"/>
    </xf>
    <xf numFmtId="0" fontId="42" fillId="47" borderId="38" xfId="0" applyFont="1" applyFill="1" applyBorder="1" applyAlignment="1">
      <alignment horizontal="center"/>
    </xf>
    <xf numFmtId="0" fontId="39" fillId="0" borderId="0" xfId="0" applyFont="1" applyBorder="1" applyAlignment="1">
      <alignment horizontal="left" vertical="center" wrapText="1"/>
    </xf>
    <xf numFmtId="0" fontId="42" fillId="47" borderId="52" xfId="127" quotePrefix="1" applyFont="1" applyFill="1" applyBorder="1" applyAlignment="1">
      <alignment horizontal="center"/>
    </xf>
    <xf numFmtId="0" fontId="42" fillId="47" borderId="51" xfId="127" quotePrefix="1" applyFont="1" applyFill="1" applyBorder="1" applyAlignment="1">
      <alignment horizontal="center"/>
    </xf>
    <xf numFmtId="0" fontId="42" fillId="47" borderId="59" xfId="127" quotePrefix="1" applyFont="1" applyFill="1" applyBorder="1" applyAlignment="1">
      <alignment horizontal="center"/>
    </xf>
    <xf numFmtId="0" fontId="39" fillId="0" borderId="0" xfId="141" applyFont="1" applyFill="1" applyAlignment="1">
      <alignment horizontal="left" wrapText="1"/>
    </xf>
    <xf numFmtId="0" fontId="43" fillId="0" borderId="0" xfId="0" applyFont="1" applyBorder="1" applyAlignment="1">
      <alignment horizontal="center" wrapText="1"/>
    </xf>
    <xf numFmtId="0" fontId="43" fillId="0" borderId="0" xfId="0" applyFont="1" applyBorder="1" applyAlignment="1">
      <alignment horizontal="center"/>
    </xf>
    <xf numFmtId="0" fontId="39" fillId="0" borderId="0" xfId="0" applyFont="1" applyBorder="1" applyAlignment="1">
      <alignment horizontal="center"/>
    </xf>
    <xf numFmtId="49" fontId="43" fillId="0" borderId="63" xfId="0" applyNumberFormat="1" applyFont="1" applyBorder="1" applyAlignment="1">
      <alignment horizontal="center"/>
    </xf>
    <xf numFmtId="49" fontId="42" fillId="47" borderId="73" xfId="0" applyNumberFormat="1" applyFont="1" applyFill="1" applyBorder="1" applyAlignment="1">
      <alignment horizontal="center"/>
    </xf>
    <xf numFmtId="49" fontId="42" fillId="47" borderId="97" xfId="0" applyNumberFormat="1" applyFont="1" applyFill="1" applyBorder="1" applyAlignment="1">
      <alignment horizontal="center"/>
    </xf>
    <xf numFmtId="49" fontId="42" fillId="47" borderId="58" xfId="0" applyNumberFormat="1" applyFont="1" applyFill="1" applyBorder="1" applyAlignment="1">
      <alignment horizontal="center"/>
    </xf>
    <xf numFmtId="0" fontId="39" fillId="0" borderId="0" xfId="122" applyFont="1" applyFill="1" applyAlignment="1">
      <alignment horizontal="left" wrapText="1"/>
    </xf>
    <xf numFmtId="0" fontId="42" fillId="47" borderId="26" xfId="0" applyFont="1" applyFill="1" applyBorder="1" applyAlignment="1">
      <alignment horizontal="center"/>
    </xf>
    <xf numFmtId="0" fontId="42" fillId="47" borderId="43" xfId="0" applyFont="1" applyFill="1" applyBorder="1" applyAlignment="1">
      <alignment horizontal="center"/>
    </xf>
    <xf numFmtId="0" fontId="42" fillId="47" borderId="76" xfId="0" applyFont="1" applyFill="1" applyBorder="1" applyAlignment="1">
      <alignment horizontal="center"/>
    </xf>
    <xf numFmtId="0" fontId="42" fillId="47" borderId="107" xfId="0" applyFont="1" applyFill="1" applyBorder="1" applyAlignment="1">
      <alignment horizontal="center"/>
    </xf>
    <xf numFmtId="0" fontId="42" fillId="47" borderId="104" xfId="0" applyFont="1" applyFill="1" applyBorder="1" applyAlignment="1">
      <alignment horizontal="center"/>
    </xf>
    <xf numFmtId="0" fontId="42" fillId="47" borderId="27" xfId="0" applyFont="1" applyFill="1" applyBorder="1" applyAlignment="1">
      <alignment horizontal="center"/>
    </xf>
    <xf numFmtId="0" fontId="43" fillId="0" borderId="53" xfId="0" applyFont="1" applyBorder="1" applyAlignment="1">
      <alignment horizontal="center" wrapText="1"/>
    </xf>
    <xf numFmtId="0" fontId="43" fillId="0" borderId="26" xfId="0" applyFont="1" applyBorder="1" applyAlignment="1">
      <alignment horizontal="center" wrapText="1"/>
    </xf>
    <xf numFmtId="0" fontId="43" fillId="0" borderId="64" xfId="0" applyFont="1" applyBorder="1" applyAlignment="1">
      <alignment horizontal="center" wrapText="1"/>
    </xf>
    <xf numFmtId="0" fontId="43" fillId="0" borderId="53" xfId="0" applyFont="1" applyBorder="1" applyAlignment="1">
      <alignment horizontal="center"/>
    </xf>
    <xf numFmtId="0" fontId="51" fillId="0" borderId="26" xfId="0" applyFont="1" applyBorder="1" applyAlignment="1">
      <alignment horizontal="center"/>
    </xf>
    <xf numFmtId="0" fontId="51" fillId="0" borderId="64" xfId="0" applyFont="1" applyBorder="1" applyAlignment="1">
      <alignment horizontal="center"/>
    </xf>
    <xf numFmtId="0" fontId="42" fillId="47" borderId="40" xfId="0" applyFont="1" applyFill="1" applyBorder="1" applyAlignment="1">
      <alignment horizontal="center"/>
    </xf>
    <xf numFmtId="0" fontId="42" fillId="47" borderId="44" xfId="0" applyFont="1" applyFill="1" applyBorder="1" applyAlignment="1">
      <alignment horizontal="center"/>
    </xf>
    <xf numFmtId="0" fontId="42" fillId="47" borderId="120" xfId="0" applyFont="1" applyFill="1" applyBorder="1" applyAlignment="1">
      <alignment horizontal="center"/>
    </xf>
    <xf numFmtId="0" fontId="42" fillId="47" borderId="121" xfId="0" applyFont="1" applyFill="1" applyBorder="1" applyAlignment="1">
      <alignment horizontal="center"/>
    </xf>
    <xf numFmtId="0" fontId="42" fillId="47" borderId="122" xfId="0" applyFont="1" applyFill="1" applyBorder="1" applyAlignment="1">
      <alignment horizontal="center"/>
    </xf>
    <xf numFmtId="0" fontId="43" fillId="0" borderId="22" xfId="0" applyFont="1" applyBorder="1" applyAlignment="1">
      <alignment horizontal="center" wrapText="1"/>
    </xf>
    <xf numFmtId="0" fontId="43" fillId="0" borderId="46" xfId="0" applyFont="1" applyBorder="1" applyAlignment="1">
      <alignment horizontal="center" wrapText="1"/>
    </xf>
    <xf numFmtId="0" fontId="51" fillId="0" borderId="0" xfId="0" applyFont="1" applyBorder="1" applyAlignment="1">
      <alignment horizontal="center" wrapText="1"/>
    </xf>
    <xf numFmtId="49" fontId="42" fillId="47" borderId="52" xfId="0" applyNumberFormat="1" applyFont="1" applyFill="1" applyBorder="1" applyAlignment="1">
      <alignment horizontal="left" vertical="center"/>
    </xf>
    <xf numFmtId="49" fontId="42" fillId="47" borderId="59" xfId="0" applyNumberFormat="1" applyFont="1" applyFill="1" applyBorder="1" applyAlignment="1">
      <alignment horizontal="left" vertical="center"/>
    </xf>
    <xf numFmtId="0" fontId="39" fillId="0" borderId="53" xfId="0" applyFont="1" applyFill="1" applyBorder="1" applyAlignment="1">
      <alignment vertical="top" wrapText="1"/>
    </xf>
    <xf numFmtId="0" fontId="39" fillId="0" borderId="26" xfId="0" applyFont="1" applyFill="1" applyBorder="1" applyAlignment="1">
      <alignment vertical="top" wrapText="1"/>
    </xf>
    <xf numFmtId="0" fontId="39" fillId="0" borderId="64" xfId="0" applyFont="1" applyFill="1" applyBorder="1" applyAlignment="1">
      <alignment vertical="top" wrapText="1"/>
    </xf>
    <xf numFmtId="0" fontId="42" fillId="47" borderId="62" xfId="0" applyFont="1" applyFill="1" applyBorder="1" applyAlignment="1">
      <alignment horizontal="center"/>
    </xf>
    <xf numFmtId="0" fontId="39" fillId="47" borderId="62" xfId="0" applyFont="1" applyFill="1" applyBorder="1" applyAlignment="1">
      <alignment horizontal="center"/>
    </xf>
    <xf numFmtId="0" fontId="39" fillId="47" borderId="54" xfId="0" applyFont="1" applyFill="1" applyBorder="1" applyAlignment="1">
      <alignment horizontal="center"/>
    </xf>
    <xf numFmtId="0" fontId="42" fillId="47" borderId="136" xfId="0" applyFont="1" applyFill="1" applyBorder="1" applyAlignment="1">
      <alignment horizontal="center"/>
    </xf>
    <xf numFmtId="0" fontId="39" fillId="47" borderId="136" xfId="0" applyFont="1" applyFill="1" applyBorder="1" applyAlignment="1">
      <alignment horizontal="center"/>
    </xf>
    <xf numFmtId="0" fontId="39" fillId="47" borderId="36" xfId="0" applyFont="1" applyFill="1" applyBorder="1" applyAlignment="1">
      <alignment horizontal="center"/>
    </xf>
    <xf numFmtId="0" fontId="42" fillId="47" borderId="18" xfId="0" applyFont="1" applyFill="1" applyBorder="1" applyAlignment="1"/>
    <xf numFmtId="0" fontId="42" fillId="47" borderId="9" xfId="0" applyFont="1" applyFill="1" applyBorder="1" applyAlignment="1">
      <alignment horizontal="center" wrapText="1"/>
    </xf>
    <xf numFmtId="0" fontId="0" fillId="0" borderId="0" xfId="0" applyFill="1" applyAlignment="1">
      <alignment horizontal="left" wrapText="1"/>
    </xf>
    <xf numFmtId="49" fontId="43" fillId="47" borderId="31" xfId="0" applyNumberFormat="1" applyFont="1" applyFill="1" applyBorder="1" applyAlignment="1">
      <alignment horizontal="center"/>
    </xf>
    <xf numFmtId="49" fontId="43" fillId="47" borderId="30" xfId="0" applyNumberFormat="1" applyFont="1" applyFill="1" applyBorder="1" applyAlignment="1">
      <alignment horizontal="center"/>
    </xf>
    <xf numFmtId="49" fontId="43" fillId="47" borderId="29" xfId="0" applyNumberFormat="1" applyFont="1" applyFill="1" applyBorder="1" applyAlignment="1">
      <alignment horizontal="center"/>
    </xf>
    <xf numFmtId="0" fontId="42" fillId="47" borderId="19" xfId="0" applyFont="1" applyFill="1" applyBorder="1" applyAlignment="1">
      <alignment horizontal="center" wrapText="1"/>
    </xf>
    <xf numFmtId="0" fontId="42" fillId="47" borderId="18" xfId="0" applyFont="1" applyFill="1" applyBorder="1" applyAlignment="1">
      <alignment horizontal="center" wrapText="1"/>
    </xf>
    <xf numFmtId="0" fontId="42" fillId="47" borderId="20" xfId="0" applyFont="1" applyFill="1" applyBorder="1" applyAlignment="1">
      <alignment horizontal="center"/>
    </xf>
    <xf numFmtId="0" fontId="42" fillId="47" borderId="21" xfId="0" applyFont="1" applyFill="1" applyBorder="1" applyAlignment="1">
      <alignment horizontal="center"/>
    </xf>
    <xf numFmtId="0" fontId="42" fillId="47" borderId="19" xfId="0" applyFont="1" applyFill="1" applyBorder="1" applyAlignment="1">
      <alignment horizontal="center"/>
    </xf>
    <xf numFmtId="49" fontId="43" fillId="47" borderId="73" xfId="0" applyNumberFormat="1" applyFont="1" applyFill="1" applyBorder="1" applyAlignment="1">
      <alignment horizontal="center"/>
    </xf>
    <xf numFmtId="49" fontId="43" fillId="47" borderId="97" xfId="0" applyNumberFormat="1" applyFont="1" applyFill="1" applyBorder="1" applyAlignment="1">
      <alignment horizontal="center"/>
    </xf>
    <xf numFmtId="49" fontId="43" fillId="47" borderId="58" xfId="0" applyNumberFormat="1" applyFont="1" applyFill="1" applyBorder="1" applyAlignment="1">
      <alignment horizontal="center"/>
    </xf>
    <xf numFmtId="0" fontId="42" fillId="47" borderId="26" xfId="0" applyFont="1" applyFill="1" applyBorder="1" applyAlignment="1">
      <alignment horizontal="center" wrapText="1"/>
    </xf>
    <xf numFmtId="0" fontId="39" fillId="0" borderId="0" xfId="122" applyFont="1" applyFill="1" applyBorder="1" applyAlignment="1">
      <alignment horizontal="left" wrapText="1"/>
    </xf>
    <xf numFmtId="0" fontId="51" fillId="0" borderId="0" xfId="0" applyFont="1" applyBorder="1" applyAlignment="1">
      <alignment horizontal="center"/>
    </xf>
    <xf numFmtId="0" fontId="42" fillId="47" borderId="31" xfId="0" quotePrefix="1" applyFont="1" applyFill="1" applyBorder="1" applyAlignment="1">
      <alignment horizontal="center"/>
    </xf>
    <xf numFmtId="0" fontId="42" fillId="47" borderId="73" xfId="0" applyFont="1" applyFill="1" applyBorder="1" applyAlignment="1">
      <alignment horizontal="center"/>
    </xf>
    <xf numFmtId="0" fontId="42" fillId="47" borderId="97" xfId="0" applyFont="1" applyFill="1" applyBorder="1" applyAlignment="1">
      <alignment horizontal="center"/>
    </xf>
    <xf numFmtId="0" fontId="42" fillId="47" borderId="58" xfId="0" applyFont="1" applyFill="1" applyBorder="1" applyAlignment="1">
      <alignment horizontal="center"/>
    </xf>
    <xf numFmtId="0" fontId="82" fillId="47" borderId="93" xfId="0" applyFont="1" applyFill="1" applyBorder="1" applyAlignment="1">
      <alignment horizontal="center" wrapText="1"/>
    </xf>
    <xf numFmtId="0" fontId="82" fillId="47" borderId="4" xfId="0" applyFont="1" applyFill="1" applyBorder="1" applyAlignment="1">
      <alignment horizontal="center" wrapText="1"/>
    </xf>
    <xf numFmtId="0" fontId="82" fillId="47" borderId="75" xfId="0" applyFont="1" applyFill="1" applyBorder="1" applyAlignment="1">
      <alignment horizontal="center" wrapText="1"/>
    </xf>
    <xf numFmtId="0" fontId="43" fillId="0" borderId="0" xfId="0" applyFont="1" applyAlignment="1">
      <alignment horizontal="center" vertical="center" wrapText="1"/>
    </xf>
    <xf numFmtId="0" fontId="43" fillId="0" borderId="0" xfId="127" applyFont="1" applyAlignment="1">
      <alignment horizontal="center" vertical="center"/>
    </xf>
    <xf numFmtId="49" fontId="43" fillId="0" borderId="0" xfId="127" quotePrefix="1" applyNumberFormat="1" applyFont="1" applyAlignment="1" applyProtection="1">
      <alignment horizontal="center" vertical="center"/>
      <protection locked="0"/>
    </xf>
    <xf numFmtId="0" fontId="43" fillId="0" borderId="0" xfId="127" quotePrefix="1" applyFont="1" applyAlignment="1" applyProtection="1">
      <alignment horizontal="center" vertical="center"/>
      <protection locked="0"/>
    </xf>
    <xf numFmtId="0" fontId="82" fillId="47" borderId="93" xfId="0" applyFont="1" applyFill="1" applyBorder="1" applyAlignment="1">
      <alignment horizontal="center"/>
    </xf>
    <xf numFmtId="0" fontId="82" fillId="47" borderId="4" xfId="0" applyFont="1" applyFill="1" applyBorder="1" applyAlignment="1">
      <alignment horizontal="center"/>
    </xf>
    <xf numFmtId="0" fontId="82" fillId="47" borderId="75" xfId="0" applyFont="1" applyFill="1" applyBorder="1" applyAlignment="1">
      <alignment horizontal="center"/>
    </xf>
    <xf numFmtId="0" fontId="42" fillId="47" borderId="4" xfId="0" applyFont="1" applyFill="1" applyBorder="1" applyAlignment="1">
      <alignment horizontal="center"/>
    </xf>
    <xf numFmtId="0" fontId="42" fillId="47" borderId="75" xfId="0" applyFont="1" applyFill="1" applyBorder="1" applyAlignment="1">
      <alignment horizontal="center"/>
    </xf>
    <xf numFmtId="0" fontId="128" fillId="0" borderId="0" xfId="46850" applyFont="1" applyAlignment="1">
      <alignment horizontal="left"/>
    </xf>
    <xf numFmtId="0" fontId="176" fillId="0" borderId="93" xfId="46850" applyFont="1" applyBorder="1" applyAlignment="1">
      <alignment horizontal="center" wrapText="1"/>
    </xf>
    <xf numFmtId="0" fontId="177" fillId="0" borderId="4" xfId="46850" applyFont="1" applyBorder="1" applyAlignment="1">
      <alignment horizontal="center" wrapText="1"/>
    </xf>
    <xf numFmtId="0" fontId="177" fillId="0" borderId="75" xfId="46850" applyFont="1" applyBorder="1" applyAlignment="1">
      <alignment horizontal="center" wrapText="1"/>
    </xf>
    <xf numFmtId="44" fontId="175" fillId="0" borderId="19" xfId="46851" applyFont="1" applyBorder="1" applyAlignment="1">
      <alignment horizontal="center" vertical="center"/>
    </xf>
    <xf numFmtId="44" fontId="175" fillId="0" borderId="26" xfId="46851" applyFont="1" applyBorder="1" applyAlignment="1">
      <alignment horizontal="center" vertical="center"/>
    </xf>
    <xf numFmtId="44" fontId="175" fillId="0" borderId="18" xfId="46851" applyFont="1" applyBorder="1" applyAlignment="1">
      <alignment horizontal="center" vertical="center"/>
    </xf>
    <xf numFmtId="165" fontId="175" fillId="0" borderId="19" xfId="46851" applyNumberFormat="1" applyFont="1" applyBorder="1" applyAlignment="1">
      <alignment horizontal="center" vertical="center"/>
    </xf>
    <xf numFmtId="165" fontId="175" fillId="0" borderId="26" xfId="46851" applyNumberFormat="1" applyFont="1" applyBorder="1" applyAlignment="1">
      <alignment horizontal="center" vertical="center"/>
    </xf>
    <xf numFmtId="165" fontId="175" fillId="0" borderId="18" xfId="46851" applyNumberFormat="1" applyFont="1" applyBorder="1" applyAlignment="1">
      <alignment horizontal="center" vertical="center"/>
    </xf>
    <xf numFmtId="9" fontId="175" fillId="0" borderId="19" xfId="46852" applyFont="1" applyBorder="1" applyAlignment="1">
      <alignment horizontal="center" vertical="center"/>
    </xf>
    <xf numFmtId="9" fontId="175" fillId="0" borderId="26" xfId="46852" applyFont="1" applyBorder="1" applyAlignment="1">
      <alignment horizontal="center" vertical="center"/>
    </xf>
    <xf numFmtId="9" fontId="175" fillId="0" borderId="18" xfId="46852" applyFont="1" applyBorder="1" applyAlignment="1">
      <alignment horizontal="center" vertical="center"/>
    </xf>
    <xf numFmtId="0" fontId="128" fillId="0" borderId="0" xfId="46850" applyFont="1" applyAlignment="1">
      <alignment horizontal="left" wrapText="1"/>
    </xf>
    <xf numFmtId="0" fontId="80" fillId="48" borderId="0" xfId="122" applyFont="1" applyFill="1" applyAlignment="1">
      <alignment horizontal="left" vertical="top" wrapText="1"/>
    </xf>
    <xf numFmtId="0" fontId="39" fillId="0" borderId="0" xfId="127" applyAlignment="1" applyProtection="1">
      <alignment horizontal="center"/>
      <protection locked="0"/>
    </xf>
    <xf numFmtId="0" fontId="42" fillId="47" borderId="9" xfId="0" quotePrefix="1" applyFont="1" applyFill="1" applyBorder="1" applyAlignment="1">
      <alignment horizontal="center"/>
    </xf>
    <xf numFmtId="0" fontId="159" fillId="0" borderId="0" xfId="122" applyFont="1" applyAlignment="1">
      <alignment horizontal="left" vertical="top"/>
    </xf>
    <xf numFmtId="49" fontId="160" fillId="0" borderId="0" xfId="0" applyNumberFormat="1" applyFont="1" applyAlignment="1">
      <alignment horizontal="left" vertical="top"/>
    </xf>
    <xf numFmtId="0" fontId="160" fillId="0" borderId="0" xfId="0" applyFont="1" applyAlignment="1">
      <alignment horizontal="left" vertical="top"/>
    </xf>
    <xf numFmtId="0" fontId="160" fillId="0" borderId="0" xfId="122" applyFont="1" applyAlignment="1">
      <alignment horizontal="left" vertical="top"/>
    </xf>
    <xf numFmtId="0" fontId="43" fillId="47" borderId="30" xfId="122" applyFont="1" applyFill="1" applyBorder="1" applyAlignment="1">
      <alignment horizontal="center" vertical="center" wrapText="1"/>
    </xf>
    <xf numFmtId="0" fontId="43" fillId="47" borderId="39" xfId="122" applyFont="1" applyFill="1" applyBorder="1" applyAlignment="1">
      <alignment horizontal="center" vertical="center" wrapText="1"/>
    </xf>
    <xf numFmtId="0" fontId="43" fillId="47" borderId="42" xfId="122" applyFont="1" applyFill="1" applyBorder="1" applyAlignment="1">
      <alignment horizontal="center" vertical="center" wrapText="1"/>
    </xf>
    <xf numFmtId="0" fontId="51" fillId="0" borderId="40" xfId="0" applyFont="1" applyBorder="1" applyAlignment="1">
      <alignment horizontal="center" vertical="center" wrapText="1"/>
    </xf>
    <xf numFmtId="0" fontId="43" fillId="47" borderId="29" xfId="122" applyFont="1" applyFill="1" applyBorder="1" applyAlignment="1">
      <alignment horizontal="center" vertical="center" wrapText="1"/>
    </xf>
    <xf numFmtId="0" fontId="43" fillId="47" borderId="41" xfId="122" applyFont="1" applyFill="1" applyBorder="1" applyAlignment="1">
      <alignment horizontal="center" vertical="center" wrapText="1"/>
    </xf>
    <xf numFmtId="0" fontId="43" fillId="47" borderId="31" xfId="122" applyFont="1" applyFill="1" applyBorder="1" applyAlignment="1">
      <alignment horizontal="center" vertical="center" wrapText="1"/>
    </xf>
    <xf numFmtId="0" fontId="43" fillId="47" borderId="32" xfId="122" applyFont="1" applyFill="1" applyBorder="1" applyAlignment="1">
      <alignment horizontal="center" vertical="center" wrapText="1"/>
    </xf>
    <xf numFmtId="0" fontId="43" fillId="47" borderId="58" xfId="122" applyFont="1" applyFill="1" applyBorder="1" applyAlignment="1">
      <alignment horizontal="center" vertical="center" wrapText="1"/>
    </xf>
    <xf numFmtId="0" fontId="43" fillId="47" borderId="27" xfId="122" applyFont="1" applyFill="1" applyBorder="1" applyAlignment="1">
      <alignment horizontal="center" vertical="center" wrapText="1"/>
    </xf>
    <xf numFmtId="0" fontId="43" fillId="47" borderId="115" xfId="122" applyFont="1" applyFill="1" applyBorder="1" applyAlignment="1">
      <alignment horizontal="center" vertical="center" wrapText="1"/>
    </xf>
    <xf numFmtId="0" fontId="43" fillId="47" borderId="43" xfId="122" applyFont="1" applyFill="1" applyBorder="1" applyAlignment="1">
      <alignment horizontal="center" vertical="center" wrapText="1"/>
    </xf>
    <xf numFmtId="0" fontId="43" fillId="47" borderId="44" xfId="122" applyFont="1" applyFill="1" applyBorder="1" applyAlignment="1">
      <alignment horizontal="center" vertical="center" wrapText="1"/>
    </xf>
    <xf numFmtId="0" fontId="43" fillId="47" borderId="52" xfId="122" applyFont="1" applyFill="1" applyBorder="1" applyAlignment="1">
      <alignment horizontal="center" vertical="center" wrapText="1"/>
    </xf>
    <xf numFmtId="0" fontId="43" fillId="47" borderId="51" xfId="122" applyFont="1" applyFill="1" applyBorder="1" applyAlignment="1">
      <alignment horizontal="center" vertical="center" wrapText="1"/>
    </xf>
    <xf numFmtId="0" fontId="43" fillId="47" borderId="59" xfId="122" applyFont="1" applyFill="1" applyBorder="1" applyAlignment="1">
      <alignment horizontal="center" vertical="center" wrapText="1"/>
    </xf>
    <xf numFmtId="0" fontId="43" fillId="47" borderId="63" xfId="122" applyFont="1" applyFill="1" applyBorder="1" applyAlignment="1">
      <alignment horizontal="center" vertical="center" wrapText="1"/>
    </xf>
    <xf numFmtId="0" fontId="43" fillId="0" borderId="52" xfId="122" applyFont="1" applyBorder="1" applyAlignment="1">
      <alignment horizontal="center"/>
    </xf>
    <xf numFmtId="0" fontId="43" fillId="0" borderId="51" xfId="122" applyFont="1" applyBorder="1" applyAlignment="1">
      <alignment horizontal="center"/>
    </xf>
    <xf numFmtId="0" fontId="43" fillId="0" borderId="59" xfId="122" applyFont="1" applyBorder="1" applyAlignment="1">
      <alignment horizontal="center"/>
    </xf>
    <xf numFmtId="49" fontId="43" fillId="0" borderId="62" xfId="122" applyNumberFormat="1" applyFont="1" applyBorder="1" applyAlignment="1">
      <alignment horizontal="center"/>
    </xf>
    <xf numFmtId="49" fontId="43" fillId="0" borderId="0" xfId="122" applyNumberFormat="1" applyFont="1" applyAlignment="1">
      <alignment horizontal="center"/>
    </xf>
    <xf numFmtId="49" fontId="43" fillId="0" borderId="55" xfId="122" applyNumberFormat="1" applyFont="1" applyBorder="1" applyAlignment="1">
      <alignment horizontal="center"/>
    </xf>
    <xf numFmtId="0" fontId="43" fillId="0" borderId="55" xfId="127" quotePrefix="1" applyFont="1" applyBorder="1" applyAlignment="1" applyProtection="1">
      <alignment horizontal="center"/>
      <protection locked="0"/>
    </xf>
    <xf numFmtId="0" fontId="43" fillId="47" borderId="94" xfId="122" applyFont="1" applyFill="1" applyBorder="1" applyAlignment="1">
      <alignment horizontal="center" vertical="center"/>
    </xf>
    <xf numFmtId="0" fontId="43" fillId="47" borderId="47" xfId="122" applyFont="1" applyFill="1" applyBorder="1" applyAlignment="1">
      <alignment horizontal="center" vertical="center"/>
    </xf>
    <xf numFmtId="0" fontId="43" fillId="47" borderId="48" xfId="122" applyFont="1" applyFill="1" applyBorder="1" applyAlignment="1">
      <alignment horizontal="center" vertical="center"/>
    </xf>
    <xf numFmtId="0" fontId="43" fillId="47" borderId="93" xfId="122" applyFont="1" applyFill="1" applyBorder="1" applyAlignment="1">
      <alignment horizontal="center" vertical="center" wrapText="1"/>
    </xf>
    <xf numFmtId="0" fontId="43" fillId="47" borderId="4" xfId="122" applyFont="1" applyFill="1" applyBorder="1" applyAlignment="1">
      <alignment horizontal="center" vertical="center" wrapText="1"/>
    </xf>
    <xf numFmtId="0" fontId="43" fillId="47" borderId="75" xfId="122" applyFont="1" applyFill="1" applyBorder="1" applyAlignment="1">
      <alignment horizontal="center" vertical="center" wrapText="1"/>
    </xf>
    <xf numFmtId="0" fontId="43" fillId="47" borderId="33" xfId="122" applyFont="1" applyFill="1" applyBorder="1" applyAlignment="1">
      <alignment horizontal="center" vertical="center" wrapText="1"/>
    </xf>
    <xf numFmtId="0" fontId="43" fillId="47" borderId="34" xfId="122" applyFont="1" applyFill="1" applyBorder="1" applyAlignment="1">
      <alignment horizontal="center" vertical="center" wrapText="1"/>
    </xf>
    <xf numFmtId="0" fontId="43" fillId="47" borderId="35" xfId="122" applyFont="1" applyFill="1" applyBorder="1" applyAlignment="1">
      <alignment horizontal="center" vertical="center" wrapText="1"/>
    </xf>
    <xf numFmtId="0" fontId="43" fillId="47" borderId="33" xfId="46834" applyFont="1" applyFill="1" applyBorder="1" applyAlignment="1">
      <alignment horizontal="center" vertical="center" wrapText="1"/>
    </xf>
    <xf numFmtId="0" fontId="43" fillId="47" borderId="35" xfId="46834" applyFont="1" applyFill="1" applyBorder="1" applyAlignment="1">
      <alignment horizontal="center" vertical="center" wrapText="1"/>
    </xf>
    <xf numFmtId="0" fontId="43" fillId="47" borderId="114" xfId="122" applyFont="1" applyFill="1" applyBorder="1" applyAlignment="1">
      <alignment horizontal="center" vertical="center" wrapText="1"/>
    </xf>
    <xf numFmtId="0" fontId="43" fillId="47" borderId="53" xfId="122" applyFont="1" applyFill="1" applyBorder="1" applyAlignment="1">
      <alignment horizontal="center" vertical="center" wrapText="1"/>
    </xf>
    <xf numFmtId="0" fontId="43" fillId="47" borderId="110" xfId="122" applyFont="1" applyFill="1" applyBorder="1" applyAlignment="1">
      <alignment horizontal="center" vertical="center" wrapText="1"/>
    </xf>
    <xf numFmtId="0" fontId="43" fillId="47" borderId="26" xfId="122" applyFont="1" applyFill="1" applyBorder="1" applyAlignment="1">
      <alignment horizontal="center" vertical="center" wrapText="1"/>
    </xf>
    <xf numFmtId="0" fontId="43" fillId="47" borderId="40" xfId="122" applyFont="1" applyFill="1" applyBorder="1" applyAlignment="1">
      <alignment horizontal="center" vertical="center" wrapText="1"/>
    </xf>
    <xf numFmtId="0" fontId="39" fillId="0" borderId="0" xfId="2803" applyAlignment="1">
      <alignment horizontal="left" vertical="center" wrapText="1"/>
    </xf>
    <xf numFmtId="0" fontId="42" fillId="0" borderId="0" xfId="0" applyFont="1" applyAlignment="1">
      <alignment wrapText="1"/>
    </xf>
    <xf numFmtId="0" fontId="65" fillId="0" borderId="0" xfId="0" applyFont="1" applyAlignment="1">
      <alignment wrapText="1"/>
    </xf>
    <xf numFmtId="0" fontId="43" fillId="0" borderId="117" xfId="122" applyFont="1" applyBorder="1" applyAlignment="1">
      <alignment horizontal="center" wrapText="1"/>
    </xf>
    <xf numFmtId="0" fontId="43" fillId="0" borderId="42" xfId="122" applyFont="1" applyBorder="1" applyAlignment="1">
      <alignment horizontal="center"/>
    </xf>
    <xf numFmtId="0" fontId="43" fillId="0" borderId="115" xfId="122" applyFont="1" applyBorder="1" applyAlignment="1">
      <alignment horizontal="center"/>
    </xf>
    <xf numFmtId="0" fontId="43" fillId="0" borderId="62" xfId="127" applyFont="1" applyBorder="1" applyAlignment="1">
      <alignment horizontal="center" vertical="center"/>
    </xf>
    <xf numFmtId="0" fontId="43" fillId="0" borderId="55" xfId="127" applyFont="1" applyBorder="1" applyAlignment="1">
      <alignment horizontal="center" vertical="center"/>
    </xf>
    <xf numFmtId="0" fontId="43" fillId="0" borderId="61" xfId="127" quotePrefix="1" applyFont="1" applyBorder="1" applyAlignment="1" applyProtection="1">
      <alignment horizontal="center"/>
      <protection locked="0"/>
    </xf>
    <xf numFmtId="0" fontId="43" fillId="0" borderId="63" xfId="127" quotePrefix="1" applyFont="1" applyBorder="1" applyAlignment="1" applyProtection="1">
      <alignment horizontal="center"/>
      <protection locked="0"/>
    </xf>
    <xf numFmtId="0" fontId="43" fillId="0" borderId="56" xfId="127" quotePrefix="1" applyFont="1" applyBorder="1" applyAlignment="1" applyProtection="1">
      <alignment horizontal="center"/>
      <protection locked="0"/>
    </xf>
    <xf numFmtId="0" fontId="84" fillId="0" borderId="0" xfId="2803" applyFont="1" applyAlignment="1">
      <alignment horizontal="left" wrapText="1"/>
    </xf>
    <xf numFmtId="0" fontId="39" fillId="0" borderId="0" xfId="2803" applyAlignment="1">
      <alignment horizontal="left" wrapText="1"/>
    </xf>
    <xf numFmtId="0" fontId="84" fillId="0" borderId="0" xfId="122" applyFont="1" applyAlignment="1">
      <alignment horizontal="left" wrapText="1"/>
    </xf>
    <xf numFmtId="0" fontId="39" fillId="0" borderId="0" xfId="122" applyAlignment="1">
      <alignment horizontal="left" wrapText="1"/>
    </xf>
    <xf numFmtId="0" fontId="43" fillId="0" borderId="0" xfId="122" applyFont="1" applyAlignment="1">
      <alignment horizontal="center" wrapText="1"/>
    </xf>
    <xf numFmtId="0" fontId="43" fillId="0" borderId="0" xfId="122" applyFont="1" applyAlignment="1">
      <alignment horizontal="center"/>
    </xf>
    <xf numFmtId="0" fontId="43" fillId="0" borderId="0" xfId="0" applyFont="1" applyAlignment="1">
      <alignment horizontal="center" vertical="center"/>
    </xf>
    <xf numFmtId="0" fontId="39" fillId="0" borderId="0" xfId="0" applyFont="1" applyAlignment="1">
      <alignment horizontal="left"/>
    </xf>
    <xf numFmtId="0" fontId="163" fillId="0" borderId="0" xfId="0" applyFont="1" applyAlignment="1">
      <alignment horizontal="left" vertical="top"/>
    </xf>
    <xf numFmtId="0" fontId="0" fillId="0" borderId="0" xfId="0" applyAlignment="1">
      <alignment horizontal="center" vertical="center"/>
    </xf>
    <xf numFmtId="0" fontId="163" fillId="0" borderId="0" xfId="0" applyFont="1" applyAlignment="1">
      <alignment horizontal="left" vertical="top" wrapText="1"/>
    </xf>
    <xf numFmtId="0" fontId="80" fillId="0" borderId="0" xfId="0" applyFont="1" applyAlignment="1">
      <alignment horizontal="left" vertical="top" wrapText="1"/>
    </xf>
    <xf numFmtId="0" fontId="39" fillId="0" borderId="0" xfId="0" applyFont="1" applyAlignment="1">
      <alignment horizontal="left" vertical="top" wrapText="1"/>
    </xf>
    <xf numFmtId="0" fontId="83" fillId="0" borderId="0" xfId="0" applyFont="1" applyAlignment="1">
      <alignment horizontal="left" vertical="top"/>
    </xf>
    <xf numFmtId="0" fontId="39" fillId="0" borderId="0" xfId="168" applyFont="1" applyAlignment="1">
      <alignment horizontal="left" wrapText="1"/>
    </xf>
    <xf numFmtId="0" fontId="83" fillId="0" borderId="0" xfId="168" applyFont="1" applyAlignment="1">
      <alignment horizontal="left" wrapText="1"/>
    </xf>
    <xf numFmtId="0" fontId="43" fillId="47" borderId="73" xfId="0" applyFont="1" applyFill="1" applyBorder="1" applyAlignment="1">
      <alignment horizontal="center" vertical="center" wrapText="1"/>
    </xf>
    <xf numFmtId="0" fontId="43" fillId="47" borderId="28" xfId="0" applyFont="1" applyFill="1" applyBorder="1" applyAlignment="1">
      <alignment horizontal="center" vertical="center" wrapText="1"/>
    </xf>
    <xf numFmtId="0" fontId="43" fillId="47" borderId="31" xfId="0" applyFont="1" applyFill="1" applyBorder="1" applyAlignment="1">
      <alignment horizontal="center" vertical="center" wrapText="1"/>
    </xf>
    <xf numFmtId="0" fontId="43" fillId="47" borderId="30" xfId="0" applyFont="1" applyFill="1" applyBorder="1" applyAlignment="1">
      <alignment horizontal="center" vertical="center" wrapText="1"/>
    </xf>
    <xf numFmtId="0" fontId="43" fillId="47" borderId="96" xfId="0" applyFont="1" applyFill="1" applyBorder="1" applyAlignment="1">
      <alignment horizontal="center" vertical="center" wrapText="1"/>
    </xf>
    <xf numFmtId="0" fontId="43" fillId="47" borderId="29" xfId="0" applyFont="1" applyFill="1" applyBorder="1" applyAlignment="1">
      <alignment horizontal="center" vertical="center" wrapText="1"/>
    </xf>
    <xf numFmtId="0" fontId="43" fillId="47" borderId="109" xfId="0" applyFont="1" applyFill="1" applyBorder="1" applyAlignment="1">
      <alignment horizontal="center" vertical="center" wrapText="1"/>
    </xf>
    <xf numFmtId="0" fontId="39" fillId="0" borderId="0" xfId="0" applyFont="1" applyAlignment="1">
      <alignment vertical="center"/>
    </xf>
    <xf numFmtId="0" fontId="0" fillId="0" borderId="0" xfId="0" applyAlignment="1">
      <alignment vertical="center"/>
    </xf>
    <xf numFmtId="0" fontId="39" fillId="0" borderId="0" xfId="122" applyAlignment="1">
      <alignment vertical="center" wrapText="1"/>
    </xf>
    <xf numFmtId="0" fontId="0" fillId="0" borderId="0" xfId="0" applyAlignment="1">
      <alignment vertical="center" wrapText="1"/>
    </xf>
    <xf numFmtId="0" fontId="39" fillId="0" borderId="0" xfId="122" applyAlignment="1">
      <alignment vertical="center"/>
    </xf>
    <xf numFmtId="0" fontId="83" fillId="0" borderId="0" xfId="46838" applyFont="1" applyAlignment="1">
      <alignment vertical="center" wrapText="1"/>
    </xf>
    <xf numFmtId="0" fontId="83" fillId="0" borderId="0" xfId="0" applyFont="1" applyAlignment="1">
      <alignment horizontal="left" vertical="center" wrapText="1"/>
    </xf>
    <xf numFmtId="0" fontId="43" fillId="0" borderId="64" xfId="0" applyFont="1" applyBorder="1" applyAlignment="1">
      <alignment horizontal="center"/>
    </xf>
    <xf numFmtId="0" fontId="0" fillId="0" borderId="0" xfId="0" applyAlignment="1"/>
    <xf numFmtId="0" fontId="42" fillId="47" borderId="31" xfId="46737" applyFont="1" applyFill="1" applyBorder="1" applyAlignment="1">
      <alignment horizontal="center" vertical="center" wrapText="1"/>
    </xf>
    <xf numFmtId="0" fontId="42" fillId="47" borderId="24" xfId="46737" applyFont="1" applyFill="1" applyBorder="1" applyAlignment="1">
      <alignment horizontal="center" vertical="center" wrapText="1"/>
    </xf>
    <xf numFmtId="0" fontId="42" fillId="47" borderId="118" xfId="46737" applyFont="1" applyFill="1" applyBorder="1" applyAlignment="1">
      <alignment horizontal="center" vertical="center" wrapText="1"/>
    </xf>
    <xf numFmtId="0" fontId="42" fillId="47" borderId="51" xfId="46737" applyFont="1" applyFill="1" applyBorder="1" applyAlignment="1">
      <alignment horizontal="center" vertical="center" wrapText="1"/>
    </xf>
    <xf numFmtId="0" fontId="42" fillId="47" borderId="114" xfId="46737" applyFont="1" applyFill="1" applyBorder="1" applyAlignment="1">
      <alignment horizontal="center" vertical="center" wrapText="1"/>
    </xf>
    <xf numFmtId="0" fontId="39" fillId="0" borderId="59" xfId="46737" applyBorder="1" applyAlignment="1"/>
    <xf numFmtId="0" fontId="39" fillId="0" borderId="23" xfId="46737" applyBorder="1" applyAlignment="1"/>
    <xf numFmtId="0" fontId="39" fillId="0" borderId="57" xfId="46737" applyBorder="1" applyAlignment="1"/>
    <xf numFmtId="0" fontId="42" fillId="47" borderId="23" xfId="46737" applyFont="1" applyFill="1" applyBorder="1" applyAlignment="1">
      <alignment horizontal="center" vertical="center" wrapText="1"/>
    </xf>
    <xf numFmtId="0" fontId="42" fillId="47" borderId="25" xfId="46737" applyFont="1" applyFill="1" applyBorder="1" applyAlignment="1">
      <alignment horizontal="center" vertical="center" wrapText="1"/>
    </xf>
    <xf numFmtId="0" fontId="42" fillId="47" borderId="108" xfId="46737" applyFont="1" applyFill="1" applyBorder="1" applyAlignment="1">
      <alignment horizontal="center" vertical="center" wrapText="1"/>
    </xf>
    <xf numFmtId="0" fontId="80" fillId="0" borderId="0" xfId="0" applyFont="1" applyAlignment="1">
      <alignment horizontal="left" vertical="center" wrapText="1"/>
    </xf>
    <xf numFmtId="0" fontId="43" fillId="0" borderId="25" xfId="127" quotePrefix="1" applyFont="1" applyBorder="1" applyAlignment="1" applyProtection="1">
      <alignment horizontal="center"/>
      <protection locked="0"/>
    </xf>
    <xf numFmtId="0" fontId="42" fillId="47" borderId="19" xfId="0" applyFont="1" applyFill="1" applyBorder="1" applyAlignment="1">
      <alignment horizontal="center" vertical="center"/>
    </xf>
    <xf numFmtId="0" fontId="42" fillId="47" borderId="18" xfId="0" applyFont="1" applyFill="1" applyBorder="1" applyAlignment="1">
      <alignment horizontal="center" vertical="center"/>
    </xf>
    <xf numFmtId="0" fontId="39" fillId="0" borderId="0" xfId="0" quotePrefix="1" applyFont="1" applyAlignment="1"/>
    <xf numFmtId="0" fontId="39" fillId="0" borderId="0" xfId="0" quotePrefix="1" applyFont="1" applyAlignment="1">
      <alignment horizontal="left" vertical="center" wrapText="1"/>
    </xf>
    <xf numFmtId="0" fontId="126" fillId="114" borderId="20" xfId="46841" applyFont="1" applyFill="1" applyBorder="1" applyAlignment="1">
      <alignment horizontal="center" vertical="center" wrapText="1"/>
    </xf>
    <xf numFmtId="0" fontId="126" fillId="114" borderId="21" xfId="46841" applyFont="1" applyFill="1" applyBorder="1" applyAlignment="1">
      <alignment horizontal="center" vertical="center" wrapText="1"/>
    </xf>
    <xf numFmtId="0" fontId="172" fillId="48" borderId="0" xfId="46841" applyFont="1" applyFill="1" applyAlignment="1">
      <alignment horizontal="left" vertical="center" wrapText="1"/>
    </xf>
    <xf numFmtId="0" fontId="0" fillId="0" borderId="0" xfId="0" applyAlignment="1">
      <alignment horizontal="left" vertical="top" wrapText="1"/>
    </xf>
    <xf numFmtId="0" fontId="126" fillId="109" borderId="19" xfId="46841" applyFont="1" applyFill="1" applyBorder="1" applyAlignment="1">
      <alignment horizontal="center" vertical="center" wrapText="1"/>
    </xf>
    <xf numFmtId="0" fontId="126" fillId="109" borderId="18" xfId="46841" applyFont="1" applyFill="1" applyBorder="1" applyAlignment="1">
      <alignment horizontal="center" vertical="center" wrapText="1"/>
    </xf>
    <xf numFmtId="0" fontId="126" fillId="114" borderId="19" xfId="46841" applyFont="1" applyFill="1" applyBorder="1" applyAlignment="1">
      <alignment horizontal="center" vertical="center" wrapText="1"/>
    </xf>
    <xf numFmtId="0" fontId="126" fillId="114" borderId="18" xfId="46841" applyFont="1" applyFill="1" applyBorder="1" applyAlignment="1">
      <alignment horizontal="center" vertical="center" wrapText="1"/>
    </xf>
    <xf numFmtId="0" fontId="169" fillId="111" borderId="25" xfId="0" applyFont="1" applyFill="1" applyBorder="1" applyAlignment="1">
      <alignment horizontal="left" vertical="center"/>
    </xf>
    <xf numFmtId="0" fontId="170" fillId="112" borderId="22" xfId="46840" applyFont="1" applyFill="1" applyBorder="1" applyAlignment="1">
      <alignment horizontal="center" vertical="center" wrapText="1"/>
    </xf>
    <xf numFmtId="0" fontId="170" fillId="112" borderId="46" xfId="46840" applyFont="1" applyFill="1" applyBorder="1" applyAlignment="1">
      <alignment horizontal="center" vertical="center" wrapText="1"/>
    </xf>
    <xf numFmtId="0" fontId="170" fillId="112" borderId="45" xfId="46840" applyFont="1" applyFill="1" applyBorder="1" applyAlignment="1">
      <alignment horizontal="center" vertical="center" wrapText="1"/>
    </xf>
    <xf numFmtId="0" fontId="170" fillId="112" borderId="64" xfId="46840" applyFont="1" applyFill="1" applyBorder="1" applyAlignment="1">
      <alignment horizontal="center" vertical="center" wrapText="1"/>
    </xf>
    <xf numFmtId="0" fontId="170" fillId="112" borderId="0" xfId="46840" applyFont="1" applyFill="1" applyAlignment="1">
      <alignment horizontal="center" vertical="center" wrapText="1"/>
    </xf>
    <xf numFmtId="0" fontId="170" fillId="112" borderId="53" xfId="46840" applyFont="1" applyFill="1" applyBorder="1" applyAlignment="1">
      <alignment horizontal="center" vertical="center" wrapText="1"/>
    </xf>
    <xf numFmtId="0" fontId="170" fillId="112" borderId="23" xfId="46840" applyFont="1" applyFill="1" applyBorder="1" applyAlignment="1">
      <alignment horizontal="center" vertical="center" wrapText="1"/>
    </xf>
    <xf numFmtId="0" fontId="170" fillId="112" borderId="25" xfId="46840" applyFont="1" applyFill="1" applyBorder="1" applyAlignment="1">
      <alignment horizontal="center" vertical="center" wrapText="1"/>
    </xf>
    <xf numFmtId="0" fontId="170" fillId="112" borderId="108" xfId="46840" applyFont="1" applyFill="1" applyBorder="1" applyAlignment="1">
      <alignment horizontal="center" vertical="center" wrapText="1"/>
    </xf>
    <xf numFmtId="14" fontId="126" fillId="113" borderId="19" xfId="0" applyNumberFormat="1" applyFont="1" applyFill="1" applyBorder="1" applyAlignment="1">
      <alignment horizontal="center" vertical="center" wrapText="1"/>
    </xf>
    <xf numFmtId="14" fontId="126" fillId="113" borderId="26" xfId="0" applyNumberFormat="1" applyFont="1" applyFill="1" applyBorder="1" applyAlignment="1">
      <alignment horizontal="center" vertical="center" wrapText="1"/>
    </xf>
    <xf numFmtId="14" fontId="126" fillId="113" borderId="18" xfId="0" applyNumberFormat="1" applyFont="1" applyFill="1" applyBorder="1" applyAlignment="1">
      <alignment horizontal="center" vertical="center" wrapText="1"/>
    </xf>
    <xf numFmtId="0" fontId="126" fillId="113" borderId="19" xfId="46841" applyFont="1" applyFill="1" applyBorder="1" applyAlignment="1">
      <alignment horizontal="center" vertical="center" wrapText="1"/>
    </xf>
    <xf numFmtId="0" fontId="126" fillId="113" borderId="26" xfId="46841" applyFont="1" applyFill="1" applyBorder="1" applyAlignment="1">
      <alignment horizontal="center" vertical="center" wrapText="1"/>
    </xf>
    <xf numFmtId="0" fontId="126" fillId="113" borderId="18" xfId="46841" applyFont="1" applyFill="1" applyBorder="1" applyAlignment="1">
      <alignment horizontal="center" vertical="center" wrapText="1"/>
    </xf>
    <xf numFmtId="0" fontId="126" fillId="109" borderId="20" xfId="0" applyFont="1" applyFill="1" applyBorder="1" applyAlignment="1">
      <alignment horizontal="center" vertical="center" wrapText="1"/>
    </xf>
    <xf numFmtId="0" fontId="126" fillId="109" borderId="21" xfId="0" applyFont="1" applyFill="1" applyBorder="1" applyAlignment="1">
      <alignment horizontal="center" vertical="center" wrapText="1"/>
    </xf>
    <xf numFmtId="0" fontId="126" fillId="109" borderId="5" xfId="0" applyFont="1" applyFill="1" applyBorder="1" applyAlignment="1">
      <alignment horizontal="center" vertical="center" wrapText="1"/>
    </xf>
    <xf numFmtId="0" fontId="126" fillId="114" borderId="20" xfId="0" applyFont="1" applyFill="1" applyBorder="1" applyAlignment="1">
      <alignment horizontal="center" vertical="center" wrapText="1"/>
    </xf>
    <xf numFmtId="0" fontId="126" fillId="114" borderId="5" xfId="0" applyFont="1" applyFill="1" applyBorder="1" applyAlignment="1">
      <alignment horizontal="center" vertical="center" wrapText="1"/>
    </xf>
    <xf numFmtId="0" fontId="126" fillId="114" borderId="21" xfId="0" applyFont="1" applyFill="1" applyBorder="1" applyAlignment="1">
      <alignment horizontal="center" vertical="center" wrapText="1"/>
    </xf>
    <xf numFmtId="0" fontId="126" fillId="114" borderId="26" xfId="46841" applyFont="1" applyFill="1" applyBorder="1" applyAlignment="1">
      <alignment horizontal="center" vertical="center" wrapText="1"/>
    </xf>
    <xf numFmtId="0" fontId="83" fillId="0" borderId="0" xfId="168" applyFont="1" applyAlignment="1">
      <alignment vertical="center" wrapText="1"/>
    </xf>
    <xf numFmtId="14" fontId="2" fillId="0" borderId="0" xfId="0" applyNumberFormat="1" applyFont="1" applyAlignment="1">
      <alignment horizontal="left" vertical="center" wrapText="1"/>
    </xf>
    <xf numFmtId="0" fontId="2" fillId="0" borderId="0" xfId="0" applyFont="1" applyAlignment="1">
      <alignment horizontal="left" vertical="center" wrapText="1"/>
    </xf>
    <xf numFmtId="0" fontId="172" fillId="0" borderId="0" xfId="0" applyFont="1" applyAlignment="1">
      <alignment horizontal="left" vertical="center" wrapText="1"/>
    </xf>
    <xf numFmtId="0" fontId="161" fillId="0" borderId="20" xfId="0" applyFont="1" applyBorder="1" applyAlignment="1">
      <alignment horizontal="center" vertical="center" wrapText="1"/>
    </xf>
    <xf numFmtId="0" fontId="161" fillId="0" borderId="5" xfId="0" applyFont="1" applyBorder="1" applyAlignment="1">
      <alignment horizontal="center" vertical="center" wrapText="1"/>
    </xf>
    <xf numFmtId="0" fontId="161" fillId="0" borderId="21" xfId="0" applyFont="1" applyBorder="1" applyAlignment="1">
      <alignment horizontal="center" vertical="center" wrapText="1"/>
    </xf>
    <xf numFmtId="0" fontId="173" fillId="112" borderId="19" xfId="0" applyFont="1" applyFill="1" applyBorder="1" applyAlignment="1">
      <alignment horizontal="center" vertical="center" wrapText="1"/>
    </xf>
    <xf numFmtId="0" fontId="173" fillId="112" borderId="18" xfId="0" applyFont="1" applyFill="1" applyBorder="1" applyAlignment="1">
      <alignment horizontal="center" vertical="center" wrapText="1"/>
    </xf>
    <xf numFmtId="0" fontId="173" fillId="112" borderId="26" xfId="0" applyFont="1" applyFill="1" applyBorder="1" applyAlignment="1">
      <alignment horizontal="center" vertical="center" wrapText="1"/>
    </xf>
    <xf numFmtId="0" fontId="173" fillId="112" borderId="20" xfId="0" applyFont="1" applyFill="1" applyBorder="1" applyAlignment="1">
      <alignment horizontal="center" vertical="center" wrapText="1"/>
    </xf>
    <xf numFmtId="0" fontId="173" fillId="112" borderId="5" xfId="0" applyFont="1" applyFill="1" applyBorder="1" applyAlignment="1">
      <alignment horizontal="center" vertical="center" wrapText="1"/>
    </xf>
    <xf numFmtId="0" fontId="173" fillId="112" borderId="21" xfId="0" applyFont="1" applyFill="1" applyBorder="1" applyAlignment="1">
      <alignment horizontal="center" vertical="center" wrapText="1"/>
    </xf>
  </cellXfs>
  <cellStyles count="46853">
    <cellStyle name="20% - Accent1 2" xfId="1" xr:uid="{00000000-0005-0000-0000-000000000000}"/>
    <cellStyle name="20% - Accent1 2 2" xfId="566" xr:uid="{00000000-0005-0000-0000-000001000000}"/>
    <cellStyle name="20% - Accent1 2 2 2" xfId="46630" xr:uid="{00000000-0005-0000-0000-000002000000}"/>
    <cellStyle name="20% - Accent1 2 3" xfId="567" xr:uid="{00000000-0005-0000-0000-000003000000}"/>
    <cellStyle name="20% - Accent1 2 4" xfId="568" xr:uid="{00000000-0005-0000-0000-000004000000}"/>
    <cellStyle name="20% - Accent1 2 5" xfId="569" xr:uid="{00000000-0005-0000-0000-000005000000}"/>
    <cellStyle name="20% - Accent1 2 6" xfId="570" xr:uid="{00000000-0005-0000-0000-000006000000}"/>
    <cellStyle name="20% - Accent1 2 7" xfId="565" xr:uid="{00000000-0005-0000-0000-000007000000}"/>
    <cellStyle name="20% - Accent1 2 8" xfId="366" xr:uid="{00000000-0005-0000-0000-000008000000}"/>
    <cellStyle name="20% - Accent1 2 9" xfId="31410" xr:uid="{00000000-0005-0000-0000-000009000000}"/>
    <cellStyle name="20% - Accent1 3" xfId="31329" xr:uid="{00000000-0005-0000-0000-00000A000000}"/>
    <cellStyle name="20% - Accent1 3 2" xfId="46654" xr:uid="{00000000-0005-0000-0000-00000B000000}"/>
    <cellStyle name="20% - Accent1 4" xfId="46713" xr:uid="{00000000-0005-0000-0000-00000C000000}"/>
    <cellStyle name="20% - Accent2 2" xfId="2" xr:uid="{00000000-0005-0000-0000-00000D000000}"/>
    <cellStyle name="20% - Accent2 2 2" xfId="572" xr:uid="{00000000-0005-0000-0000-00000E000000}"/>
    <cellStyle name="20% - Accent2 2 2 2" xfId="46592" xr:uid="{00000000-0005-0000-0000-00000F000000}"/>
    <cellStyle name="20% - Accent2 2 3" xfId="573" xr:uid="{00000000-0005-0000-0000-000010000000}"/>
    <cellStyle name="20% - Accent2 2 4" xfId="574" xr:uid="{00000000-0005-0000-0000-000011000000}"/>
    <cellStyle name="20% - Accent2 2 5" xfId="575" xr:uid="{00000000-0005-0000-0000-000012000000}"/>
    <cellStyle name="20% - Accent2 2 6" xfId="576" xr:uid="{00000000-0005-0000-0000-000013000000}"/>
    <cellStyle name="20% - Accent2 2 7" xfId="571" xr:uid="{00000000-0005-0000-0000-000014000000}"/>
    <cellStyle name="20% - Accent2 2 8" xfId="367" xr:uid="{00000000-0005-0000-0000-000015000000}"/>
    <cellStyle name="20% - Accent2 2 9" xfId="31471" xr:uid="{00000000-0005-0000-0000-000016000000}"/>
    <cellStyle name="20% - Accent2 3" xfId="31330" xr:uid="{00000000-0005-0000-0000-000017000000}"/>
    <cellStyle name="20% - Accent2 3 2" xfId="46651" xr:uid="{00000000-0005-0000-0000-000018000000}"/>
    <cellStyle name="20% - Accent2 4" xfId="46712" xr:uid="{00000000-0005-0000-0000-000019000000}"/>
    <cellStyle name="20% - Accent3 2" xfId="3" xr:uid="{00000000-0005-0000-0000-00001A000000}"/>
    <cellStyle name="20% - Accent3 2 2" xfId="578" xr:uid="{00000000-0005-0000-0000-00001B000000}"/>
    <cellStyle name="20% - Accent3 2 2 2" xfId="46622" xr:uid="{00000000-0005-0000-0000-00001C000000}"/>
    <cellStyle name="20% - Accent3 2 3" xfId="579" xr:uid="{00000000-0005-0000-0000-00001D000000}"/>
    <cellStyle name="20% - Accent3 2 4" xfId="580" xr:uid="{00000000-0005-0000-0000-00001E000000}"/>
    <cellStyle name="20% - Accent3 2 5" xfId="581" xr:uid="{00000000-0005-0000-0000-00001F000000}"/>
    <cellStyle name="20% - Accent3 2 6" xfId="582" xr:uid="{00000000-0005-0000-0000-000020000000}"/>
    <cellStyle name="20% - Accent3 2 7" xfId="577" xr:uid="{00000000-0005-0000-0000-000021000000}"/>
    <cellStyle name="20% - Accent3 2 8" xfId="368" xr:uid="{00000000-0005-0000-0000-000022000000}"/>
    <cellStyle name="20% - Accent3 2 9" xfId="31470" xr:uid="{00000000-0005-0000-0000-000023000000}"/>
    <cellStyle name="20% - Accent3 3" xfId="31331" xr:uid="{00000000-0005-0000-0000-000024000000}"/>
    <cellStyle name="20% - Accent3 3 2" xfId="46722" xr:uid="{00000000-0005-0000-0000-000025000000}"/>
    <cellStyle name="20% - Accent3 4" xfId="46711" xr:uid="{00000000-0005-0000-0000-000026000000}"/>
    <cellStyle name="20% - Accent4 2" xfId="4" xr:uid="{00000000-0005-0000-0000-000027000000}"/>
    <cellStyle name="20% - Accent4 2 2" xfId="584" xr:uid="{00000000-0005-0000-0000-000028000000}"/>
    <cellStyle name="20% - Accent4 2 2 2" xfId="46607" xr:uid="{00000000-0005-0000-0000-000029000000}"/>
    <cellStyle name="20% - Accent4 2 3" xfId="585" xr:uid="{00000000-0005-0000-0000-00002A000000}"/>
    <cellStyle name="20% - Accent4 2 4" xfId="586" xr:uid="{00000000-0005-0000-0000-00002B000000}"/>
    <cellStyle name="20% - Accent4 2 5" xfId="587" xr:uid="{00000000-0005-0000-0000-00002C000000}"/>
    <cellStyle name="20% - Accent4 2 6" xfId="588" xr:uid="{00000000-0005-0000-0000-00002D000000}"/>
    <cellStyle name="20% - Accent4 2 7" xfId="583" xr:uid="{00000000-0005-0000-0000-00002E000000}"/>
    <cellStyle name="20% - Accent4 2 8" xfId="369" xr:uid="{00000000-0005-0000-0000-00002F000000}"/>
    <cellStyle name="20% - Accent4 2 9" xfId="31469" xr:uid="{00000000-0005-0000-0000-000030000000}"/>
    <cellStyle name="20% - Accent4 3" xfId="31332" xr:uid="{00000000-0005-0000-0000-000031000000}"/>
    <cellStyle name="20% - Accent4 3 2" xfId="46730" xr:uid="{00000000-0005-0000-0000-000032000000}"/>
    <cellStyle name="20% - Accent4 4" xfId="46710" xr:uid="{00000000-0005-0000-0000-000033000000}"/>
    <cellStyle name="20% - Accent5 2" xfId="5" xr:uid="{00000000-0005-0000-0000-000034000000}"/>
    <cellStyle name="20% - Accent5 2 2" xfId="370" xr:uid="{00000000-0005-0000-0000-000035000000}"/>
    <cellStyle name="20% - Accent5 2 2 2" xfId="46602" xr:uid="{00000000-0005-0000-0000-000036000000}"/>
    <cellStyle name="20% - Accent5 2 3" xfId="31468" xr:uid="{00000000-0005-0000-0000-000037000000}"/>
    <cellStyle name="20% - Accent5 3" xfId="31333" xr:uid="{00000000-0005-0000-0000-000038000000}"/>
    <cellStyle name="20% - Accent5 3 2" xfId="46717" xr:uid="{00000000-0005-0000-0000-000039000000}"/>
    <cellStyle name="20% - Accent5 4" xfId="46709" xr:uid="{00000000-0005-0000-0000-00003A000000}"/>
    <cellStyle name="20% - Accent6 2" xfId="6" xr:uid="{00000000-0005-0000-0000-00003B000000}"/>
    <cellStyle name="20% - Accent6 2 2" xfId="590" xr:uid="{00000000-0005-0000-0000-00003C000000}"/>
    <cellStyle name="20% - Accent6 2 2 2" xfId="46601" xr:uid="{00000000-0005-0000-0000-00003D000000}"/>
    <cellStyle name="20% - Accent6 2 3" xfId="591" xr:uid="{00000000-0005-0000-0000-00003E000000}"/>
    <cellStyle name="20% - Accent6 2 4" xfId="592" xr:uid="{00000000-0005-0000-0000-00003F000000}"/>
    <cellStyle name="20% - Accent6 2 5" xfId="593" xr:uid="{00000000-0005-0000-0000-000040000000}"/>
    <cellStyle name="20% - Accent6 2 6" xfId="594" xr:uid="{00000000-0005-0000-0000-000041000000}"/>
    <cellStyle name="20% - Accent6 2 7" xfId="589" xr:uid="{00000000-0005-0000-0000-000042000000}"/>
    <cellStyle name="20% - Accent6 2 8" xfId="371" xr:uid="{00000000-0005-0000-0000-000043000000}"/>
    <cellStyle name="20% - Accent6 2 9" xfId="31506" xr:uid="{00000000-0005-0000-0000-000044000000}"/>
    <cellStyle name="20% - Accent6 3" xfId="31334" xr:uid="{00000000-0005-0000-0000-000045000000}"/>
    <cellStyle name="20% - Accent6 3 2" xfId="46649" xr:uid="{00000000-0005-0000-0000-000046000000}"/>
    <cellStyle name="20% - Accent6 4" xfId="46708" xr:uid="{00000000-0005-0000-0000-000047000000}"/>
    <cellStyle name="40% - Accent1 2" xfId="7" xr:uid="{00000000-0005-0000-0000-000048000000}"/>
    <cellStyle name="40% - Accent1 2 2" xfId="596" xr:uid="{00000000-0005-0000-0000-000049000000}"/>
    <cellStyle name="40% - Accent1 2 2 2" xfId="46642" xr:uid="{00000000-0005-0000-0000-00004A000000}"/>
    <cellStyle name="40% - Accent1 2 3" xfId="597" xr:uid="{00000000-0005-0000-0000-00004B000000}"/>
    <cellStyle name="40% - Accent1 2 4" xfId="598" xr:uid="{00000000-0005-0000-0000-00004C000000}"/>
    <cellStyle name="40% - Accent1 2 5" xfId="599" xr:uid="{00000000-0005-0000-0000-00004D000000}"/>
    <cellStyle name="40% - Accent1 2 6" xfId="600" xr:uid="{00000000-0005-0000-0000-00004E000000}"/>
    <cellStyle name="40% - Accent1 2 7" xfId="595" xr:uid="{00000000-0005-0000-0000-00004F000000}"/>
    <cellStyle name="40% - Accent1 2 8" xfId="372" xr:uid="{00000000-0005-0000-0000-000050000000}"/>
    <cellStyle name="40% - Accent1 2 9" xfId="31464" xr:uid="{00000000-0005-0000-0000-000051000000}"/>
    <cellStyle name="40% - Accent1 3" xfId="31335" xr:uid="{00000000-0005-0000-0000-000052000000}"/>
    <cellStyle name="40% - Accent1 3 2" xfId="46653" xr:uid="{00000000-0005-0000-0000-000053000000}"/>
    <cellStyle name="40% - Accent1 4" xfId="46707" xr:uid="{00000000-0005-0000-0000-000054000000}"/>
    <cellStyle name="40% - Accent2 2" xfId="8" xr:uid="{00000000-0005-0000-0000-000055000000}"/>
    <cellStyle name="40% - Accent2 2 2" xfId="373" xr:uid="{00000000-0005-0000-0000-000056000000}"/>
    <cellStyle name="40% - Accent2 2 2 2" xfId="46606" xr:uid="{00000000-0005-0000-0000-000057000000}"/>
    <cellStyle name="40% - Accent2 2 3" xfId="31490" xr:uid="{00000000-0005-0000-0000-000058000000}"/>
    <cellStyle name="40% - Accent2 3" xfId="31336" xr:uid="{00000000-0005-0000-0000-000059000000}"/>
    <cellStyle name="40% - Accent2 3 2" xfId="46732" xr:uid="{00000000-0005-0000-0000-00005A000000}"/>
    <cellStyle name="40% - Accent2 4" xfId="46706" xr:uid="{00000000-0005-0000-0000-00005B000000}"/>
    <cellStyle name="40% - Accent3 2" xfId="9" xr:uid="{00000000-0005-0000-0000-00005C000000}"/>
    <cellStyle name="40% - Accent3 2 2" xfId="602" xr:uid="{00000000-0005-0000-0000-00005D000000}"/>
    <cellStyle name="40% - Accent3 2 2 2" xfId="46639" xr:uid="{00000000-0005-0000-0000-00005E000000}"/>
    <cellStyle name="40% - Accent3 2 3" xfId="603" xr:uid="{00000000-0005-0000-0000-00005F000000}"/>
    <cellStyle name="40% - Accent3 2 4" xfId="604" xr:uid="{00000000-0005-0000-0000-000060000000}"/>
    <cellStyle name="40% - Accent3 2 5" xfId="605" xr:uid="{00000000-0005-0000-0000-000061000000}"/>
    <cellStyle name="40% - Accent3 2 6" xfId="606" xr:uid="{00000000-0005-0000-0000-000062000000}"/>
    <cellStyle name="40% - Accent3 2 7" xfId="601" xr:uid="{00000000-0005-0000-0000-000063000000}"/>
    <cellStyle name="40% - Accent3 2 8" xfId="374" xr:uid="{00000000-0005-0000-0000-000064000000}"/>
    <cellStyle name="40% - Accent3 2 9" xfId="31467" xr:uid="{00000000-0005-0000-0000-000065000000}"/>
    <cellStyle name="40% - Accent3 3" xfId="31337" xr:uid="{00000000-0005-0000-0000-000066000000}"/>
    <cellStyle name="40% - Accent3 3 2" xfId="46731" xr:uid="{00000000-0005-0000-0000-000067000000}"/>
    <cellStyle name="40% - Accent3 4" xfId="46705" xr:uid="{00000000-0005-0000-0000-000068000000}"/>
    <cellStyle name="40% - Accent4 2" xfId="10" xr:uid="{00000000-0005-0000-0000-000069000000}"/>
    <cellStyle name="40% - Accent4 2 2" xfId="608" xr:uid="{00000000-0005-0000-0000-00006A000000}"/>
    <cellStyle name="40% - Accent4 2 2 2" xfId="46643" xr:uid="{00000000-0005-0000-0000-00006B000000}"/>
    <cellStyle name="40% - Accent4 2 3" xfId="609" xr:uid="{00000000-0005-0000-0000-00006C000000}"/>
    <cellStyle name="40% - Accent4 2 4" xfId="610" xr:uid="{00000000-0005-0000-0000-00006D000000}"/>
    <cellStyle name="40% - Accent4 2 5" xfId="611" xr:uid="{00000000-0005-0000-0000-00006E000000}"/>
    <cellStyle name="40% - Accent4 2 6" xfId="612" xr:uid="{00000000-0005-0000-0000-00006F000000}"/>
    <cellStyle name="40% - Accent4 2 7" xfId="607" xr:uid="{00000000-0005-0000-0000-000070000000}"/>
    <cellStyle name="40% - Accent4 2 8" xfId="375" xr:uid="{00000000-0005-0000-0000-000071000000}"/>
    <cellStyle name="40% - Accent4 2 9" xfId="31488" xr:uid="{00000000-0005-0000-0000-000072000000}"/>
    <cellStyle name="40% - Accent4 3" xfId="31338" xr:uid="{00000000-0005-0000-0000-000073000000}"/>
    <cellStyle name="40% - Accent4 3 2" xfId="46715" xr:uid="{00000000-0005-0000-0000-000074000000}"/>
    <cellStyle name="40% - Accent4 4" xfId="46704" xr:uid="{00000000-0005-0000-0000-000075000000}"/>
    <cellStyle name="40% - Accent5 2" xfId="11" xr:uid="{00000000-0005-0000-0000-000076000000}"/>
    <cellStyle name="40% - Accent5 2 2" xfId="376" xr:uid="{00000000-0005-0000-0000-000077000000}"/>
    <cellStyle name="40% - Accent5 2 2 2" xfId="46597" xr:uid="{00000000-0005-0000-0000-000078000000}"/>
    <cellStyle name="40% - Accent5 2 3" xfId="31489" xr:uid="{00000000-0005-0000-0000-000079000000}"/>
    <cellStyle name="40% - Accent5 3" xfId="31339" xr:uid="{00000000-0005-0000-0000-00007A000000}"/>
    <cellStyle name="40% - Accent5 3 2" xfId="46714" xr:uid="{00000000-0005-0000-0000-00007B000000}"/>
    <cellStyle name="40% - Accent5 4" xfId="46703" xr:uid="{00000000-0005-0000-0000-00007C000000}"/>
    <cellStyle name="40% - Accent6 2" xfId="12" xr:uid="{00000000-0005-0000-0000-00007D000000}"/>
    <cellStyle name="40% - Accent6 2 2" xfId="614" xr:uid="{00000000-0005-0000-0000-00007E000000}"/>
    <cellStyle name="40% - Accent6 2 2 2" xfId="46614" xr:uid="{00000000-0005-0000-0000-00007F000000}"/>
    <cellStyle name="40% - Accent6 2 3" xfId="615" xr:uid="{00000000-0005-0000-0000-000080000000}"/>
    <cellStyle name="40% - Accent6 2 4" xfId="616" xr:uid="{00000000-0005-0000-0000-000081000000}"/>
    <cellStyle name="40% - Accent6 2 5" xfId="617" xr:uid="{00000000-0005-0000-0000-000082000000}"/>
    <cellStyle name="40% - Accent6 2 6" xfId="618" xr:uid="{00000000-0005-0000-0000-000083000000}"/>
    <cellStyle name="40% - Accent6 2 7" xfId="613" xr:uid="{00000000-0005-0000-0000-000084000000}"/>
    <cellStyle name="40% - Accent6 2 8" xfId="377" xr:uid="{00000000-0005-0000-0000-000085000000}"/>
    <cellStyle name="40% - Accent6 2 9" xfId="31466" xr:uid="{00000000-0005-0000-0000-000086000000}"/>
    <cellStyle name="40% - Accent6 3" xfId="31340" xr:uid="{00000000-0005-0000-0000-000087000000}"/>
    <cellStyle name="40% - Accent6 3 2" xfId="46648" xr:uid="{00000000-0005-0000-0000-000088000000}"/>
    <cellStyle name="40% - Accent6 4" xfId="46702" xr:uid="{00000000-0005-0000-0000-000089000000}"/>
    <cellStyle name="60% - Accent1 2" xfId="13" xr:uid="{00000000-0005-0000-0000-00008A000000}"/>
    <cellStyle name="60% - Accent1 2 2" xfId="620" xr:uid="{00000000-0005-0000-0000-00008B000000}"/>
    <cellStyle name="60% - Accent1 2 2 2" xfId="46644" xr:uid="{00000000-0005-0000-0000-00008C000000}"/>
    <cellStyle name="60% - Accent1 2 3" xfId="621" xr:uid="{00000000-0005-0000-0000-00008D000000}"/>
    <cellStyle name="60% - Accent1 2 4" xfId="622" xr:uid="{00000000-0005-0000-0000-00008E000000}"/>
    <cellStyle name="60% - Accent1 2 5" xfId="623" xr:uid="{00000000-0005-0000-0000-00008F000000}"/>
    <cellStyle name="60% - Accent1 2 6" xfId="624" xr:uid="{00000000-0005-0000-0000-000090000000}"/>
    <cellStyle name="60% - Accent1 2 7" xfId="619" xr:uid="{00000000-0005-0000-0000-000091000000}"/>
    <cellStyle name="60% - Accent1 2 8" xfId="378" xr:uid="{00000000-0005-0000-0000-000092000000}"/>
    <cellStyle name="60% - Accent1 2 9" xfId="31465" xr:uid="{00000000-0005-0000-0000-000093000000}"/>
    <cellStyle name="60% - Accent1 3" xfId="31341" xr:uid="{00000000-0005-0000-0000-000094000000}"/>
    <cellStyle name="60% - Accent1 3 2" xfId="46701" xr:uid="{00000000-0005-0000-0000-000095000000}"/>
    <cellStyle name="60% - Accent2 2" xfId="14" xr:uid="{00000000-0005-0000-0000-000096000000}"/>
    <cellStyle name="60% - Accent2 2 2" xfId="379" xr:uid="{00000000-0005-0000-0000-000097000000}"/>
    <cellStyle name="60% - Accent2 2 2 2" xfId="46610" xr:uid="{00000000-0005-0000-0000-000098000000}"/>
    <cellStyle name="60% - Accent2 2 3" xfId="31409" xr:uid="{00000000-0005-0000-0000-000099000000}"/>
    <cellStyle name="60% - Accent2 3" xfId="31342" xr:uid="{00000000-0005-0000-0000-00009A000000}"/>
    <cellStyle name="60% - Accent2 3 2" xfId="46728" xr:uid="{00000000-0005-0000-0000-00009B000000}"/>
    <cellStyle name="60% - Accent3 2" xfId="15" xr:uid="{00000000-0005-0000-0000-00009C000000}"/>
    <cellStyle name="60% - Accent3 2 2" xfId="626" xr:uid="{00000000-0005-0000-0000-00009D000000}"/>
    <cellStyle name="60% - Accent3 2 2 2" xfId="46609" xr:uid="{00000000-0005-0000-0000-00009E000000}"/>
    <cellStyle name="60% - Accent3 2 3" xfId="627" xr:uid="{00000000-0005-0000-0000-00009F000000}"/>
    <cellStyle name="60% - Accent3 2 4" xfId="628" xr:uid="{00000000-0005-0000-0000-0000A0000000}"/>
    <cellStyle name="60% - Accent3 2 5" xfId="629" xr:uid="{00000000-0005-0000-0000-0000A1000000}"/>
    <cellStyle name="60% - Accent3 2 6" xfId="630" xr:uid="{00000000-0005-0000-0000-0000A2000000}"/>
    <cellStyle name="60% - Accent3 2 7" xfId="625" xr:uid="{00000000-0005-0000-0000-0000A3000000}"/>
    <cellStyle name="60% - Accent3 2 8" xfId="380" xr:uid="{00000000-0005-0000-0000-0000A4000000}"/>
    <cellStyle name="60% - Accent3 2 9" xfId="31505" xr:uid="{00000000-0005-0000-0000-0000A5000000}"/>
    <cellStyle name="60% - Accent3 3" xfId="31343" xr:uid="{00000000-0005-0000-0000-0000A6000000}"/>
    <cellStyle name="60% - Accent3 3 2" xfId="46700" xr:uid="{00000000-0005-0000-0000-0000A7000000}"/>
    <cellStyle name="60% - Accent4 2" xfId="16" xr:uid="{00000000-0005-0000-0000-0000A8000000}"/>
    <cellStyle name="60% - Accent4 2 2" xfId="632" xr:uid="{00000000-0005-0000-0000-0000A9000000}"/>
    <cellStyle name="60% - Accent4 2 2 2" xfId="46631" xr:uid="{00000000-0005-0000-0000-0000AA000000}"/>
    <cellStyle name="60% - Accent4 2 3" xfId="633" xr:uid="{00000000-0005-0000-0000-0000AB000000}"/>
    <cellStyle name="60% - Accent4 2 4" xfId="634" xr:uid="{00000000-0005-0000-0000-0000AC000000}"/>
    <cellStyle name="60% - Accent4 2 5" xfId="635" xr:uid="{00000000-0005-0000-0000-0000AD000000}"/>
    <cellStyle name="60% - Accent4 2 6" xfId="636" xr:uid="{00000000-0005-0000-0000-0000AE000000}"/>
    <cellStyle name="60% - Accent4 2 7" xfId="631" xr:uid="{00000000-0005-0000-0000-0000AF000000}"/>
    <cellStyle name="60% - Accent4 2 8" xfId="381" xr:uid="{00000000-0005-0000-0000-0000B0000000}"/>
    <cellStyle name="60% - Accent4 2 9" xfId="31408" xr:uid="{00000000-0005-0000-0000-0000B1000000}"/>
    <cellStyle name="60% - Accent4 3" xfId="31344" xr:uid="{00000000-0005-0000-0000-0000B2000000}"/>
    <cellStyle name="60% - Accent4 3 2" xfId="46699" xr:uid="{00000000-0005-0000-0000-0000B3000000}"/>
    <cellStyle name="60% - Accent5 2" xfId="17" xr:uid="{00000000-0005-0000-0000-0000B4000000}"/>
    <cellStyle name="60% - Accent5 2 2" xfId="382" xr:uid="{00000000-0005-0000-0000-0000B5000000}"/>
    <cellStyle name="60% - Accent5 2 2 2" xfId="46613" xr:uid="{00000000-0005-0000-0000-0000B6000000}"/>
    <cellStyle name="60% - Accent5 2 3" xfId="31463" xr:uid="{00000000-0005-0000-0000-0000B7000000}"/>
    <cellStyle name="60% - Accent5 3" xfId="31345" xr:uid="{00000000-0005-0000-0000-0000B8000000}"/>
    <cellStyle name="60% - Accent5 3 2" xfId="46698" xr:uid="{00000000-0005-0000-0000-0000B9000000}"/>
    <cellStyle name="60% - Accent6 2" xfId="18" xr:uid="{00000000-0005-0000-0000-0000BA000000}"/>
    <cellStyle name="60% - Accent6 2 2" xfId="638" xr:uid="{00000000-0005-0000-0000-0000BB000000}"/>
    <cellStyle name="60% - Accent6 2 2 2" xfId="46600" xr:uid="{00000000-0005-0000-0000-0000BC000000}"/>
    <cellStyle name="60% - Accent6 2 3" xfId="639" xr:uid="{00000000-0005-0000-0000-0000BD000000}"/>
    <cellStyle name="60% - Accent6 2 4" xfId="640" xr:uid="{00000000-0005-0000-0000-0000BE000000}"/>
    <cellStyle name="60% - Accent6 2 5" xfId="641" xr:uid="{00000000-0005-0000-0000-0000BF000000}"/>
    <cellStyle name="60% - Accent6 2 6" xfId="642" xr:uid="{00000000-0005-0000-0000-0000C0000000}"/>
    <cellStyle name="60% - Accent6 2 7" xfId="637" xr:uid="{00000000-0005-0000-0000-0000C1000000}"/>
    <cellStyle name="60% - Accent6 2 8" xfId="383" xr:uid="{00000000-0005-0000-0000-0000C2000000}"/>
    <cellStyle name="60% - Accent6 2 9" xfId="31462" xr:uid="{00000000-0005-0000-0000-0000C3000000}"/>
    <cellStyle name="60% - Accent6 3" xfId="31346" xr:uid="{00000000-0005-0000-0000-0000C4000000}"/>
    <cellStyle name="60% - Accent6 3 2" xfId="46716" xr:uid="{00000000-0005-0000-0000-0000C5000000}"/>
    <cellStyle name="Accent1 - 20%" xfId="46696" xr:uid="{00000000-0005-0000-0000-0000C6000000}"/>
    <cellStyle name="Accent1 - 40%" xfId="46695" xr:uid="{00000000-0005-0000-0000-0000C7000000}"/>
    <cellStyle name="Accent1 - 60%" xfId="46694" xr:uid="{00000000-0005-0000-0000-0000C8000000}"/>
    <cellStyle name="Accent1 2" xfId="19" xr:uid="{00000000-0005-0000-0000-0000C9000000}"/>
    <cellStyle name="Accent1 2 2" xfId="644" xr:uid="{00000000-0005-0000-0000-0000CA000000}"/>
    <cellStyle name="Accent1 2 2 2" xfId="46624" xr:uid="{00000000-0005-0000-0000-0000CB000000}"/>
    <cellStyle name="Accent1 2 3" xfId="645" xr:uid="{00000000-0005-0000-0000-0000CC000000}"/>
    <cellStyle name="Accent1 2 4" xfId="646" xr:uid="{00000000-0005-0000-0000-0000CD000000}"/>
    <cellStyle name="Accent1 2 5" xfId="647" xr:uid="{00000000-0005-0000-0000-0000CE000000}"/>
    <cellStyle name="Accent1 2 6" xfId="648" xr:uid="{00000000-0005-0000-0000-0000CF000000}"/>
    <cellStyle name="Accent1 2 7" xfId="643" xr:uid="{00000000-0005-0000-0000-0000D0000000}"/>
    <cellStyle name="Accent1 2 8" xfId="384" xr:uid="{00000000-0005-0000-0000-0000D1000000}"/>
    <cellStyle name="Accent1 2 9" xfId="31461" xr:uid="{00000000-0005-0000-0000-0000D2000000}"/>
    <cellStyle name="Accent1 3" xfId="31347" xr:uid="{00000000-0005-0000-0000-0000D3000000}"/>
    <cellStyle name="Accent1 3 2" xfId="46724" xr:uid="{00000000-0005-0000-0000-0000D4000000}"/>
    <cellStyle name="Accent1 4" xfId="46697" xr:uid="{00000000-0005-0000-0000-0000D5000000}"/>
    <cellStyle name="Accent2 - 20%" xfId="46692" xr:uid="{00000000-0005-0000-0000-0000D6000000}"/>
    <cellStyle name="Accent2 - 40%" xfId="46691" xr:uid="{00000000-0005-0000-0000-0000D7000000}"/>
    <cellStyle name="Accent2 - 60%" xfId="46727" xr:uid="{00000000-0005-0000-0000-0000D8000000}"/>
    <cellStyle name="Accent2 2" xfId="20" xr:uid="{00000000-0005-0000-0000-0000D9000000}"/>
    <cellStyle name="Accent2 2 2" xfId="385" xr:uid="{00000000-0005-0000-0000-0000DA000000}"/>
    <cellStyle name="Accent2 2 2 2" xfId="46617" xr:uid="{00000000-0005-0000-0000-0000DB000000}"/>
    <cellStyle name="Accent2 2 3" xfId="31460" xr:uid="{00000000-0005-0000-0000-0000DC000000}"/>
    <cellStyle name="Accent2 3" xfId="31348" xr:uid="{00000000-0005-0000-0000-0000DD000000}"/>
    <cellStyle name="Accent2 3 2" xfId="46652" xr:uid="{00000000-0005-0000-0000-0000DE000000}"/>
    <cellStyle name="Accent2 4" xfId="46693" xr:uid="{00000000-0005-0000-0000-0000DF000000}"/>
    <cellStyle name="Accent3 - 20%" xfId="46689" xr:uid="{00000000-0005-0000-0000-0000E0000000}"/>
    <cellStyle name="Accent3 - 40%" xfId="46688" xr:uid="{00000000-0005-0000-0000-0000E1000000}"/>
    <cellStyle name="Accent3 - 60%" xfId="46687" xr:uid="{00000000-0005-0000-0000-0000E2000000}"/>
    <cellStyle name="Accent3 2" xfId="21" xr:uid="{00000000-0005-0000-0000-0000E3000000}"/>
    <cellStyle name="Accent3 2 2" xfId="386" xr:uid="{00000000-0005-0000-0000-0000E4000000}"/>
    <cellStyle name="Accent3 2 2 2" xfId="46645" xr:uid="{00000000-0005-0000-0000-0000E5000000}"/>
    <cellStyle name="Accent3 2 3" xfId="31459" xr:uid="{00000000-0005-0000-0000-0000E6000000}"/>
    <cellStyle name="Accent3 3" xfId="31349" xr:uid="{00000000-0005-0000-0000-0000E7000000}"/>
    <cellStyle name="Accent3 3 2" xfId="46650" xr:uid="{00000000-0005-0000-0000-0000E8000000}"/>
    <cellStyle name="Accent3 4" xfId="46690" xr:uid="{00000000-0005-0000-0000-0000E9000000}"/>
    <cellStyle name="Accent4 - 20%" xfId="46685" xr:uid="{00000000-0005-0000-0000-0000EA000000}"/>
    <cellStyle name="Accent4 - 40%" xfId="46684" xr:uid="{00000000-0005-0000-0000-0000EB000000}"/>
    <cellStyle name="Accent4 - 60%" xfId="46683" xr:uid="{00000000-0005-0000-0000-0000EC000000}"/>
    <cellStyle name="Accent4 2" xfId="22" xr:uid="{00000000-0005-0000-0000-0000ED000000}"/>
    <cellStyle name="Accent4 2 2" xfId="650" xr:uid="{00000000-0005-0000-0000-0000EE000000}"/>
    <cellStyle name="Accent4 2 2 2" xfId="46616" xr:uid="{00000000-0005-0000-0000-0000EF000000}"/>
    <cellStyle name="Accent4 2 3" xfId="651" xr:uid="{00000000-0005-0000-0000-0000F0000000}"/>
    <cellStyle name="Accent4 2 4" xfId="652" xr:uid="{00000000-0005-0000-0000-0000F1000000}"/>
    <cellStyle name="Accent4 2 5" xfId="653" xr:uid="{00000000-0005-0000-0000-0000F2000000}"/>
    <cellStyle name="Accent4 2 6" xfId="654" xr:uid="{00000000-0005-0000-0000-0000F3000000}"/>
    <cellStyle name="Accent4 2 7" xfId="649" xr:uid="{00000000-0005-0000-0000-0000F4000000}"/>
    <cellStyle name="Accent4 2 8" xfId="387" xr:uid="{00000000-0005-0000-0000-0000F5000000}"/>
    <cellStyle name="Accent4 2 9" xfId="31458" xr:uid="{00000000-0005-0000-0000-0000F6000000}"/>
    <cellStyle name="Accent4 3" xfId="31350" xr:uid="{00000000-0005-0000-0000-0000F7000000}"/>
    <cellStyle name="Accent4 3 2" xfId="46719" xr:uid="{00000000-0005-0000-0000-0000F8000000}"/>
    <cellStyle name="Accent4 4" xfId="46686" xr:uid="{00000000-0005-0000-0000-0000F9000000}"/>
    <cellStyle name="Accent5 - 20%" xfId="46681" xr:uid="{00000000-0005-0000-0000-0000FA000000}"/>
    <cellStyle name="Accent5 - 40%" xfId="46726" xr:uid="{00000000-0005-0000-0000-0000FB000000}"/>
    <cellStyle name="Accent5 - 60%" xfId="46680" xr:uid="{00000000-0005-0000-0000-0000FC000000}"/>
    <cellStyle name="Accent5 2" xfId="23" xr:uid="{00000000-0005-0000-0000-0000FD000000}"/>
    <cellStyle name="Accent5 2 2" xfId="388" xr:uid="{00000000-0005-0000-0000-0000FE000000}"/>
    <cellStyle name="Accent5 2 2 2" xfId="46623" xr:uid="{00000000-0005-0000-0000-0000FF000000}"/>
    <cellStyle name="Accent5 2 3" xfId="31457" xr:uid="{00000000-0005-0000-0000-000000010000}"/>
    <cellStyle name="Accent5 3" xfId="31351" xr:uid="{00000000-0005-0000-0000-000001010000}"/>
    <cellStyle name="Accent5 3 2" xfId="46718" xr:uid="{00000000-0005-0000-0000-000002010000}"/>
    <cellStyle name="Accent5 4" xfId="46682" xr:uid="{00000000-0005-0000-0000-000003010000}"/>
    <cellStyle name="Accent6 - 20%" xfId="46678" xr:uid="{00000000-0005-0000-0000-000004010000}"/>
    <cellStyle name="Accent6 - 40%" xfId="46677" xr:uid="{00000000-0005-0000-0000-000005010000}"/>
    <cellStyle name="Accent6 - 60%" xfId="46676" xr:uid="{00000000-0005-0000-0000-000006010000}"/>
    <cellStyle name="Accent6 2" xfId="24" xr:uid="{00000000-0005-0000-0000-000007010000}"/>
    <cellStyle name="Accent6 2 2" xfId="389" xr:uid="{00000000-0005-0000-0000-000008010000}"/>
    <cellStyle name="Accent6 2 2 2" xfId="46608" xr:uid="{00000000-0005-0000-0000-000009010000}"/>
    <cellStyle name="Accent6 2 3" xfId="31456" xr:uid="{00000000-0005-0000-0000-00000A010000}"/>
    <cellStyle name="Accent6 3" xfId="31352" xr:uid="{00000000-0005-0000-0000-00000B010000}"/>
    <cellStyle name="Accent6 3 2" xfId="46721" xr:uid="{00000000-0005-0000-0000-00000C010000}"/>
    <cellStyle name="Accent6 4" xfId="46679" xr:uid="{00000000-0005-0000-0000-00000D010000}"/>
    <cellStyle name="Actual Date" xfId="25" xr:uid="{00000000-0005-0000-0000-00000E010000}"/>
    <cellStyle name="Actual Date 2" xfId="26" xr:uid="{00000000-0005-0000-0000-00000F010000}"/>
    <cellStyle name="Actual Date 2 2" xfId="27" xr:uid="{00000000-0005-0000-0000-000010010000}"/>
    <cellStyle name="Actual Date_2011-12 LIEE Table 1 Updated budget" xfId="28" xr:uid="{00000000-0005-0000-0000-000011010000}"/>
    <cellStyle name="ariel" xfId="411" xr:uid="{00000000-0005-0000-0000-000012010000}"/>
    <cellStyle name="Bad 2" xfId="29" xr:uid="{00000000-0005-0000-0000-000013010000}"/>
    <cellStyle name="Bad 2 2" xfId="390" xr:uid="{00000000-0005-0000-0000-000014010000}"/>
    <cellStyle name="Bad 2 2 2" xfId="46633" xr:uid="{00000000-0005-0000-0000-000015010000}"/>
    <cellStyle name="Bad 2 3" xfId="31455" xr:uid="{00000000-0005-0000-0000-000016010000}"/>
    <cellStyle name="Bad 3" xfId="31353" xr:uid="{00000000-0005-0000-0000-000017010000}"/>
    <cellStyle name="Bad 3 2" xfId="46675" xr:uid="{00000000-0005-0000-0000-000018010000}"/>
    <cellStyle name="Calculation 2" xfId="30" xr:uid="{00000000-0005-0000-0000-000019010000}"/>
    <cellStyle name="Calculation 2 2" xfId="656" xr:uid="{00000000-0005-0000-0000-00001A010000}"/>
    <cellStyle name="Calculation 2 2 2" xfId="46627" xr:uid="{00000000-0005-0000-0000-00001B010000}"/>
    <cellStyle name="Calculation 2 3" xfId="657" xr:uid="{00000000-0005-0000-0000-00001C010000}"/>
    <cellStyle name="Calculation 2 4" xfId="658" xr:uid="{00000000-0005-0000-0000-00001D010000}"/>
    <cellStyle name="Calculation 2 5" xfId="659" xr:uid="{00000000-0005-0000-0000-00001E010000}"/>
    <cellStyle name="Calculation 2 6" xfId="660" xr:uid="{00000000-0005-0000-0000-00001F010000}"/>
    <cellStyle name="Calculation 2 7" xfId="655" xr:uid="{00000000-0005-0000-0000-000020010000}"/>
    <cellStyle name="Calculation 2 8" xfId="391" xr:uid="{00000000-0005-0000-0000-000021010000}"/>
    <cellStyle name="Calculation 2 9" xfId="31454" xr:uid="{00000000-0005-0000-0000-000022010000}"/>
    <cellStyle name="Calculation 3" xfId="31354" xr:uid="{00000000-0005-0000-0000-000023010000}"/>
    <cellStyle name="Calculation 3 2" xfId="46584" xr:uid="{00000000-0005-0000-0000-000024010000}"/>
    <cellStyle name="Check Cell 2" xfId="31" xr:uid="{00000000-0005-0000-0000-000025010000}"/>
    <cellStyle name="Check Cell 2 2" xfId="392" xr:uid="{00000000-0005-0000-0000-000026010000}"/>
    <cellStyle name="Check Cell 2 2 2" xfId="46626" xr:uid="{00000000-0005-0000-0000-000027010000}"/>
    <cellStyle name="Check Cell 2 3" xfId="31453" xr:uid="{00000000-0005-0000-0000-000028010000}"/>
    <cellStyle name="Check Cell 3" xfId="31355" xr:uid="{00000000-0005-0000-0000-000029010000}"/>
    <cellStyle name="Check Cell 3 2" xfId="46674" xr:uid="{00000000-0005-0000-0000-00002A010000}"/>
    <cellStyle name="Comma" xfId="1155" builtinId="3"/>
    <cellStyle name="Comma [0] 2" xfId="32" xr:uid="{00000000-0005-0000-0000-00002C010000}"/>
    <cellStyle name="Comma [0] 2 2" xfId="33" xr:uid="{00000000-0005-0000-0000-00002D010000}"/>
    <cellStyle name="Comma 10" xfId="34" xr:uid="{00000000-0005-0000-0000-00002E010000}"/>
    <cellStyle name="Comma 10 2" xfId="661" xr:uid="{00000000-0005-0000-0000-00002F010000}"/>
    <cellStyle name="Comma 11" xfId="35" xr:uid="{00000000-0005-0000-0000-000030010000}"/>
    <cellStyle name="Comma 12" xfId="36" xr:uid="{00000000-0005-0000-0000-000031010000}"/>
    <cellStyle name="Comma 13" xfId="37" xr:uid="{00000000-0005-0000-0000-000032010000}"/>
    <cellStyle name="Comma 13 2" xfId="38" xr:uid="{00000000-0005-0000-0000-000033010000}"/>
    <cellStyle name="Comma 14" xfId="39" xr:uid="{00000000-0005-0000-0000-000034010000}"/>
    <cellStyle name="Comma 15" xfId="40" xr:uid="{00000000-0005-0000-0000-000035010000}"/>
    <cellStyle name="Comma 16" xfId="41" xr:uid="{00000000-0005-0000-0000-000036010000}"/>
    <cellStyle name="Comma 17" xfId="42" xr:uid="{00000000-0005-0000-0000-000037010000}"/>
    <cellStyle name="Comma 18" xfId="43" xr:uid="{00000000-0005-0000-0000-000038010000}"/>
    <cellStyle name="Comma 19" xfId="44" xr:uid="{00000000-0005-0000-0000-000039010000}"/>
    <cellStyle name="Comma 2" xfId="45" xr:uid="{00000000-0005-0000-0000-00003A010000}"/>
    <cellStyle name="Comma 2 2" xfId="46" xr:uid="{00000000-0005-0000-0000-00003B010000}"/>
    <cellStyle name="Comma 2 2 2" xfId="500" xr:uid="{00000000-0005-0000-0000-00003C010000}"/>
    <cellStyle name="Comma 2 2 3" xfId="662" xr:uid="{00000000-0005-0000-0000-00003D010000}"/>
    <cellStyle name="Comma 2 2 3 10" xfId="6201" xr:uid="{00000000-0005-0000-0000-00003E010000}"/>
    <cellStyle name="Comma 2 2 3 10 2" xfId="36538" xr:uid="{00000000-0005-0000-0000-00003F010000}"/>
    <cellStyle name="Comma 2 2 3 10 3" xfId="21305" xr:uid="{00000000-0005-0000-0000-000040010000}"/>
    <cellStyle name="Comma 2 2 3 11" xfId="31527" xr:uid="{00000000-0005-0000-0000-000041010000}"/>
    <cellStyle name="Comma 2 2 3 12" xfId="16290" xr:uid="{00000000-0005-0000-0000-000042010000}"/>
    <cellStyle name="Comma 2 2 3 2" xfId="1165" xr:uid="{00000000-0005-0000-0000-000043010000}"/>
    <cellStyle name="Comma 2 2 3 2 10" xfId="31581" xr:uid="{00000000-0005-0000-0000-000044010000}"/>
    <cellStyle name="Comma 2 2 3 2 11" xfId="16344" xr:uid="{00000000-0005-0000-0000-000045010000}"/>
    <cellStyle name="Comma 2 2 3 2 2" xfId="1273" xr:uid="{00000000-0005-0000-0000-000046010000}"/>
    <cellStyle name="Comma 2 2 3 2 2 10" xfId="16448" xr:uid="{00000000-0005-0000-0000-000047010000}"/>
    <cellStyle name="Comma 2 2 3 2 2 2" xfId="1490" xr:uid="{00000000-0005-0000-0000-000048010000}"/>
    <cellStyle name="Comma 2 2 3 2 2 2 2" xfId="1911" xr:uid="{00000000-0005-0000-0000-000049010000}"/>
    <cellStyle name="Comma 2 2 3 2 2 2 2 2" xfId="2750" xr:uid="{00000000-0005-0000-0000-00004A010000}"/>
    <cellStyle name="Comma 2 2 3 2 2 2 2 2 2" xfId="4440" xr:uid="{00000000-0005-0000-0000-00004B010000}"/>
    <cellStyle name="Comma 2 2 3 2 2 2 2 2 2 2" xfId="14513" xr:uid="{00000000-0005-0000-0000-00004C010000}"/>
    <cellStyle name="Comma 2 2 3 2 2 2 2 2 2 2 2" xfId="44844" xr:uid="{00000000-0005-0000-0000-00004D010000}"/>
    <cellStyle name="Comma 2 2 3 2 2 2 2 2 2 2 3" xfId="29611" xr:uid="{00000000-0005-0000-0000-00004E010000}"/>
    <cellStyle name="Comma 2 2 3 2 2 2 2 2 2 3" xfId="9493" xr:uid="{00000000-0005-0000-0000-00004F010000}"/>
    <cellStyle name="Comma 2 2 3 2 2 2 2 2 2 3 2" xfId="39827" xr:uid="{00000000-0005-0000-0000-000050010000}"/>
    <cellStyle name="Comma 2 2 3 2 2 2 2 2 2 3 3" xfId="24594" xr:uid="{00000000-0005-0000-0000-000051010000}"/>
    <cellStyle name="Comma 2 2 3 2 2 2 2 2 2 4" xfId="34814" xr:uid="{00000000-0005-0000-0000-000052010000}"/>
    <cellStyle name="Comma 2 2 3 2 2 2 2 2 2 5" xfId="19581" xr:uid="{00000000-0005-0000-0000-000053010000}"/>
    <cellStyle name="Comma 2 2 3 2 2 2 2 2 3" xfId="6132" xr:uid="{00000000-0005-0000-0000-000054010000}"/>
    <cellStyle name="Comma 2 2 3 2 2 2 2 2 3 2" xfId="16184" xr:uid="{00000000-0005-0000-0000-000055010000}"/>
    <cellStyle name="Comma 2 2 3 2 2 2 2 2 3 2 2" xfId="46515" xr:uid="{00000000-0005-0000-0000-000056010000}"/>
    <cellStyle name="Comma 2 2 3 2 2 2 2 2 3 2 3" xfId="31282" xr:uid="{00000000-0005-0000-0000-000057010000}"/>
    <cellStyle name="Comma 2 2 3 2 2 2 2 2 3 3" xfId="11164" xr:uid="{00000000-0005-0000-0000-000058010000}"/>
    <cellStyle name="Comma 2 2 3 2 2 2 2 2 3 3 2" xfId="41498" xr:uid="{00000000-0005-0000-0000-000059010000}"/>
    <cellStyle name="Comma 2 2 3 2 2 2 2 2 3 3 3" xfId="26265" xr:uid="{00000000-0005-0000-0000-00005A010000}"/>
    <cellStyle name="Comma 2 2 3 2 2 2 2 2 3 4" xfId="36485" xr:uid="{00000000-0005-0000-0000-00005B010000}"/>
    <cellStyle name="Comma 2 2 3 2 2 2 2 2 3 5" xfId="21252" xr:uid="{00000000-0005-0000-0000-00005C010000}"/>
    <cellStyle name="Comma 2 2 3 2 2 2 2 2 4" xfId="12842" xr:uid="{00000000-0005-0000-0000-00005D010000}"/>
    <cellStyle name="Comma 2 2 3 2 2 2 2 2 4 2" xfId="43173" xr:uid="{00000000-0005-0000-0000-00005E010000}"/>
    <cellStyle name="Comma 2 2 3 2 2 2 2 2 4 3" xfId="27940" xr:uid="{00000000-0005-0000-0000-00005F010000}"/>
    <cellStyle name="Comma 2 2 3 2 2 2 2 2 5" xfId="7821" xr:uid="{00000000-0005-0000-0000-000060010000}"/>
    <cellStyle name="Comma 2 2 3 2 2 2 2 2 5 2" xfId="38156" xr:uid="{00000000-0005-0000-0000-000061010000}"/>
    <cellStyle name="Comma 2 2 3 2 2 2 2 2 5 3" xfId="22923" xr:uid="{00000000-0005-0000-0000-000062010000}"/>
    <cellStyle name="Comma 2 2 3 2 2 2 2 2 6" xfId="33144" xr:uid="{00000000-0005-0000-0000-000063010000}"/>
    <cellStyle name="Comma 2 2 3 2 2 2 2 2 7" xfId="17910" xr:uid="{00000000-0005-0000-0000-000064010000}"/>
    <cellStyle name="Comma 2 2 3 2 2 2 2 3" xfId="3603" xr:uid="{00000000-0005-0000-0000-000065010000}"/>
    <cellStyle name="Comma 2 2 3 2 2 2 2 3 2" xfId="13677" xr:uid="{00000000-0005-0000-0000-000066010000}"/>
    <cellStyle name="Comma 2 2 3 2 2 2 2 3 2 2" xfId="44008" xr:uid="{00000000-0005-0000-0000-000067010000}"/>
    <cellStyle name="Comma 2 2 3 2 2 2 2 3 2 3" xfId="28775" xr:uid="{00000000-0005-0000-0000-000068010000}"/>
    <cellStyle name="Comma 2 2 3 2 2 2 2 3 3" xfId="8657" xr:uid="{00000000-0005-0000-0000-000069010000}"/>
    <cellStyle name="Comma 2 2 3 2 2 2 2 3 3 2" xfId="38991" xr:uid="{00000000-0005-0000-0000-00006A010000}"/>
    <cellStyle name="Comma 2 2 3 2 2 2 2 3 3 3" xfId="23758" xr:uid="{00000000-0005-0000-0000-00006B010000}"/>
    <cellStyle name="Comma 2 2 3 2 2 2 2 3 4" xfId="33978" xr:uid="{00000000-0005-0000-0000-00006C010000}"/>
    <cellStyle name="Comma 2 2 3 2 2 2 2 3 5" xfId="18745" xr:uid="{00000000-0005-0000-0000-00006D010000}"/>
    <cellStyle name="Comma 2 2 3 2 2 2 2 4" xfId="5296" xr:uid="{00000000-0005-0000-0000-00006E010000}"/>
    <cellStyle name="Comma 2 2 3 2 2 2 2 4 2" xfId="15348" xr:uid="{00000000-0005-0000-0000-00006F010000}"/>
    <cellStyle name="Comma 2 2 3 2 2 2 2 4 2 2" xfId="45679" xr:uid="{00000000-0005-0000-0000-000070010000}"/>
    <cellStyle name="Comma 2 2 3 2 2 2 2 4 2 3" xfId="30446" xr:uid="{00000000-0005-0000-0000-000071010000}"/>
    <cellStyle name="Comma 2 2 3 2 2 2 2 4 3" xfId="10328" xr:uid="{00000000-0005-0000-0000-000072010000}"/>
    <cellStyle name="Comma 2 2 3 2 2 2 2 4 3 2" xfId="40662" xr:uid="{00000000-0005-0000-0000-000073010000}"/>
    <cellStyle name="Comma 2 2 3 2 2 2 2 4 3 3" xfId="25429" xr:uid="{00000000-0005-0000-0000-000074010000}"/>
    <cellStyle name="Comma 2 2 3 2 2 2 2 4 4" xfId="35649" xr:uid="{00000000-0005-0000-0000-000075010000}"/>
    <cellStyle name="Comma 2 2 3 2 2 2 2 4 5" xfId="20416" xr:uid="{00000000-0005-0000-0000-000076010000}"/>
    <cellStyle name="Comma 2 2 3 2 2 2 2 5" xfId="12006" xr:uid="{00000000-0005-0000-0000-000077010000}"/>
    <cellStyle name="Comma 2 2 3 2 2 2 2 5 2" xfId="42337" xr:uid="{00000000-0005-0000-0000-000078010000}"/>
    <cellStyle name="Comma 2 2 3 2 2 2 2 5 3" xfId="27104" xr:uid="{00000000-0005-0000-0000-000079010000}"/>
    <cellStyle name="Comma 2 2 3 2 2 2 2 6" xfId="6985" xr:uid="{00000000-0005-0000-0000-00007A010000}"/>
    <cellStyle name="Comma 2 2 3 2 2 2 2 6 2" xfId="37320" xr:uid="{00000000-0005-0000-0000-00007B010000}"/>
    <cellStyle name="Comma 2 2 3 2 2 2 2 6 3" xfId="22087" xr:uid="{00000000-0005-0000-0000-00007C010000}"/>
    <cellStyle name="Comma 2 2 3 2 2 2 2 7" xfId="32308" xr:uid="{00000000-0005-0000-0000-00007D010000}"/>
    <cellStyle name="Comma 2 2 3 2 2 2 2 8" xfId="17074" xr:uid="{00000000-0005-0000-0000-00007E010000}"/>
    <cellStyle name="Comma 2 2 3 2 2 2 3" xfId="2332" xr:uid="{00000000-0005-0000-0000-00007F010000}"/>
    <cellStyle name="Comma 2 2 3 2 2 2 3 2" xfId="4022" xr:uid="{00000000-0005-0000-0000-000080010000}"/>
    <cellStyle name="Comma 2 2 3 2 2 2 3 2 2" xfId="14095" xr:uid="{00000000-0005-0000-0000-000081010000}"/>
    <cellStyle name="Comma 2 2 3 2 2 2 3 2 2 2" xfId="44426" xr:uid="{00000000-0005-0000-0000-000082010000}"/>
    <cellStyle name="Comma 2 2 3 2 2 2 3 2 2 3" xfId="29193" xr:uid="{00000000-0005-0000-0000-000083010000}"/>
    <cellStyle name="Comma 2 2 3 2 2 2 3 2 3" xfId="9075" xr:uid="{00000000-0005-0000-0000-000084010000}"/>
    <cellStyle name="Comma 2 2 3 2 2 2 3 2 3 2" xfId="39409" xr:uid="{00000000-0005-0000-0000-000085010000}"/>
    <cellStyle name="Comma 2 2 3 2 2 2 3 2 3 3" xfId="24176" xr:uid="{00000000-0005-0000-0000-000086010000}"/>
    <cellStyle name="Comma 2 2 3 2 2 2 3 2 4" xfId="34396" xr:uid="{00000000-0005-0000-0000-000087010000}"/>
    <cellStyle name="Comma 2 2 3 2 2 2 3 2 5" xfId="19163" xr:uid="{00000000-0005-0000-0000-000088010000}"/>
    <cellStyle name="Comma 2 2 3 2 2 2 3 3" xfId="5714" xr:uid="{00000000-0005-0000-0000-000089010000}"/>
    <cellStyle name="Comma 2 2 3 2 2 2 3 3 2" xfId="15766" xr:uid="{00000000-0005-0000-0000-00008A010000}"/>
    <cellStyle name="Comma 2 2 3 2 2 2 3 3 2 2" xfId="46097" xr:uid="{00000000-0005-0000-0000-00008B010000}"/>
    <cellStyle name="Comma 2 2 3 2 2 2 3 3 2 3" xfId="30864" xr:uid="{00000000-0005-0000-0000-00008C010000}"/>
    <cellStyle name="Comma 2 2 3 2 2 2 3 3 3" xfId="10746" xr:uid="{00000000-0005-0000-0000-00008D010000}"/>
    <cellStyle name="Comma 2 2 3 2 2 2 3 3 3 2" xfId="41080" xr:uid="{00000000-0005-0000-0000-00008E010000}"/>
    <cellStyle name="Comma 2 2 3 2 2 2 3 3 3 3" xfId="25847" xr:uid="{00000000-0005-0000-0000-00008F010000}"/>
    <cellStyle name="Comma 2 2 3 2 2 2 3 3 4" xfId="36067" xr:uid="{00000000-0005-0000-0000-000090010000}"/>
    <cellStyle name="Comma 2 2 3 2 2 2 3 3 5" xfId="20834" xr:uid="{00000000-0005-0000-0000-000091010000}"/>
    <cellStyle name="Comma 2 2 3 2 2 2 3 4" xfId="12424" xr:uid="{00000000-0005-0000-0000-000092010000}"/>
    <cellStyle name="Comma 2 2 3 2 2 2 3 4 2" xfId="42755" xr:uid="{00000000-0005-0000-0000-000093010000}"/>
    <cellStyle name="Comma 2 2 3 2 2 2 3 4 3" xfId="27522" xr:uid="{00000000-0005-0000-0000-000094010000}"/>
    <cellStyle name="Comma 2 2 3 2 2 2 3 5" xfId="7403" xr:uid="{00000000-0005-0000-0000-000095010000}"/>
    <cellStyle name="Comma 2 2 3 2 2 2 3 5 2" xfId="37738" xr:uid="{00000000-0005-0000-0000-000096010000}"/>
    <cellStyle name="Comma 2 2 3 2 2 2 3 5 3" xfId="22505" xr:uid="{00000000-0005-0000-0000-000097010000}"/>
    <cellStyle name="Comma 2 2 3 2 2 2 3 6" xfId="32726" xr:uid="{00000000-0005-0000-0000-000098010000}"/>
    <cellStyle name="Comma 2 2 3 2 2 2 3 7" xfId="17492" xr:uid="{00000000-0005-0000-0000-000099010000}"/>
    <cellStyle name="Comma 2 2 3 2 2 2 4" xfId="3185" xr:uid="{00000000-0005-0000-0000-00009A010000}"/>
    <cellStyle name="Comma 2 2 3 2 2 2 4 2" xfId="13259" xr:uid="{00000000-0005-0000-0000-00009B010000}"/>
    <cellStyle name="Comma 2 2 3 2 2 2 4 2 2" xfId="43590" xr:uid="{00000000-0005-0000-0000-00009C010000}"/>
    <cellStyle name="Comma 2 2 3 2 2 2 4 2 3" xfId="28357" xr:uid="{00000000-0005-0000-0000-00009D010000}"/>
    <cellStyle name="Comma 2 2 3 2 2 2 4 3" xfId="8239" xr:uid="{00000000-0005-0000-0000-00009E010000}"/>
    <cellStyle name="Comma 2 2 3 2 2 2 4 3 2" xfId="38573" xr:uid="{00000000-0005-0000-0000-00009F010000}"/>
    <cellStyle name="Comma 2 2 3 2 2 2 4 3 3" xfId="23340" xr:uid="{00000000-0005-0000-0000-0000A0010000}"/>
    <cellStyle name="Comma 2 2 3 2 2 2 4 4" xfId="33560" xr:uid="{00000000-0005-0000-0000-0000A1010000}"/>
    <cellStyle name="Comma 2 2 3 2 2 2 4 5" xfId="18327" xr:uid="{00000000-0005-0000-0000-0000A2010000}"/>
    <cellStyle name="Comma 2 2 3 2 2 2 5" xfId="4878" xr:uid="{00000000-0005-0000-0000-0000A3010000}"/>
    <cellStyle name="Comma 2 2 3 2 2 2 5 2" xfId="14930" xr:uid="{00000000-0005-0000-0000-0000A4010000}"/>
    <cellStyle name="Comma 2 2 3 2 2 2 5 2 2" xfId="45261" xr:uid="{00000000-0005-0000-0000-0000A5010000}"/>
    <cellStyle name="Comma 2 2 3 2 2 2 5 2 3" xfId="30028" xr:uid="{00000000-0005-0000-0000-0000A6010000}"/>
    <cellStyle name="Comma 2 2 3 2 2 2 5 3" xfId="9910" xr:uid="{00000000-0005-0000-0000-0000A7010000}"/>
    <cellStyle name="Comma 2 2 3 2 2 2 5 3 2" xfId="40244" xr:uid="{00000000-0005-0000-0000-0000A8010000}"/>
    <cellStyle name="Comma 2 2 3 2 2 2 5 3 3" xfId="25011" xr:uid="{00000000-0005-0000-0000-0000A9010000}"/>
    <cellStyle name="Comma 2 2 3 2 2 2 5 4" xfId="35231" xr:uid="{00000000-0005-0000-0000-0000AA010000}"/>
    <cellStyle name="Comma 2 2 3 2 2 2 5 5" xfId="19998" xr:uid="{00000000-0005-0000-0000-0000AB010000}"/>
    <cellStyle name="Comma 2 2 3 2 2 2 6" xfId="11588" xr:uid="{00000000-0005-0000-0000-0000AC010000}"/>
    <cellStyle name="Comma 2 2 3 2 2 2 6 2" xfId="41919" xr:uid="{00000000-0005-0000-0000-0000AD010000}"/>
    <cellStyle name="Comma 2 2 3 2 2 2 6 3" xfId="26686" xr:uid="{00000000-0005-0000-0000-0000AE010000}"/>
    <cellStyle name="Comma 2 2 3 2 2 2 7" xfId="6567" xr:uid="{00000000-0005-0000-0000-0000AF010000}"/>
    <cellStyle name="Comma 2 2 3 2 2 2 7 2" xfId="36902" xr:uid="{00000000-0005-0000-0000-0000B0010000}"/>
    <cellStyle name="Comma 2 2 3 2 2 2 7 3" xfId="21669" xr:uid="{00000000-0005-0000-0000-0000B1010000}"/>
    <cellStyle name="Comma 2 2 3 2 2 2 8" xfId="31890" xr:uid="{00000000-0005-0000-0000-0000B2010000}"/>
    <cellStyle name="Comma 2 2 3 2 2 2 9" xfId="16656" xr:uid="{00000000-0005-0000-0000-0000B3010000}"/>
    <cellStyle name="Comma 2 2 3 2 2 3" xfId="1703" xr:uid="{00000000-0005-0000-0000-0000B4010000}"/>
    <cellStyle name="Comma 2 2 3 2 2 3 2" xfId="2542" xr:uid="{00000000-0005-0000-0000-0000B5010000}"/>
    <cellStyle name="Comma 2 2 3 2 2 3 2 2" xfId="4232" xr:uid="{00000000-0005-0000-0000-0000B6010000}"/>
    <cellStyle name="Comma 2 2 3 2 2 3 2 2 2" xfId="14305" xr:uid="{00000000-0005-0000-0000-0000B7010000}"/>
    <cellStyle name="Comma 2 2 3 2 2 3 2 2 2 2" xfId="44636" xr:uid="{00000000-0005-0000-0000-0000B8010000}"/>
    <cellStyle name="Comma 2 2 3 2 2 3 2 2 2 3" xfId="29403" xr:uid="{00000000-0005-0000-0000-0000B9010000}"/>
    <cellStyle name="Comma 2 2 3 2 2 3 2 2 3" xfId="9285" xr:uid="{00000000-0005-0000-0000-0000BA010000}"/>
    <cellStyle name="Comma 2 2 3 2 2 3 2 2 3 2" xfId="39619" xr:uid="{00000000-0005-0000-0000-0000BB010000}"/>
    <cellStyle name="Comma 2 2 3 2 2 3 2 2 3 3" xfId="24386" xr:uid="{00000000-0005-0000-0000-0000BC010000}"/>
    <cellStyle name="Comma 2 2 3 2 2 3 2 2 4" xfId="34606" xr:uid="{00000000-0005-0000-0000-0000BD010000}"/>
    <cellStyle name="Comma 2 2 3 2 2 3 2 2 5" xfId="19373" xr:uid="{00000000-0005-0000-0000-0000BE010000}"/>
    <cellStyle name="Comma 2 2 3 2 2 3 2 3" xfId="5924" xr:uid="{00000000-0005-0000-0000-0000BF010000}"/>
    <cellStyle name="Comma 2 2 3 2 2 3 2 3 2" xfId="15976" xr:uid="{00000000-0005-0000-0000-0000C0010000}"/>
    <cellStyle name="Comma 2 2 3 2 2 3 2 3 2 2" xfId="46307" xr:uid="{00000000-0005-0000-0000-0000C1010000}"/>
    <cellStyle name="Comma 2 2 3 2 2 3 2 3 2 3" xfId="31074" xr:uid="{00000000-0005-0000-0000-0000C2010000}"/>
    <cellStyle name="Comma 2 2 3 2 2 3 2 3 3" xfId="10956" xr:uid="{00000000-0005-0000-0000-0000C3010000}"/>
    <cellStyle name="Comma 2 2 3 2 2 3 2 3 3 2" xfId="41290" xr:uid="{00000000-0005-0000-0000-0000C4010000}"/>
    <cellStyle name="Comma 2 2 3 2 2 3 2 3 3 3" xfId="26057" xr:uid="{00000000-0005-0000-0000-0000C5010000}"/>
    <cellStyle name="Comma 2 2 3 2 2 3 2 3 4" xfId="36277" xr:uid="{00000000-0005-0000-0000-0000C6010000}"/>
    <cellStyle name="Comma 2 2 3 2 2 3 2 3 5" xfId="21044" xr:uid="{00000000-0005-0000-0000-0000C7010000}"/>
    <cellStyle name="Comma 2 2 3 2 2 3 2 4" xfId="12634" xr:uid="{00000000-0005-0000-0000-0000C8010000}"/>
    <cellStyle name="Comma 2 2 3 2 2 3 2 4 2" xfId="42965" xr:uid="{00000000-0005-0000-0000-0000C9010000}"/>
    <cellStyle name="Comma 2 2 3 2 2 3 2 4 3" xfId="27732" xr:uid="{00000000-0005-0000-0000-0000CA010000}"/>
    <cellStyle name="Comma 2 2 3 2 2 3 2 5" xfId="7613" xr:uid="{00000000-0005-0000-0000-0000CB010000}"/>
    <cellStyle name="Comma 2 2 3 2 2 3 2 5 2" xfId="37948" xr:uid="{00000000-0005-0000-0000-0000CC010000}"/>
    <cellStyle name="Comma 2 2 3 2 2 3 2 5 3" xfId="22715" xr:uid="{00000000-0005-0000-0000-0000CD010000}"/>
    <cellStyle name="Comma 2 2 3 2 2 3 2 6" xfId="32936" xr:uid="{00000000-0005-0000-0000-0000CE010000}"/>
    <cellStyle name="Comma 2 2 3 2 2 3 2 7" xfId="17702" xr:uid="{00000000-0005-0000-0000-0000CF010000}"/>
    <cellStyle name="Comma 2 2 3 2 2 3 3" xfId="3395" xr:uid="{00000000-0005-0000-0000-0000D0010000}"/>
    <cellStyle name="Comma 2 2 3 2 2 3 3 2" xfId="13469" xr:uid="{00000000-0005-0000-0000-0000D1010000}"/>
    <cellStyle name="Comma 2 2 3 2 2 3 3 2 2" xfId="43800" xr:uid="{00000000-0005-0000-0000-0000D2010000}"/>
    <cellStyle name="Comma 2 2 3 2 2 3 3 2 3" xfId="28567" xr:uid="{00000000-0005-0000-0000-0000D3010000}"/>
    <cellStyle name="Comma 2 2 3 2 2 3 3 3" xfId="8449" xr:uid="{00000000-0005-0000-0000-0000D4010000}"/>
    <cellStyle name="Comma 2 2 3 2 2 3 3 3 2" xfId="38783" xr:uid="{00000000-0005-0000-0000-0000D5010000}"/>
    <cellStyle name="Comma 2 2 3 2 2 3 3 3 3" xfId="23550" xr:uid="{00000000-0005-0000-0000-0000D6010000}"/>
    <cellStyle name="Comma 2 2 3 2 2 3 3 4" xfId="33770" xr:uid="{00000000-0005-0000-0000-0000D7010000}"/>
    <cellStyle name="Comma 2 2 3 2 2 3 3 5" xfId="18537" xr:uid="{00000000-0005-0000-0000-0000D8010000}"/>
    <cellStyle name="Comma 2 2 3 2 2 3 4" xfId="5088" xr:uid="{00000000-0005-0000-0000-0000D9010000}"/>
    <cellStyle name="Comma 2 2 3 2 2 3 4 2" xfId="15140" xr:uid="{00000000-0005-0000-0000-0000DA010000}"/>
    <cellStyle name="Comma 2 2 3 2 2 3 4 2 2" xfId="45471" xr:uid="{00000000-0005-0000-0000-0000DB010000}"/>
    <cellStyle name="Comma 2 2 3 2 2 3 4 2 3" xfId="30238" xr:uid="{00000000-0005-0000-0000-0000DC010000}"/>
    <cellStyle name="Comma 2 2 3 2 2 3 4 3" xfId="10120" xr:uid="{00000000-0005-0000-0000-0000DD010000}"/>
    <cellStyle name="Comma 2 2 3 2 2 3 4 3 2" xfId="40454" xr:uid="{00000000-0005-0000-0000-0000DE010000}"/>
    <cellStyle name="Comma 2 2 3 2 2 3 4 3 3" xfId="25221" xr:uid="{00000000-0005-0000-0000-0000DF010000}"/>
    <cellStyle name="Comma 2 2 3 2 2 3 4 4" xfId="35441" xr:uid="{00000000-0005-0000-0000-0000E0010000}"/>
    <cellStyle name="Comma 2 2 3 2 2 3 4 5" xfId="20208" xr:uid="{00000000-0005-0000-0000-0000E1010000}"/>
    <cellStyle name="Comma 2 2 3 2 2 3 5" xfId="11798" xr:uid="{00000000-0005-0000-0000-0000E2010000}"/>
    <cellStyle name="Comma 2 2 3 2 2 3 5 2" xfId="42129" xr:uid="{00000000-0005-0000-0000-0000E3010000}"/>
    <cellStyle name="Comma 2 2 3 2 2 3 5 3" xfId="26896" xr:uid="{00000000-0005-0000-0000-0000E4010000}"/>
    <cellStyle name="Comma 2 2 3 2 2 3 6" xfId="6777" xr:uid="{00000000-0005-0000-0000-0000E5010000}"/>
    <cellStyle name="Comma 2 2 3 2 2 3 6 2" xfId="37112" xr:uid="{00000000-0005-0000-0000-0000E6010000}"/>
    <cellStyle name="Comma 2 2 3 2 2 3 6 3" xfId="21879" xr:uid="{00000000-0005-0000-0000-0000E7010000}"/>
    <cellStyle name="Comma 2 2 3 2 2 3 7" xfId="32100" xr:uid="{00000000-0005-0000-0000-0000E8010000}"/>
    <cellStyle name="Comma 2 2 3 2 2 3 8" xfId="16866" xr:uid="{00000000-0005-0000-0000-0000E9010000}"/>
    <cellStyle name="Comma 2 2 3 2 2 4" xfId="2124" xr:uid="{00000000-0005-0000-0000-0000EA010000}"/>
    <cellStyle name="Comma 2 2 3 2 2 4 2" xfId="3814" xr:uid="{00000000-0005-0000-0000-0000EB010000}"/>
    <cellStyle name="Comma 2 2 3 2 2 4 2 2" xfId="13887" xr:uid="{00000000-0005-0000-0000-0000EC010000}"/>
    <cellStyle name="Comma 2 2 3 2 2 4 2 2 2" xfId="44218" xr:uid="{00000000-0005-0000-0000-0000ED010000}"/>
    <cellStyle name="Comma 2 2 3 2 2 4 2 2 3" xfId="28985" xr:uid="{00000000-0005-0000-0000-0000EE010000}"/>
    <cellStyle name="Comma 2 2 3 2 2 4 2 3" xfId="8867" xr:uid="{00000000-0005-0000-0000-0000EF010000}"/>
    <cellStyle name="Comma 2 2 3 2 2 4 2 3 2" xfId="39201" xr:uid="{00000000-0005-0000-0000-0000F0010000}"/>
    <cellStyle name="Comma 2 2 3 2 2 4 2 3 3" xfId="23968" xr:uid="{00000000-0005-0000-0000-0000F1010000}"/>
    <cellStyle name="Comma 2 2 3 2 2 4 2 4" xfId="34188" xr:uid="{00000000-0005-0000-0000-0000F2010000}"/>
    <cellStyle name="Comma 2 2 3 2 2 4 2 5" xfId="18955" xr:uid="{00000000-0005-0000-0000-0000F3010000}"/>
    <cellStyle name="Comma 2 2 3 2 2 4 3" xfId="5506" xr:uid="{00000000-0005-0000-0000-0000F4010000}"/>
    <cellStyle name="Comma 2 2 3 2 2 4 3 2" xfId="15558" xr:uid="{00000000-0005-0000-0000-0000F5010000}"/>
    <cellStyle name="Comma 2 2 3 2 2 4 3 2 2" xfId="45889" xr:uid="{00000000-0005-0000-0000-0000F6010000}"/>
    <cellStyle name="Comma 2 2 3 2 2 4 3 2 3" xfId="30656" xr:uid="{00000000-0005-0000-0000-0000F7010000}"/>
    <cellStyle name="Comma 2 2 3 2 2 4 3 3" xfId="10538" xr:uid="{00000000-0005-0000-0000-0000F8010000}"/>
    <cellStyle name="Comma 2 2 3 2 2 4 3 3 2" xfId="40872" xr:uid="{00000000-0005-0000-0000-0000F9010000}"/>
    <cellStyle name="Comma 2 2 3 2 2 4 3 3 3" xfId="25639" xr:uid="{00000000-0005-0000-0000-0000FA010000}"/>
    <cellStyle name="Comma 2 2 3 2 2 4 3 4" xfId="35859" xr:uid="{00000000-0005-0000-0000-0000FB010000}"/>
    <cellStyle name="Comma 2 2 3 2 2 4 3 5" xfId="20626" xr:uid="{00000000-0005-0000-0000-0000FC010000}"/>
    <cellStyle name="Comma 2 2 3 2 2 4 4" xfId="12216" xr:uid="{00000000-0005-0000-0000-0000FD010000}"/>
    <cellStyle name="Comma 2 2 3 2 2 4 4 2" xfId="42547" xr:uid="{00000000-0005-0000-0000-0000FE010000}"/>
    <cellStyle name="Comma 2 2 3 2 2 4 4 3" xfId="27314" xr:uid="{00000000-0005-0000-0000-0000FF010000}"/>
    <cellStyle name="Comma 2 2 3 2 2 4 5" xfId="7195" xr:uid="{00000000-0005-0000-0000-000000020000}"/>
    <cellStyle name="Comma 2 2 3 2 2 4 5 2" xfId="37530" xr:uid="{00000000-0005-0000-0000-000001020000}"/>
    <cellStyle name="Comma 2 2 3 2 2 4 5 3" xfId="22297" xr:uid="{00000000-0005-0000-0000-000002020000}"/>
    <cellStyle name="Comma 2 2 3 2 2 4 6" xfId="32518" xr:uid="{00000000-0005-0000-0000-000003020000}"/>
    <cellStyle name="Comma 2 2 3 2 2 4 7" xfId="17284" xr:uid="{00000000-0005-0000-0000-000004020000}"/>
    <cellStyle name="Comma 2 2 3 2 2 5" xfId="2977" xr:uid="{00000000-0005-0000-0000-000005020000}"/>
    <cellStyle name="Comma 2 2 3 2 2 5 2" xfId="13051" xr:uid="{00000000-0005-0000-0000-000006020000}"/>
    <cellStyle name="Comma 2 2 3 2 2 5 2 2" xfId="43382" xr:uid="{00000000-0005-0000-0000-000007020000}"/>
    <cellStyle name="Comma 2 2 3 2 2 5 2 3" xfId="28149" xr:uid="{00000000-0005-0000-0000-000008020000}"/>
    <cellStyle name="Comma 2 2 3 2 2 5 3" xfId="8031" xr:uid="{00000000-0005-0000-0000-000009020000}"/>
    <cellStyle name="Comma 2 2 3 2 2 5 3 2" xfId="38365" xr:uid="{00000000-0005-0000-0000-00000A020000}"/>
    <cellStyle name="Comma 2 2 3 2 2 5 3 3" xfId="23132" xr:uid="{00000000-0005-0000-0000-00000B020000}"/>
    <cellStyle name="Comma 2 2 3 2 2 5 4" xfId="33352" xr:uid="{00000000-0005-0000-0000-00000C020000}"/>
    <cellStyle name="Comma 2 2 3 2 2 5 5" xfId="18119" xr:uid="{00000000-0005-0000-0000-00000D020000}"/>
    <cellStyle name="Comma 2 2 3 2 2 6" xfId="4670" xr:uid="{00000000-0005-0000-0000-00000E020000}"/>
    <cellStyle name="Comma 2 2 3 2 2 6 2" xfId="14722" xr:uid="{00000000-0005-0000-0000-00000F020000}"/>
    <cellStyle name="Comma 2 2 3 2 2 6 2 2" xfId="45053" xr:uid="{00000000-0005-0000-0000-000010020000}"/>
    <cellStyle name="Comma 2 2 3 2 2 6 2 3" xfId="29820" xr:uid="{00000000-0005-0000-0000-000011020000}"/>
    <cellStyle name="Comma 2 2 3 2 2 6 3" xfId="9702" xr:uid="{00000000-0005-0000-0000-000012020000}"/>
    <cellStyle name="Comma 2 2 3 2 2 6 3 2" xfId="40036" xr:uid="{00000000-0005-0000-0000-000013020000}"/>
    <cellStyle name="Comma 2 2 3 2 2 6 3 3" xfId="24803" xr:uid="{00000000-0005-0000-0000-000014020000}"/>
    <cellStyle name="Comma 2 2 3 2 2 6 4" xfId="35023" xr:uid="{00000000-0005-0000-0000-000015020000}"/>
    <cellStyle name="Comma 2 2 3 2 2 6 5" xfId="19790" xr:uid="{00000000-0005-0000-0000-000016020000}"/>
    <cellStyle name="Comma 2 2 3 2 2 7" xfId="11380" xr:uid="{00000000-0005-0000-0000-000017020000}"/>
    <cellStyle name="Comma 2 2 3 2 2 7 2" xfId="41711" xr:uid="{00000000-0005-0000-0000-000018020000}"/>
    <cellStyle name="Comma 2 2 3 2 2 7 3" xfId="26478" xr:uid="{00000000-0005-0000-0000-000019020000}"/>
    <cellStyle name="Comma 2 2 3 2 2 8" xfId="6359" xr:uid="{00000000-0005-0000-0000-00001A020000}"/>
    <cellStyle name="Comma 2 2 3 2 2 8 2" xfId="36694" xr:uid="{00000000-0005-0000-0000-00001B020000}"/>
    <cellStyle name="Comma 2 2 3 2 2 8 3" xfId="21461" xr:uid="{00000000-0005-0000-0000-00001C020000}"/>
    <cellStyle name="Comma 2 2 3 2 2 9" xfId="31682" xr:uid="{00000000-0005-0000-0000-00001D020000}"/>
    <cellStyle name="Comma 2 2 3 2 3" xfId="1386" xr:uid="{00000000-0005-0000-0000-00001E020000}"/>
    <cellStyle name="Comma 2 2 3 2 3 2" xfId="1807" xr:uid="{00000000-0005-0000-0000-00001F020000}"/>
    <cellStyle name="Comma 2 2 3 2 3 2 2" xfId="2646" xr:uid="{00000000-0005-0000-0000-000020020000}"/>
    <cellStyle name="Comma 2 2 3 2 3 2 2 2" xfId="4336" xr:uid="{00000000-0005-0000-0000-000021020000}"/>
    <cellStyle name="Comma 2 2 3 2 3 2 2 2 2" xfId="14409" xr:uid="{00000000-0005-0000-0000-000022020000}"/>
    <cellStyle name="Comma 2 2 3 2 3 2 2 2 2 2" xfId="44740" xr:uid="{00000000-0005-0000-0000-000023020000}"/>
    <cellStyle name="Comma 2 2 3 2 3 2 2 2 2 3" xfId="29507" xr:uid="{00000000-0005-0000-0000-000024020000}"/>
    <cellStyle name="Comma 2 2 3 2 3 2 2 2 3" xfId="9389" xr:uid="{00000000-0005-0000-0000-000025020000}"/>
    <cellStyle name="Comma 2 2 3 2 3 2 2 2 3 2" xfId="39723" xr:uid="{00000000-0005-0000-0000-000026020000}"/>
    <cellStyle name="Comma 2 2 3 2 3 2 2 2 3 3" xfId="24490" xr:uid="{00000000-0005-0000-0000-000027020000}"/>
    <cellStyle name="Comma 2 2 3 2 3 2 2 2 4" xfId="34710" xr:uid="{00000000-0005-0000-0000-000028020000}"/>
    <cellStyle name="Comma 2 2 3 2 3 2 2 2 5" xfId="19477" xr:uid="{00000000-0005-0000-0000-000029020000}"/>
    <cellStyle name="Comma 2 2 3 2 3 2 2 3" xfId="6028" xr:uid="{00000000-0005-0000-0000-00002A020000}"/>
    <cellStyle name="Comma 2 2 3 2 3 2 2 3 2" xfId="16080" xr:uid="{00000000-0005-0000-0000-00002B020000}"/>
    <cellStyle name="Comma 2 2 3 2 3 2 2 3 2 2" xfId="46411" xr:uid="{00000000-0005-0000-0000-00002C020000}"/>
    <cellStyle name="Comma 2 2 3 2 3 2 2 3 2 3" xfId="31178" xr:uid="{00000000-0005-0000-0000-00002D020000}"/>
    <cellStyle name="Comma 2 2 3 2 3 2 2 3 3" xfId="11060" xr:uid="{00000000-0005-0000-0000-00002E020000}"/>
    <cellStyle name="Comma 2 2 3 2 3 2 2 3 3 2" xfId="41394" xr:uid="{00000000-0005-0000-0000-00002F020000}"/>
    <cellStyle name="Comma 2 2 3 2 3 2 2 3 3 3" xfId="26161" xr:uid="{00000000-0005-0000-0000-000030020000}"/>
    <cellStyle name="Comma 2 2 3 2 3 2 2 3 4" xfId="36381" xr:uid="{00000000-0005-0000-0000-000031020000}"/>
    <cellStyle name="Comma 2 2 3 2 3 2 2 3 5" xfId="21148" xr:uid="{00000000-0005-0000-0000-000032020000}"/>
    <cellStyle name="Comma 2 2 3 2 3 2 2 4" xfId="12738" xr:uid="{00000000-0005-0000-0000-000033020000}"/>
    <cellStyle name="Comma 2 2 3 2 3 2 2 4 2" xfId="43069" xr:uid="{00000000-0005-0000-0000-000034020000}"/>
    <cellStyle name="Comma 2 2 3 2 3 2 2 4 3" xfId="27836" xr:uid="{00000000-0005-0000-0000-000035020000}"/>
    <cellStyle name="Comma 2 2 3 2 3 2 2 5" xfId="7717" xr:uid="{00000000-0005-0000-0000-000036020000}"/>
    <cellStyle name="Comma 2 2 3 2 3 2 2 5 2" xfId="38052" xr:uid="{00000000-0005-0000-0000-000037020000}"/>
    <cellStyle name="Comma 2 2 3 2 3 2 2 5 3" xfId="22819" xr:uid="{00000000-0005-0000-0000-000038020000}"/>
    <cellStyle name="Comma 2 2 3 2 3 2 2 6" xfId="33040" xr:uid="{00000000-0005-0000-0000-000039020000}"/>
    <cellStyle name="Comma 2 2 3 2 3 2 2 7" xfId="17806" xr:uid="{00000000-0005-0000-0000-00003A020000}"/>
    <cellStyle name="Comma 2 2 3 2 3 2 3" xfId="3499" xr:uid="{00000000-0005-0000-0000-00003B020000}"/>
    <cellStyle name="Comma 2 2 3 2 3 2 3 2" xfId="13573" xr:uid="{00000000-0005-0000-0000-00003C020000}"/>
    <cellStyle name="Comma 2 2 3 2 3 2 3 2 2" xfId="43904" xr:uid="{00000000-0005-0000-0000-00003D020000}"/>
    <cellStyle name="Comma 2 2 3 2 3 2 3 2 3" xfId="28671" xr:uid="{00000000-0005-0000-0000-00003E020000}"/>
    <cellStyle name="Comma 2 2 3 2 3 2 3 3" xfId="8553" xr:uid="{00000000-0005-0000-0000-00003F020000}"/>
    <cellStyle name="Comma 2 2 3 2 3 2 3 3 2" xfId="38887" xr:uid="{00000000-0005-0000-0000-000040020000}"/>
    <cellStyle name="Comma 2 2 3 2 3 2 3 3 3" xfId="23654" xr:uid="{00000000-0005-0000-0000-000041020000}"/>
    <cellStyle name="Comma 2 2 3 2 3 2 3 4" xfId="33874" xr:uid="{00000000-0005-0000-0000-000042020000}"/>
    <cellStyle name="Comma 2 2 3 2 3 2 3 5" xfId="18641" xr:uid="{00000000-0005-0000-0000-000043020000}"/>
    <cellStyle name="Comma 2 2 3 2 3 2 4" xfId="5192" xr:uid="{00000000-0005-0000-0000-000044020000}"/>
    <cellStyle name="Comma 2 2 3 2 3 2 4 2" xfId="15244" xr:uid="{00000000-0005-0000-0000-000045020000}"/>
    <cellStyle name="Comma 2 2 3 2 3 2 4 2 2" xfId="45575" xr:uid="{00000000-0005-0000-0000-000046020000}"/>
    <cellStyle name="Comma 2 2 3 2 3 2 4 2 3" xfId="30342" xr:uid="{00000000-0005-0000-0000-000047020000}"/>
    <cellStyle name="Comma 2 2 3 2 3 2 4 3" xfId="10224" xr:uid="{00000000-0005-0000-0000-000048020000}"/>
    <cellStyle name="Comma 2 2 3 2 3 2 4 3 2" xfId="40558" xr:uid="{00000000-0005-0000-0000-000049020000}"/>
    <cellStyle name="Comma 2 2 3 2 3 2 4 3 3" xfId="25325" xr:uid="{00000000-0005-0000-0000-00004A020000}"/>
    <cellStyle name="Comma 2 2 3 2 3 2 4 4" xfId="35545" xr:uid="{00000000-0005-0000-0000-00004B020000}"/>
    <cellStyle name="Comma 2 2 3 2 3 2 4 5" xfId="20312" xr:uid="{00000000-0005-0000-0000-00004C020000}"/>
    <cellStyle name="Comma 2 2 3 2 3 2 5" xfId="11902" xr:uid="{00000000-0005-0000-0000-00004D020000}"/>
    <cellStyle name="Comma 2 2 3 2 3 2 5 2" xfId="42233" xr:uid="{00000000-0005-0000-0000-00004E020000}"/>
    <cellStyle name="Comma 2 2 3 2 3 2 5 3" xfId="27000" xr:uid="{00000000-0005-0000-0000-00004F020000}"/>
    <cellStyle name="Comma 2 2 3 2 3 2 6" xfId="6881" xr:uid="{00000000-0005-0000-0000-000050020000}"/>
    <cellStyle name="Comma 2 2 3 2 3 2 6 2" xfId="37216" xr:uid="{00000000-0005-0000-0000-000051020000}"/>
    <cellStyle name="Comma 2 2 3 2 3 2 6 3" xfId="21983" xr:uid="{00000000-0005-0000-0000-000052020000}"/>
    <cellStyle name="Comma 2 2 3 2 3 2 7" xfId="32204" xr:uid="{00000000-0005-0000-0000-000053020000}"/>
    <cellStyle name="Comma 2 2 3 2 3 2 8" xfId="16970" xr:uid="{00000000-0005-0000-0000-000054020000}"/>
    <cellStyle name="Comma 2 2 3 2 3 3" xfId="2228" xr:uid="{00000000-0005-0000-0000-000055020000}"/>
    <cellStyle name="Comma 2 2 3 2 3 3 2" xfId="3918" xr:uid="{00000000-0005-0000-0000-000056020000}"/>
    <cellStyle name="Comma 2 2 3 2 3 3 2 2" xfId="13991" xr:uid="{00000000-0005-0000-0000-000057020000}"/>
    <cellStyle name="Comma 2 2 3 2 3 3 2 2 2" xfId="44322" xr:uid="{00000000-0005-0000-0000-000058020000}"/>
    <cellStyle name="Comma 2 2 3 2 3 3 2 2 3" xfId="29089" xr:uid="{00000000-0005-0000-0000-000059020000}"/>
    <cellStyle name="Comma 2 2 3 2 3 3 2 3" xfId="8971" xr:uid="{00000000-0005-0000-0000-00005A020000}"/>
    <cellStyle name="Comma 2 2 3 2 3 3 2 3 2" xfId="39305" xr:uid="{00000000-0005-0000-0000-00005B020000}"/>
    <cellStyle name="Comma 2 2 3 2 3 3 2 3 3" xfId="24072" xr:uid="{00000000-0005-0000-0000-00005C020000}"/>
    <cellStyle name="Comma 2 2 3 2 3 3 2 4" xfId="34292" xr:uid="{00000000-0005-0000-0000-00005D020000}"/>
    <cellStyle name="Comma 2 2 3 2 3 3 2 5" xfId="19059" xr:uid="{00000000-0005-0000-0000-00005E020000}"/>
    <cellStyle name="Comma 2 2 3 2 3 3 3" xfId="5610" xr:uid="{00000000-0005-0000-0000-00005F020000}"/>
    <cellStyle name="Comma 2 2 3 2 3 3 3 2" xfId="15662" xr:uid="{00000000-0005-0000-0000-000060020000}"/>
    <cellStyle name="Comma 2 2 3 2 3 3 3 2 2" xfId="45993" xr:uid="{00000000-0005-0000-0000-000061020000}"/>
    <cellStyle name="Comma 2 2 3 2 3 3 3 2 3" xfId="30760" xr:uid="{00000000-0005-0000-0000-000062020000}"/>
    <cellStyle name="Comma 2 2 3 2 3 3 3 3" xfId="10642" xr:uid="{00000000-0005-0000-0000-000063020000}"/>
    <cellStyle name="Comma 2 2 3 2 3 3 3 3 2" xfId="40976" xr:uid="{00000000-0005-0000-0000-000064020000}"/>
    <cellStyle name="Comma 2 2 3 2 3 3 3 3 3" xfId="25743" xr:uid="{00000000-0005-0000-0000-000065020000}"/>
    <cellStyle name="Comma 2 2 3 2 3 3 3 4" xfId="35963" xr:uid="{00000000-0005-0000-0000-000066020000}"/>
    <cellStyle name="Comma 2 2 3 2 3 3 3 5" xfId="20730" xr:uid="{00000000-0005-0000-0000-000067020000}"/>
    <cellStyle name="Comma 2 2 3 2 3 3 4" xfId="12320" xr:uid="{00000000-0005-0000-0000-000068020000}"/>
    <cellStyle name="Comma 2 2 3 2 3 3 4 2" xfId="42651" xr:uid="{00000000-0005-0000-0000-000069020000}"/>
    <cellStyle name="Comma 2 2 3 2 3 3 4 3" xfId="27418" xr:uid="{00000000-0005-0000-0000-00006A020000}"/>
    <cellStyle name="Comma 2 2 3 2 3 3 5" xfId="7299" xr:uid="{00000000-0005-0000-0000-00006B020000}"/>
    <cellStyle name="Comma 2 2 3 2 3 3 5 2" xfId="37634" xr:uid="{00000000-0005-0000-0000-00006C020000}"/>
    <cellStyle name="Comma 2 2 3 2 3 3 5 3" xfId="22401" xr:uid="{00000000-0005-0000-0000-00006D020000}"/>
    <cellStyle name="Comma 2 2 3 2 3 3 6" xfId="32622" xr:uid="{00000000-0005-0000-0000-00006E020000}"/>
    <cellStyle name="Comma 2 2 3 2 3 3 7" xfId="17388" xr:uid="{00000000-0005-0000-0000-00006F020000}"/>
    <cellStyle name="Comma 2 2 3 2 3 4" xfId="3081" xr:uid="{00000000-0005-0000-0000-000070020000}"/>
    <cellStyle name="Comma 2 2 3 2 3 4 2" xfId="13155" xr:uid="{00000000-0005-0000-0000-000071020000}"/>
    <cellStyle name="Comma 2 2 3 2 3 4 2 2" xfId="43486" xr:uid="{00000000-0005-0000-0000-000072020000}"/>
    <cellStyle name="Comma 2 2 3 2 3 4 2 3" xfId="28253" xr:uid="{00000000-0005-0000-0000-000073020000}"/>
    <cellStyle name="Comma 2 2 3 2 3 4 3" xfId="8135" xr:uid="{00000000-0005-0000-0000-000074020000}"/>
    <cellStyle name="Comma 2 2 3 2 3 4 3 2" xfId="38469" xr:uid="{00000000-0005-0000-0000-000075020000}"/>
    <cellStyle name="Comma 2 2 3 2 3 4 3 3" xfId="23236" xr:uid="{00000000-0005-0000-0000-000076020000}"/>
    <cellStyle name="Comma 2 2 3 2 3 4 4" xfId="33456" xr:uid="{00000000-0005-0000-0000-000077020000}"/>
    <cellStyle name="Comma 2 2 3 2 3 4 5" xfId="18223" xr:uid="{00000000-0005-0000-0000-000078020000}"/>
    <cellStyle name="Comma 2 2 3 2 3 5" xfId="4774" xr:uid="{00000000-0005-0000-0000-000079020000}"/>
    <cellStyle name="Comma 2 2 3 2 3 5 2" xfId="14826" xr:uid="{00000000-0005-0000-0000-00007A020000}"/>
    <cellStyle name="Comma 2 2 3 2 3 5 2 2" xfId="45157" xr:uid="{00000000-0005-0000-0000-00007B020000}"/>
    <cellStyle name="Comma 2 2 3 2 3 5 2 3" xfId="29924" xr:uid="{00000000-0005-0000-0000-00007C020000}"/>
    <cellStyle name="Comma 2 2 3 2 3 5 3" xfId="9806" xr:uid="{00000000-0005-0000-0000-00007D020000}"/>
    <cellStyle name="Comma 2 2 3 2 3 5 3 2" xfId="40140" xr:uid="{00000000-0005-0000-0000-00007E020000}"/>
    <cellStyle name="Comma 2 2 3 2 3 5 3 3" xfId="24907" xr:uid="{00000000-0005-0000-0000-00007F020000}"/>
    <cellStyle name="Comma 2 2 3 2 3 5 4" xfId="35127" xr:uid="{00000000-0005-0000-0000-000080020000}"/>
    <cellStyle name="Comma 2 2 3 2 3 5 5" xfId="19894" xr:uid="{00000000-0005-0000-0000-000081020000}"/>
    <cellStyle name="Comma 2 2 3 2 3 6" xfId="11484" xr:uid="{00000000-0005-0000-0000-000082020000}"/>
    <cellStyle name="Comma 2 2 3 2 3 6 2" xfId="41815" xr:uid="{00000000-0005-0000-0000-000083020000}"/>
    <cellStyle name="Comma 2 2 3 2 3 6 3" xfId="26582" xr:uid="{00000000-0005-0000-0000-000084020000}"/>
    <cellStyle name="Comma 2 2 3 2 3 7" xfId="6463" xr:uid="{00000000-0005-0000-0000-000085020000}"/>
    <cellStyle name="Comma 2 2 3 2 3 7 2" xfId="36798" xr:uid="{00000000-0005-0000-0000-000086020000}"/>
    <cellStyle name="Comma 2 2 3 2 3 7 3" xfId="21565" xr:uid="{00000000-0005-0000-0000-000087020000}"/>
    <cellStyle name="Comma 2 2 3 2 3 8" xfId="31786" xr:uid="{00000000-0005-0000-0000-000088020000}"/>
    <cellStyle name="Comma 2 2 3 2 3 9" xfId="16552" xr:uid="{00000000-0005-0000-0000-000089020000}"/>
    <cellStyle name="Comma 2 2 3 2 4" xfId="1599" xr:uid="{00000000-0005-0000-0000-00008A020000}"/>
    <cellStyle name="Comma 2 2 3 2 4 2" xfId="2438" xr:uid="{00000000-0005-0000-0000-00008B020000}"/>
    <cellStyle name="Comma 2 2 3 2 4 2 2" xfId="4128" xr:uid="{00000000-0005-0000-0000-00008C020000}"/>
    <cellStyle name="Comma 2 2 3 2 4 2 2 2" xfId="14201" xr:uid="{00000000-0005-0000-0000-00008D020000}"/>
    <cellStyle name="Comma 2 2 3 2 4 2 2 2 2" xfId="44532" xr:uid="{00000000-0005-0000-0000-00008E020000}"/>
    <cellStyle name="Comma 2 2 3 2 4 2 2 2 3" xfId="29299" xr:uid="{00000000-0005-0000-0000-00008F020000}"/>
    <cellStyle name="Comma 2 2 3 2 4 2 2 3" xfId="9181" xr:uid="{00000000-0005-0000-0000-000090020000}"/>
    <cellStyle name="Comma 2 2 3 2 4 2 2 3 2" xfId="39515" xr:uid="{00000000-0005-0000-0000-000091020000}"/>
    <cellStyle name="Comma 2 2 3 2 4 2 2 3 3" xfId="24282" xr:uid="{00000000-0005-0000-0000-000092020000}"/>
    <cellStyle name="Comma 2 2 3 2 4 2 2 4" xfId="34502" xr:uid="{00000000-0005-0000-0000-000093020000}"/>
    <cellStyle name="Comma 2 2 3 2 4 2 2 5" xfId="19269" xr:uid="{00000000-0005-0000-0000-000094020000}"/>
    <cellStyle name="Comma 2 2 3 2 4 2 3" xfId="5820" xr:uid="{00000000-0005-0000-0000-000095020000}"/>
    <cellStyle name="Comma 2 2 3 2 4 2 3 2" xfId="15872" xr:uid="{00000000-0005-0000-0000-000096020000}"/>
    <cellStyle name="Comma 2 2 3 2 4 2 3 2 2" xfId="46203" xr:uid="{00000000-0005-0000-0000-000097020000}"/>
    <cellStyle name="Comma 2 2 3 2 4 2 3 2 3" xfId="30970" xr:uid="{00000000-0005-0000-0000-000098020000}"/>
    <cellStyle name="Comma 2 2 3 2 4 2 3 3" xfId="10852" xr:uid="{00000000-0005-0000-0000-000099020000}"/>
    <cellStyle name="Comma 2 2 3 2 4 2 3 3 2" xfId="41186" xr:uid="{00000000-0005-0000-0000-00009A020000}"/>
    <cellStyle name="Comma 2 2 3 2 4 2 3 3 3" xfId="25953" xr:uid="{00000000-0005-0000-0000-00009B020000}"/>
    <cellStyle name="Comma 2 2 3 2 4 2 3 4" xfId="36173" xr:uid="{00000000-0005-0000-0000-00009C020000}"/>
    <cellStyle name="Comma 2 2 3 2 4 2 3 5" xfId="20940" xr:uid="{00000000-0005-0000-0000-00009D020000}"/>
    <cellStyle name="Comma 2 2 3 2 4 2 4" xfId="12530" xr:uid="{00000000-0005-0000-0000-00009E020000}"/>
    <cellStyle name="Comma 2 2 3 2 4 2 4 2" xfId="42861" xr:uid="{00000000-0005-0000-0000-00009F020000}"/>
    <cellStyle name="Comma 2 2 3 2 4 2 4 3" xfId="27628" xr:uid="{00000000-0005-0000-0000-0000A0020000}"/>
    <cellStyle name="Comma 2 2 3 2 4 2 5" xfId="7509" xr:uid="{00000000-0005-0000-0000-0000A1020000}"/>
    <cellStyle name="Comma 2 2 3 2 4 2 5 2" xfId="37844" xr:uid="{00000000-0005-0000-0000-0000A2020000}"/>
    <cellStyle name="Comma 2 2 3 2 4 2 5 3" xfId="22611" xr:uid="{00000000-0005-0000-0000-0000A3020000}"/>
    <cellStyle name="Comma 2 2 3 2 4 2 6" xfId="32832" xr:uid="{00000000-0005-0000-0000-0000A4020000}"/>
    <cellStyle name="Comma 2 2 3 2 4 2 7" xfId="17598" xr:uid="{00000000-0005-0000-0000-0000A5020000}"/>
    <cellStyle name="Comma 2 2 3 2 4 3" xfId="3291" xr:uid="{00000000-0005-0000-0000-0000A6020000}"/>
    <cellStyle name="Comma 2 2 3 2 4 3 2" xfId="13365" xr:uid="{00000000-0005-0000-0000-0000A7020000}"/>
    <cellStyle name="Comma 2 2 3 2 4 3 2 2" xfId="43696" xr:uid="{00000000-0005-0000-0000-0000A8020000}"/>
    <cellStyle name="Comma 2 2 3 2 4 3 2 3" xfId="28463" xr:uid="{00000000-0005-0000-0000-0000A9020000}"/>
    <cellStyle name="Comma 2 2 3 2 4 3 3" xfId="8345" xr:uid="{00000000-0005-0000-0000-0000AA020000}"/>
    <cellStyle name="Comma 2 2 3 2 4 3 3 2" xfId="38679" xr:uid="{00000000-0005-0000-0000-0000AB020000}"/>
    <cellStyle name="Comma 2 2 3 2 4 3 3 3" xfId="23446" xr:uid="{00000000-0005-0000-0000-0000AC020000}"/>
    <cellStyle name="Comma 2 2 3 2 4 3 4" xfId="33666" xr:uid="{00000000-0005-0000-0000-0000AD020000}"/>
    <cellStyle name="Comma 2 2 3 2 4 3 5" xfId="18433" xr:uid="{00000000-0005-0000-0000-0000AE020000}"/>
    <cellStyle name="Comma 2 2 3 2 4 4" xfId="4984" xr:uid="{00000000-0005-0000-0000-0000AF020000}"/>
    <cellStyle name="Comma 2 2 3 2 4 4 2" xfId="15036" xr:uid="{00000000-0005-0000-0000-0000B0020000}"/>
    <cellStyle name="Comma 2 2 3 2 4 4 2 2" xfId="45367" xr:uid="{00000000-0005-0000-0000-0000B1020000}"/>
    <cellStyle name="Comma 2 2 3 2 4 4 2 3" xfId="30134" xr:uid="{00000000-0005-0000-0000-0000B2020000}"/>
    <cellStyle name="Comma 2 2 3 2 4 4 3" xfId="10016" xr:uid="{00000000-0005-0000-0000-0000B3020000}"/>
    <cellStyle name="Comma 2 2 3 2 4 4 3 2" xfId="40350" xr:uid="{00000000-0005-0000-0000-0000B4020000}"/>
    <cellStyle name="Comma 2 2 3 2 4 4 3 3" xfId="25117" xr:uid="{00000000-0005-0000-0000-0000B5020000}"/>
    <cellStyle name="Comma 2 2 3 2 4 4 4" xfId="35337" xr:uid="{00000000-0005-0000-0000-0000B6020000}"/>
    <cellStyle name="Comma 2 2 3 2 4 4 5" xfId="20104" xr:uid="{00000000-0005-0000-0000-0000B7020000}"/>
    <cellStyle name="Comma 2 2 3 2 4 5" xfId="11694" xr:uid="{00000000-0005-0000-0000-0000B8020000}"/>
    <cellStyle name="Comma 2 2 3 2 4 5 2" xfId="42025" xr:uid="{00000000-0005-0000-0000-0000B9020000}"/>
    <cellStyle name="Comma 2 2 3 2 4 5 3" xfId="26792" xr:uid="{00000000-0005-0000-0000-0000BA020000}"/>
    <cellStyle name="Comma 2 2 3 2 4 6" xfId="6673" xr:uid="{00000000-0005-0000-0000-0000BB020000}"/>
    <cellStyle name="Comma 2 2 3 2 4 6 2" xfId="37008" xr:uid="{00000000-0005-0000-0000-0000BC020000}"/>
    <cellStyle name="Comma 2 2 3 2 4 6 3" xfId="21775" xr:uid="{00000000-0005-0000-0000-0000BD020000}"/>
    <cellStyle name="Comma 2 2 3 2 4 7" xfId="31996" xr:uid="{00000000-0005-0000-0000-0000BE020000}"/>
    <cellStyle name="Comma 2 2 3 2 4 8" xfId="16762" xr:uid="{00000000-0005-0000-0000-0000BF020000}"/>
    <cellStyle name="Comma 2 2 3 2 5" xfId="2020" xr:uid="{00000000-0005-0000-0000-0000C0020000}"/>
    <cellStyle name="Comma 2 2 3 2 5 2" xfId="3710" xr:uid="{00000000-0005-0000-0000-0000C1020000}"/>
    <cellStyle name="Comma 2 2 3 2 5 2 2" xfId="13783" xr:uid="{00000000-0005-0000-0000-0000C2020000}"/>
    <cellStyle name="Comma 2 2 3 2 5 2 2 2" xfId="44114" xr:uid="{00000000-0005-0000-0000-0000C3020000}"/>
    <cellStyle name="Comma 2 2 3 2 5 2 2 3" xfId="28881" xr:uid="{00000000-0005-0000-0000-0000C4020000}"/>
    <cellStyle name="Comma 2 2 3 2 5 2 3" xfId="8763" xr:uid="{00000000-0005-0000-0000-0000C5020000}"/>
    <cellStyle name="Comma 2 2 3 2 5 2 3 2" xfId="39097" xr:uid="{00000000-0005-0000-0000-0000C6020000}"/>
    <cellStyle name="Comma 2 2 3 2 5 2 3 3" xfId="23864" xr:uid="{00000000-0005-0000-0000-0000C7020000}"/>
    <cellStyle name="Comma 2 2 3 2 5 2 4" xfId="34084" xr:uid="{00000000-0005-0000-0000-0000C8020000}"/>
    <cellStyle name="Comma 2 2 3 2 5 2 5" xfId="18851" xr:uid="{00000000-0005-0000-0000-0000C9020000}"/>
    <cellStyle name="Comma 2 2 3 2 5 3" xfId="5402" xr:uid="{00000000-0005-0000-0000-0000CA020000}"/>
    <cellStyle name="Comma 2 2 3 2 5 3 2" xfId="15454" xr:uid="{00000000-0005-0000-0000-0000CB020000}"/>
    <cellStyle name="Comma 2 2 3 2 5 3 2 2" xfId="45785" xr:uid="{00000000-0005-0000-0000-0000CC020000}"/>
    <cellStyle name="Comma 2 2 3 2 5 3 2 3" xfId="30552" xr:uid="{00000000-0005-0000-0000-0000CD020000}"/>
    <cellStyle name="Comma 2 2 3 2 5 3 3" xfId="10434" xr:uid="{00000000-0005-0000-0000-0000CE020000}"/>
    <cellStyle name="Comma 2 2 3 2 5 3 3 2" xfId="40768" xr:uid="{00000000-0005-0000-0000-0000CF020000}"/>
    <cellStyle name="Comma 2 2 3 2 5 3 3 3" xfId="25535" xr:uid="{00000000-0005-0000-0000-0000D0020000}"/>
    <cellStyle name="Comma 2 2 3 2 5 3 4" xfId="35755" xr:uid="{00000000-0005-0000-0000-0000D1020000}"/>
    <cellStyle name="Comma 2 2 3 2 5 3 5" xfId="20522" xr:uid="{00000000-0005-0000-0000-0000D2020000}"/>
    <cellStyle name="Comma 2 2 3 2 5 4" xfId="12112" xr:uid="{00000000-0005-0000-0000-0000D3020000}"/>
    <cellStyle name="Comma 2 2 3 2 5 4 2" xfId="42443" xr:uid="{00000000-0005-0000-0000-0000D4020000}"/>
    <cellStyle name="Comma 2 2 3 2 5 4 3" xfId="27210" xr:uid="{00000000-0005-0000-0000-0000D5020000}"/>
    <cellStyle name="Comma 2 2 3 2 5 5" xfId="7091" xr:uid="{00000000-0005-0000-0000-0000D6020000}"/>
    <cellStyle name="Comma 2 2 3 2 5 5 2" xfId="37426" xr:uid="{00000000-0005-0000-0000-0000D7020000}"/>
    <cellStyle name="Comma 2 2 3 2 5 5 3" xfId="22193" xr:uid="{00000000-0005-0000-0000-0000D8020000}"/>
    <cellStyle name="Comma 2 2 3 2 5 6" xfId="32414" xr:uid="{00000000-0005-0000-0000-0000D9020000}"/>
    <cellStyle name="Comma 2 2 3 2 5 7" xfId="17180" xr:uid="{00000000-0005-0000-0000-0000DA020000}"/>
    <cellStyle name="Comma 2 2 3 2 6" xfId="2873" xr:uid="{00000000-0005-0000-0000-0000DB020000}"/>
    <cellStyle name="Comma 2 2 3 2 6 2" xfId="12947" xr:uid="{00000000-0005-0000-0000-0000DC020000}"/>
    <cellStyle name="Comma 2 2 3 2 6 2 2" xfId="43278" xr:uid="{00000000-0005-0000-0000-0000DD020000}"/>
    <cellStyle name="Comma 2 2 3 2 6 2 3" xfId="28045" xr:uid="{00000000-0005-0000-0000-0000DE020000}"/>
    <cellStyle name="Comma 2 2 3 2 6 3" xfId="7927" xr:uid="{00000000-0005-0000-0000-0000DF020000}"/>
    <cellStyle name="Comma 2 2 3 2 6 3 2" xfId="38261" xr:uid="{00000000-0005-0000-0000-0000E0020000}"/>
    <cellStyle name="Comma 2 2 3 2 6 3 3" xfId="23028" xr:uid="{00000000-0005-0000-0000-0000E1020000}"/>
    <cellStyle name="Comma 2 2 3 2 6 4" xfId="33248" xr:uid="{00000000-0005-0000-0000-0000E2020000}"/>
    <cellStyle name="Comma 2 2 3 2 6 5" xfId="18015" xr:uid="{00000000-0005-0000-0000-0000E3020000}"/>
    <cellStyle name="Comma 2 2 3 2 7" xfId="4566" xr:uid="{00000000-0005-0000-0000-0000E4020000}"/>
    <cellStyle name="Comma 2 2 3 2 7 2" xfId="14618" xr:uid="{00000000-0005-0000-0000-0000E5020000}"/>
    <cellStyle name="Comma 2 2 3 2 7 2 2" xfId="44949" xr:uid="{00000000-0005-0000-0000-0000E6020000}"/>
    <cellStyle name="Comma 2 2 3 2 7 2 3" xfId="29716" xr:uid="{00000000-0005-0000-0000-0000E7020000}"/>
    <cellStyle name="Comma 2 2 3 2 7 3" xfId="9598" xr:uid="{00000000-0005-0000-0000-0000E8020000}"/>
    <cellStyle name="Comma 2 2 3 2 7 3 2" xfId="39932" xr:uid="{00000000-0005-0000-0000-0000E9020000}"/>
    <cellStyle name="Comma 2 2 3 2 7 3 3" xfId="24699" xr:uid="{00000000-0005-0000-0000-0000EA020000}"/>
    <cellStyle name="Comma 2 2 3 2 7 4" xfId="34919" xr:uid="{00000000-0005-0000-0000-0000EB020000}"/>
    <cellStyle name="Comma 2 2 3 2 7 5" xfId="19686" xr:uid="{00000000-0005-0000-0000-0000EC020000}"/>
    <cellStyle name="Comma 2 2 3 2 8" xfId="11276" xr:uid="{00000000-0005-0000-0000-0000ED020000}"/>
    <cellStyle name="Comma 2 2 3 2 8 2" xfId="41607" xr:uid="{00000000-0005-0000-0000-0000EE020000}"/>
    <cellStyle name="Comma 2 2 3 2 8 3" xfId="26374" xr:uid="{00000000-0005-0000-0000-0000EF020000}"/>
    <cellStyle name="Comma 2 2 3 2 9" xfId="6255" xr:uid="{00000000-0005-0000-0000-0000F0020000}"/>
    <cellStyle name="Comma 2 2 3 2 9 2" xfId="36590" xr:uid="{00000000-0005-0000-0000-0000F1020000}"/>
    <cellStyle name="Comma 2 2 3 2 9 3" xfId="21357" xr:uid="{00000000-0005-0000-0000-0000F2020000}"/>
    <cellStyle name="Comma 2 2 3 3" xfId="1219" xr:uid="{00000000-0005-0000-0000-0000F3020000}"/>
    <cellStyle name="Comma 2 2 3 3 10" xfId="16396" xr:uid="{00000000-0005-0000-0000-0000F4020000}"/>
    <cellStyle name="Comma 2 2 3 3 2" xfId="1438" xr:uid="{00000000-0005-0000-0000-0000F5020000}"/>
    <cellStyle name="Comma 2 2 3 3 2 2" xfId="1859" xr:uid="{00000000-0005-0000-0000-0000F6020000}"/>
    <cellStyle name="Comma 2 2 3 3 2 2 2" xfId="2698" xr:uid="{00000000-0005-0000-0000-0000F7020000}"/>
    <cellStyle name="Comma 2 2 3 3 2 2 2 2" xfId="4388" xr:uid="{00000000-0005-0000-0000-0000F8020000}"/>
    <cellStyle name="Comma 2 2 3 3 2 2 2 2 2" xfId="14461" xr:uid="{00000000-0005-0000-0000-0000F9020000}"/>
    <cellStyle name="Comma 2 2 3 3 2 2 2 2 2 2" xfId="44792" xr:uid="{00000000-0005-0000-0000-0000FA020000}"/>
    <cellStyle name="Comma 2 2 3 3 2 2 2 2 2 3" xfId="29559" xr:uid="{00000000-0005-0000-0000-0000FB020000}"/>
    <cellStyle name="Comma 2 2 3 3 2 2 2 2 3" xfId="9441" xr:uid="{00000000-0005-0000-0000-0000FC020000}"/>
    <cellStyle name="Comma 2 2 3 3 2 2 2 2 3 2" xfId="39775" xr:uid="{00000000-0005-0000-0000-0000FD020000}"/>
    <cellStyle name="Comma 2 2 3 3 2 2 2 2 3 3" xfId="24542" xr:uid="{00000000-0005-0000-0000-0000FE020000}"/>
    <cellStyle name="Comma 2 2 3 3 2 2 2 2 4" xfId="34762" xr:uid="{00000000-0005-0000-0000-0000FF020000}"/>
    <cellStyle name="Comma 2 2 3 3 2 2 2 2 5" xfId="19529" xr:uid="{00000000-0005-0000-0000-000000030000}"/>
    <cellStyle name="Comma 2 2 3 3 2 2 2 3" xfId="6080" xr:uid="{00000000-0005-0000-0000-000001030000}"/>
    <cellStyle name="Comma 2 2 3 3 2 2 2 3 2" xfId="16132" xr:uid="{00000000-0005-0000-0000-000002030000}"/>
    <cellStyle name="Comma 2 2 3 3 2 2 2 3 2 2" xfId="46463" xr:uid="{00000000-0005-0000-0000-000003030000}"/>
    <cellStyle name="Comma 2 2 3 3 2 2 2 3 2 3" xfId="31230" xr:uid="{00000000-0005-0000-0000-000004030000}"/>
    <cellStyle name="Comma 2 2 3 3 2 2 2 3 3" xfId="11112" xr:uid="{00000000-0005-0000-0000-000005030000}"/>
    <cellStyle name="Comma 2 2 3 3 2 2 2 3 3 2" xfId="41446" xr:uid="{00000000-0005-0000-0000-000006030000}"/>
    <cellStyle name="Comma 2 2 3 3 2 2 2 3 3 3" xfId="26213" xr:uid="{00000000-0005-0000-0000-000007030000}"/>
    <cellStyle name="Comma 2 2 3 3 2 2 2 3 4" xfId="36433" xr:uid="{00000000-0005-0000-0000-000008030000}"/>
    <cellStyle name="Comma 2 2 3 3 2 2 2 3 5" xfId="21200" xr:uid="{00000000-0005-0000-0000-000009030000}"/>
    <cellStyle name="Comma 2 2 3 3 2 2 2 4" xfId="12790" xr:uid="{00000000-0005-0000-0000-00000A030000}"/>
    <cellStyle name="Comma 2 2 3 3 2 2 2 4 2" xfId="43121" xr:uid="{00000000-0005-0000-0000-00000B030000}"/>
    <cellStyle name="Comma 2 2 3 3 2 2 2 4 3" xfId="27888" xr:uid="{00000000-0005-0000-0000-00000C030000}"/>
    <cellStyle name="Comma 2 2 3 3 2 2 2 5" xfId="7769" xr:uid="{00000000-0005-0000-0000-00000D030000}"/>
    <cellStyle name="Comma 2 2 3 3 2 2 2 5 2" xfId="38104" xr:uid="{00000000-0005-0000-0000-00000E030000}"/>
    <cellStyle name="Comma 2 2 3 3 2 2 2 5 3" xfId="22871" xr:uid="{00000000-0005-0000-0000-00000F030000}"/>
    <cellStyle name="Comma 2 2 3 3 2 2 2 6" xfId="33092" xr:uid="{00000000-0005-0000-0000-000010030000}"/>
    <cellStyle name="Comma 2 2 3 3 2 2 2 7" xfId="17858" xr:uid="{00000000-0005-0000-0000-000011030000}"/>
    <cellStyle name="Comma 2 2 3 3 2 2 3" xfId="3551" xr:uid="{00000000-0005-0000-0000-000012030000}"/>
    <cellStyle name="Comma 2 2 3 3 2 2 3 2" xfId="13625" xr:uid="{00000000-0005-0000-0000-000013030000}"/>
    <cellStyle name="Comma 2 2 3 3 2 2 3 2 2" xfId="43956" xr:uid="{00000000-0005-0000-0000-000014030000}"/>
    <cellStyle name="Comma 2 2 3 3 2 2 3 2 3" xfId="28723" xr:uid="{00000000-0005-0000-0000-000015030000}"/>
    <cellStyle name="Comma 2 2 3 3 2 2 3 3" xfId="8605" xr:uid="{00000000-0005-0000-0000-000016030000}"/>
    <cellStyle name="Comma 2 2 3 3 2 2 3 3 2" xfId="38939" xr:uid="{00000000-0005-0000-0000-000017030000}"/>
    <cellStyle name="Comma 2 2 3 3 2 2 3 3 3" xfId="23706" xr:uid="{00000000-0005-0000-0000-000018030000}"/>
    <cellStyle name="Comma 2 2 3 3 2 2 3 4" xfId="33926" xr:uid="{00000000-0005-0000-0000-000019030000}"/>
    <cellStyle name="Comma 2 2 3 3 2 2 3 5" xfId="18693" xr:uid="{00000000-0005-0000-0000-00001A030000}"/>
    <cellStyle name="Comma 2 2 3 3 2 2 4" xfId="5244" xr:uid="{00000000-0005-0000-0000-00001B030000}"/>
    <cellStyle name="Comma 2 2 3 3 2 2 4 2" xfId="15296" xr:uid="{00000000-0005-0000-0000-00001C030000}"/>
    <cellStyle name="Comma 2 2 3 3 2 2 4 2 2" xfId="45627" xr:uid="{00000000-0005-0000-0000-00001D030000}"/>
    <cellStyle name="Comma 2 2 3 3 2 2 4 2 3" xfId="30394" xr:uid="{00000000-0005-0000-0000-00001E030000}"/>
    <cellStyle name="Comma 2 2 3 3 2 2 4 3" xfId="10276" xr:uid="{00000000-0005-0000-0000-00001F030000}"/>
    <cellStyle name="Comma 2 2 3 3 2 2 4 3 2" xfId="40610" xr:uid="{00000000-0005-0000-0000-000020030000}"/>
    <cellStyle name="Comma 2 2 3 3 2 2 4 3 3" xfId="25377" xr:uid="{00000000-0005-0000-0000-000021030000}"/>
    <cellStyle name="Comma 2 2 3 3 2 2 4 4" xfId="35597" xr:uid="{00000000-0005-0000-0000-000022030000}"/>
    <cellStyle name="Comma 2 2 3 3 2 2 4 5" xfId="20364" xr:uid="{00000000-0005-0000-0000-000023030000}"/>
    <cellStyle name="Comma 2 2 3 3 2 2 5" xfId="11954" xr:uid="{00000000-0005-0000-0000-000024030000}"/>
    <cellStyle name="Comma 2 2 3 3 2 2 5 2" xfId="42285" xr:uid="{00000000-0005-0000-0000-000025030000}"/>
    <cellStyle name="Comma 2 2 3 3 2 2 5 3" xfId="27052" xr:uid="{00000000-0005-0000-0000-000026030000}"/>
    <cellStyle name="Comma 2 2 3 3 2 2 6" xfId="6933" xr:uid="{00000000-0005-0000-0000-000027030000}"/>
    <cellStyle name="Comma 2 2 3 3 2 2 6 2" xfId="37268" xr:uid="{00000000-0005-0000-0000-000028030000}"/>
    <cellStyle name="Comma 2 2 3 3 2 2 6 3" xfId="22035" xr:uid="{00000000-0005-0000-0000-000029030000}"/>
    <cellStyle name="Comma 2 2 3 3 2 2 7" xfId="32256" xr:uid="{00000000-0005-0000-0000-00002A030000}"/>
    <cellStyle name="Comma 2 2 3 3 2 2 8" xfId="17022" xr:uid="{00000000-0005-0000-0000-00002B030000}"/>
    <cellStyle name="Comma 2 2 3 3 2 3" xfId="2280" xr:uid="{00000000-0005-0000-0000-00002C030000}"/>
    <cellStyle name="Comma 2 2 3 3 2 3 2" xfId="3970" xr:uid="{00000000-0005-0000-0000-00002D030000}"/>
    <cellStyle name="Comma 2 2 3 3 2 3 2 2" xfId="14043" xr:uid="{00000000-0005-0000-0000-00002E030000}"/>
    <cellStyle name="Comma 2 2 3 3 2 3 2 2 2" xfId="44374" xr:uid="{00000000-0005-0000-0000-00002F030000}"/>
    <cellStyle name="Comma 2 2 3 3 2 3 2 2 3" xfId="29141" xr:uid="{00000000-0005-0000-0000-000030030000}"/>
    <cellStyle name="Comma 2 2 3 3 2 3 2 3" xfId="9023" xr:uid="{00000000-0005-0000-0000-000031030000}"/>
    <cellStyle name="Comma 2 2 3 3 2 3 2 3 2" xfId="39357" xr:uid="{00000000-0005-0000-0000-000032030000}"/>
    <cellStyle name="Comma 2 2 3 3 2 3 2 3 3" xfId="24124" xr:uid="{00000000-0005-0000-0000-000033030000}"/>
    <cellStyle name="Comma 2 2 3 3 2 3 2 4" xfId="34344" xr:uid="{00000000-0005-0000-0000-000034030000}"/>
    <cellStyle name="Comma 2 2 3 3 2 3 2 5" xfId="19111" xr:uid="{00000000-0005-0000-0000-000035030000}"/>
    <cellStyle name="Comma 2 2 3 3 2 3 3" xfId="5662" xr:uid="{00000000-0005-0000-0000-000036030000}"/>
    <cellStyle name="Comma 2 2 3 3 2 3 3 2" xfId="15714" xr:uid="{00000000-0005-0000-0000-000037030000}"/>
    <cellStyle name="Comma 2 2 3 3 2 3 3 2 2" xfId="46045" xr:uid="{00000000-0005-0000-0000-000038030000}"/>
    <cellStyle name="Comma 2 2 3 3 2 3 3 2 3" xfId="30812" xr:uid="{00000000-0005-0000-0000-000039030000}"/>
    <cellStyle name="Comma 2 2 3 3 2 3 3 3" xfId="10694" xr:uid="{00000000-0005-0000-0000-00003A030000}"/>
    <cellStyle name="Comma 2 2 3 3 2 3 3 3 2" xfId="41028" xr:uid="{00000000-0005-0000-0000-00003B030000}"/>
    <cellStyle name="Comma 2 2 3 3 2 3 3 3 3" xfId="25795" xr:uid="{00000000-0005-0000-0000-00003C030000}"/>
    <cellStyle name="Comma 2 2 3 3 2 3 3 4" xfId="36015" xr:uid="{00000000-0005-0000-0000-00003D030000}"/>
    <cellStyle name="Comma 2 2 3 3 2 3 3 5" xfId="20782" xr:uid="{00000000-0005-0000-0000-00003E030000}"/>
    <cellStyle name="Comma 2 2 3 3 2 3 4" xfId="12372" xr:uid="{00000000-0005-0000-0000-00003F030000}"/>
    <cellStyle name="Comma 2 2 3 3 2 3 4 2" xfId="42703" xr:uid="{00000000-0005-0000-0000-000040030000}"/>
    <cellStyle name="Comma 2 2 3 3 2 3 4 3" xfId="27470" xr:uid="{00000000-0005-0000-0000-000041030000}"/>
    <cellStyle name="Comma 2 2 3 3 2 3 5" xfId="7351" xr:uid="{00000000-0005-0000-0000-000042030000}"/>
    <cellStyle name="Comma 2 2 3 3 2 3 5 2" xfId="37686" xr:uid="{00000000-0005-0000-0000-000043030000}"/>
    <cellStyle name="Comma 2 2 3 3 2 3 5 3" xfId="22453" xr:uid="{00000000-0005-0000-0000-000044030000}"/>
    <cellStyle name="Comma 2 2 3 3 2 3 6" xfId="32674" xr:uid="{00000000-0005-0000-0000-000045030000}"/>
    <cellStyle name="Comma 2 2 3 3 2 3 7" xfId="17440" xr:uid="{00000000-0005-0000-0000-000046030000}"/>
    <cellStyle name="Comma 2 2 3 3 2 4" xfId="3133" xr:uid="{00000000-0005-0000-0000-000047030000}"/>
    <cellStyle name="Comma 2 2 3 3 2 4 2" xfId="13207" xr:uid="{00000000-0005-0000-0000-000048030000}"/>
    <cellStyle name="Comma 2 2 3 3 2 4 2 2" xfId="43538" xr:uid="{00000000-0005-0000-0000-000049030000}"/>
    <cellStyle name="Comma 2 2 3 3 2 4 2 3" xfId="28305" xr:uid="{00000000-0005-0000-0000-00004A030000}"/>
    <cellStyle name="Comma 2 2 3 3 2 4 3" xfId="8187" xr:uid="{00000000-0005-0000-0000-00004B030000}"/>
    <cellStyle name="Comma 2 2 3 3 2 4 3 2" xfId="38521" xr:uid="{00000000-0005-0000-0000-00004C030000}"/>
    <cellStyle name="Comma 2 2 3 3 2 4 3 3" xfId="23288" xr:uid="{00000000-0005-0000-0000-00004D030000}"/>
    <cellStyle name="Comma 2 2 3 3 2 4 4" xfId="33508" xr:uid="{00000000-0005-0000-0000-00004E030000}"/>
    <cellStyle name="Comma 2 2 3 3 2 4 5" xfId="18275" xr:uid="{00000000-0005-0000-0000-00004F030000}"/>
    <cellStyle name="Comma 2 2 3 3 2 5" xfId="4826" xr:uid="{00000000-0005-0000-0000-000050030000}"/>
    <cellStyle name="Comma 2 2 3 3 2 5 2" xfId="14878" xr:uid="{00000000-0005-0000-0000-000051030000}"/>
    <cellStyle name="Comma 2 2 3 3 2 5 2 2" xfId="45209" xr:uid="{00000000-0005-0000-0000-000052030000}"/>
    <cellStyle name="Comma 2 2 3 3 2 5 2 3" xfId="29976" xr:uid="{00000000-0005-0000-0000-000053030000}"/>
    <cellStyle name="Comma 2 2 3 3 2 5 3" xfId="9858" xr:uid="{00000000-0005-0000-0000-000054030000}"/>
    <cellStyle name="Comma 2 2 3 3 2 5 3 2" xfId="40192" xr:uid="{00000000-0005-0000-0000-000055030000}"/>
    <cellStyle name="Comma 2 2 3 3 2 5 3 3" xfId="24959" xr:uid="{00000000-0005-0000-0000-000056030000}"/>
    <cellStyle name="Comma 2 2 3 3 2 5 4" xfId="35179" xr:uid="{00000000-0005-0000-0000-000057030000}"/>
    <cellStyle name="Comma 2 2 3 3 2 5 5" xfId="19946" xr:uid="{00000000-0005-0000-0000-000058030000}"/>
    <cellStyle name="Comma 2 2 3 3 2 6" xfId="11536" xr:uid="{00000000-0005-0000-0000-000059030000}"/>
    <cellStyle name="Comma 2 2 3 3 2 6 2" xfId="41867" xr:uid="{00000000-0005-0000-0000-00005A030000}"/>
    <cellStyle name="Comma 2 2 3 3 2 6 3" xfId="26634" xr:uid="{00000000-0005-0000-0000-00005B030000}"/>
    <cellStyle name="Comma 2 2 3 3 2 7" xfId="6515" xr:uid="{00000000-0005-0000-0000-00005C030000}"/>
    <cellStyle name="Comma 2 2 3 3 2 7 2" xfId="36850" xr:uid="{00000000-0005-0000-0000-00005D030000}"/>
    <cellStyle name="Comma 2 2 3 3 2 7 3" xfId="21617" xr:uid="{00000000-0005-0000-0000-00005E030000}"/>
    <cellStyle name="Comma 2 2 3 3 2 8" xfId="31838" xr:uid="{00000000-0005-0000-0000-00005F030000}"/>
    <cellStyle name="Comma 2 2 3 3 2 9" xfId="16604" xr:uid="{00000000-0005-0000-0000-000060030000}"/>
    <cellStyle name="Comma 2 2 3 3 3" xfId="1651" xr:uid="{00000000-0005-0000-0000-000061030000}"/>
    <cellStyle name="Comma 2 2 3 3 3 2" xfId="2490" xr:uid="{00000000-0005-0000-0000-000062030000}"/>
    <cellStyle name="Comma 2 2 3 3 3 2 2" xfId="4180" xr:uid="{00000000-0005-0000-0000-000063030000}"/>
    <cellStyle name="Comma 2 2 3 3 3 2 2 2" xfId="14253" xr:uid="{00000000-0005-0000-0000-000064030000}"/>
    <cellStyle name="Comma 2 2 3 3 3 2 2 2 2" xfId="44584" xr:uid="{00000000-0005-0000-0000-000065030000}"/>
    <cellStyle name="Comma 2 2 3 3 3 2 2 2 3" xfId="29351" xr:uid="{00000000-0005-0000-0000-000066030000}"/>
    <cellStyle name="Comma 2 2 3 3 3 2 2 3" xfId="9233" xr:uid="{00000000-0005-0000-0000-000067030000}"/>
    <cellStyle name="Comma 2 2 3 3 3 2 2 3 2" xfId="39567" xr:uid="{00000000-0005-0000-0000-000068030000}"/>
    <cellStyle name="Comma 2 2 3 3 3 2 2 3 3" xfId="24334" xr:uid="{00000000-0005-0000-0000-000069030000}"/>
    <cellStyle name="Comma 2 2 3 3 3 2 2 4" xfId="34554" xr:uid="{00000000-0005-0000-0000-00006A030000}"/>
    <cellStyle name="Comma 2 2 3 3 3 2 2 5" xfId="19321" xr:uid="{00000000-0005-0000-0000-00006B030000}"/>
    <cellStyle name="Comma 2 2 3 3 3 2 3" xfId="5872" xr:uid="{00000000-0005-0000-0000-00006C030000}"/>
    <cellStyle name="Comma 2 2 3 3 3 2 3 2" xfId="15924" xr:uid="{00000000-0005-0000-0000-00006D030000}"/>
    <cellStyle name="Comma 2 2 3 3 3 2 3 2 2" xfId="46255" xr:uid="{00000000-0005-0000-0000-00006E030000}"/>
    <cellStyle name="Comma 2 2 3 3 3 2 3 2 3" xfId="31022" xr:uid="{00000000-0005-0000-0000-00006F030000}"/>
    <cellStyle name="Comma 2 2 3 3 3 2 3 3" xfId="10904" xr:uid="{00000000-0005-0000-0000-000070030000}"/>
    <cellStyle name="Comma 2 2 3 3 3 2 3 3 2" xfId="41238" xr:uid="{00000000-0005-0000-0000-000071030000}"/>
    <cellStyle name="Comma 2 2 3 3 3 2 3 3 3" xfId="26005" xr:uid="{00000000-0005-0000-0000-000072030000}"/>
    <cellStyle name="Comma 2 2 3 3 3 2 3 4" xfId="36225" xr:uid="{00000000-0005-0000-0000-000073030000}"/>
    <cellStyle name="Comma 2 2 3 3 3 2 3 5" xfId="20992" xr:uid="{00000000-0005-0000-0000-000074030000}"/>
    <cellStyle name="Comma 2 2 3 3 3 2 4" xfId="12582" xr:uid="{00000000-0005-0000-0000-000075030000}"/>
    <cellStyle name="Comma 2 2 3 3 3 2 4 2" xfId="42913" xr:uid="{00000000-0005-0000-0000-000076030000}"/>
    <cellStyle name="Comma 2 2 3 3 3 2 4 3" xfId="27680" xr:uid="{00000000-0005-0000-0000-000077030000}"/>
    <cellStyle name="Comma 2 2 3 3 3 2 5" xfId="7561" xr:uid="{00000000-0005-0000-0000-000078030000}"/>
    <cellStyle name="Comma 2 2 3 3 3 2 5 2" xfId="37896" xr:uid="{00000000-0005-0000-0000-000079030000}"/>
    <cellStyle name="Comma 2 2 3 3 3 2 5 3" xfId="22663" xr:uid="{00000000-0005-0000-0000-00007A030000}"/>
    <cellStyle name="Comma 2 2 3 3 3 2 6" xfId="32884" xr:uid="{00000000-0005-0000-0000-00007B030000}"/>
    <cellStyle name="Comma 2 2 3 3 3 2 7" xfId="17650" xr:uid="{00000000-0005-0000-0000-00007C030000}"/>
    <cellStyle name="Comma 2 2 3 3 3 3" xfId="3343" xr:uid="{00000000-0005-0000-0000-00007D030000}"/>
    <cellStyle name="Comma 2 2 3 3 3 3 2" xfId="13417" xr:uid="{00000000-0005-0000-0000-00007E030000}"/>
    <cellStyle name="Comma 2 2 3 3 3 3 2 2" xfId="43748" xr:uid="{00000000-0005-0000-0000-00007F030000}"/>
    <cellStyle name="Comma 2 2 3 3 3 3 2 3" xfId="28515" xr:uid="{00000000-0005-0000-0000-000080030000}"/>
    <cellStyle name="Comma 2 2 3 3 3 3 3" xfId="8397" xr:uid="{00000000-0005-0000-0000-000081030000}"/>
    <cellStyle name="Comma 2 2 3 3 3 3 3 2" xfId="38731" xr:uid="{00000000-0005-0000-0000-000082030000}"/>
    <cellStyle name="Comma 2 2 3 3 3 3 3 3" xfId="23498" xr:uid="{00000000-0005-0000-0000-000083030000}"/>
    <cellStyle name="Comma 2 2 3 3 3 3 4" xfId="33718" xr:uid="{00000000-0005-0000-0000-000084030000}"/>
    <cellStyle name="Comma 2 2 3 3 3 3 5" xfId="18485" xr:uid="{00000000-0005-0000-0000-000085030000}"/>
    <cellStyle name="Comma 2 2 3 3 3 4" xfId="5036" xr:uid="{00000000-0005-0000-0000-000086030000}"/>
    <cellStyle name="Comma 2 2 3 3 3 4 2" xfId="15088" xr:uid="{00000000-0005-0000-0000-000087030000}"/>
    <cellStyle name="Comma 2 2 3 3 3 4 2 2" xfId="45419" xr:uid="{00000000-0005-0000-0000-000088030000}"/>
    <cellStyle name="Comma 2 2 3 3 3 4 2 3" xfId="30186" xr:uid="{00000000-0005-0000-0000-000089030000}"/>
    <cellStyle name="Comma 2 2 3 3 3 4 3" xfId="10068" xr:uid="{00000000-0005-0000-0000-00008A030000}"/>
    <cellStyle name="Comma 2 2 3 3 3 4 3 2" xfId="40402" xr:uid="{00000000-0005-0000-0000-00008B030000}"/>
    <cellStyle name="Comma 2 2 3 3 3 4 3 3" xfId="25169" xr:uid="{00000000-0005-0000-0000-00008C030000}"/>
    <cellStyle name="Comma 2 2 3 3 3 4 4" xfId="35389" xr:uid="{00000000-0005-0000-0000-00008D030000}"/>
    <cellStyle name="Comma 2 2 3 3 3 4 5" xfId="20156" xr:uid="{00000000-0005-0000-0000-00008E030000}"/>
    <cellStyle name="Comma 2 2 3 3 3 5" xfId="11746" xr:uid="{00000000-0005-0000-0000-00008F030000}"/>
    <cellStyle name="Comma 2 2 3 3 3 5 2" xfId="42077" xr:uid="{00000000-0005-0000-0000-000090030000}"/>
    <cellStyle name="Comma 2 2 3 3 3 5 3" xfId="26844" xr:uid="{00000000-0005-0000-0000-000091030000}"/>
    <cellStyle name="Comma 2 2 3 3 3 6" xfId="6725" xr:uid="{00000000-0005-0000-0000-000092030000}"/>
    <cellStyle name="Comma 2 2 3 3 3 6 2" xfId="37060" xr:uid="{00000000-0005-0000-0000-000093030000}"/>
    <cellStyle name="Comma 2 2 3 3 3 6 3" xfId="21827" xr:uid="{00000000-0005-0000-0000-000094030000}"/>
    <cellStyle name="Comma 2 2 3 3 3 7" xfId="32048" xr:uid="{00000000-0005-0000-0000-000095030000}"/>
    <cellStyle name="Comma 2 2 3 3 3 8" xfId="16814" xr:uid="{00000000-0005-0000-0000-000096030000}"/>
    <cellStyle name="Comma 2 2 3 3 4" xfId="2072" xr:uid="{00000000-0005-0000-0000-000097030000}"/>
    <cellStyle name="Comma 2 2 3 3 4 2" xfId="3762" xr:uid="{00000000-0005-0000-0000-000098030000}"/>
    <cellStyle name="Comma 2 2 3 3 4 2 2" xfId="13835" xr:uid="{00000000-0005-0000-0000-000099030000}"/>
    <cellStyle name="Comma 2 2 3 3 4 2 2 2" xfId="44166" xr:uid="{00000000-0005-0000-0000-00009A030000}"/>
    <cellStyle name="Comma 2 2 3 3 4 2 2 3" xfId="28933" xr:uid="{00000000-0005-0000-0000-00009B030000}"/>
    <cellStyle name="Comma 2 2 3 3 4 2 3" xfId="8815" xr:uid="{00000000-0005-0000-0000-00009C030000}"/>
    <cellStyle name="Comma 2 2 3 3 4 2 3 2" xfId="39149" xr:uid="{00000000-0005-0000-0000-00009D030000}"/>
    <cellStyle name="Comma 2 2 3 3 4 2 3 3" xfId="23916" xr:uid="{00000000-0005-0000-0000-00009E030000}"/>
    <cellStyle name="Comma 2 2 3 3 4 2 4" xfId="34136" xr:uid="{00000000-0005-0000-0000-00009F030000}"/>
    <cellStyle name="Comma 2 2 3 3 4 2 5" xfId="18903" xr:uid="{00000000-0005-0000-0000-0000A0030000}"/>
    <cellStyle name="Comma 2 2 3 3 4 3" xfId="5454" xr:uid="{00000000-0005-0000-0000-0000A1030000}"/>
    <cellStyle name="Comma 2 2 3 3 4 3 2" xfId="15506" xr:uid="{00000000-0005-0000-0000-0000A2030000}"/>
    <cellStyle name="Comma 2 2 3 3 4 3 2 2" xfId="45837" xr:uid="{00000000-0005-0000-0000-0000A3030000}"/>
    <cellStyle name="Comma 2 2 3 3 4 3 2 3" xfId="30604" xr:uid="{00000000-0005-0000-0000-0000A4030000}"/>
    <cellStyle name="Comma 2 2 3 3 4 3 3" xfId="10486" xr:uid="{00000000-0005-0000-0000-0000A5030000}"/>
    <cellStyle name="Comma 2 2 3 3 4 3 3 2" xfId="40820" xr:uid="{00000000-0005-0000-0000-0000A6030000}"/>
    <cellStyle name="Comma 2 2 3 3 4 3 3 3" xfId="25587" xr:uid="{00000000-0005-0000-0000-0000A7030000}"/>
    <cellStyle name="Comma 2 2 3 3 4 3 4" xfId="35807" xr:uid="{00000000-0005-0000-0000-0000A8030000}"/>
    <cellStyle name="Comma 2 2 3 3 4 3 5" xfId="20574" xr:uid="{00000000-0005-0000-0000-0000A9030000}"/>
    <cellStyle name="Comma 2 2 3 3 4 4" xfId="12164" xr:uid="{00000000-0005-0000-0000-0000AA030000}"/>
    <cellStyle name="Comma 2 2 3 3 4 4 2" xfId="42495" xr:uid="{00000000-0005-0000-0000-0000AB030000}"/>
    <cellStyle name="Comma 2 2 3 3 4 4 3" xfId="27262" xr:uid="{00000000-0005-0000-0000-0000AC030000}"/>
    <cellStyle name="Comma 2 2 3 3 4 5" xfId="7143" xr:uid="{00000000-0005-0000-0000-0000AD030000}"/>
    <cellStyle name="Comma 2 2 3 3 4 5 2" xfId="37478" xr:uid="{00000000-0005-0000-0000-0000AE030000}"/>
    <cellStyle name="Comma 2 2 3 3 4 5 3" xfId="22245" xr:uid="{00000000-0005-0000-0000-0000AF030000}"/>
    <cellStyle name="Comma 2 2 3 3 4 6" xfId="32466" xr:uid="{00000000-0005-0000-0000-0000B0030000}"/>
    <cellStyle name="Comma 2 2 3 3 4 7" xfId="17232" xr:uid="{00000000-0005-0000-0000-0000B1030000}"/>
    <cellStyle name="Comma 2 2 3 3 5" xfId="2925" xr:uid="{00000000-0005-0000-0000-0000B2030000}"/>
    <cellStyle name="Comma 2 2 3 3 5 2" xfId="12999" xr:uid="{00000000-0005-0000-0000-0000B3030000}"/>
    <cellStyle name="Comma 2 2 3 3 5 2 2" xfId="43330" xr:uid="{00000000-0005-0000-0000-0000B4030000}"/>
    <cellStyle name="Comma 2 2 3 3 5 2 3" xfId="28097" xr:uid="{00000000-0005-0000-0000-0000B5030000}"/>
    <cellStyle name="Comma 2 2 3 3 5 3" xfId="7979" xr:uid="{00000000-0005-0000-0000-0000B6030000}"/>
    <cellStyle name="Comma 2 2 3 3 5 3 2" xfId="38313" xr:uid="{00000000-0005-0000-0000-0000B7030000}"/>
    <cellStyle name="Comma 2 2 3 3 5 3 3" xfId="23080" xr:uid="{00000000-0005-0000-0000-0000B8030000}"/>
    <cellStyle name="Comma 2 2 3 3 5 4" xfId="33300" xr:uid="{00000000-0005-0000-0000-0000B9030000}"/>
    <cellStyle name="Comma 2 2 3 3 5 5" xfId="18067" xr:uid="{00000000-0005-0000-0000-0000BA030000}"/>
    <cellStyle name="Comma 2 2 3 3 6" xfId="4618" xr:uid="{00000000-0005-0000-0000-0000BB030000}"/>
    <cellStyle name="Comma 2 2 3 3 6 2" xfId="14670" xr:uid="{00000000-0005-0000-0000-0000BC030000}"/>
    <cellStyle name="Comma 2 2 3 3 6 2 2" xfId="45001" xr:uid="{00000000-0005-0000-0000-0000BD030000}"/>
    <cellStyle name="Comma 2 2 3 3 6 2 3" xfId="29768" xr:uid="{00000000-0005-0000-0000-0000BE030000}"/>
    <cellStyle name="Comma 2 2 3 3 6 3" xfId="9650" xr:uid="{00000000-0005-0000-0000-0000BF030000}"/>
    <cellStyle name="Comma 2 2 3 3 6 3 2" xfId="39984" xr:uid="{00000000-0005-0000-0000-0000C0030000}"/>
    <cellStyle name="Comma 2 2 3 3 6 3 3" xfId="24751" xr:uid="{00000000-0005-0000-0000-0000C1030000}"/>
    <cellStyle name="Comma 2 2 3 3 6 4" xfId="34971" xr:uid="{00000000-0005-0000-0000-0000C2030000}"/>
    <cellStyle name="Comma 2 2 3 3 6 5" xfId="19738" xr:uid="{00000000-0005-0000-0000-0000C3030000}"/>
    <cellStyle name="Comma 2 2 3 3 7" xfId="11328" xr:uid="{00000000-0005-0000-0000-0000C4030000}"/>
    <cellStyle name="Comma 2 2 3 3 7 2" xfId="41659" xr:uid="{00000000-0005-0000-0000-0000C5030000}"/>
    <cellStyle name="Comma 2 2 3 3 7 3" xfId="26426" xr:uid="{00000000-0005-0000-0000-0000C6030000}"/>
    <cellStyle name="Comma 2 2 3 3 8" xfId="6307" xr:uid="{00000000-0005-0000-0000-0000C7030000}"/>
    <cellStyle name="Comma 2 2 3 3 8 2" xfId="36642" xr:uid="{00000000-0005-0000-0000-0000C8030000}"/>
    <cellStyle name="Comma 2 2 3 3 8 3" xfId="21409" xr:uid="{00000000-0005-0000-0000-0000C9030000}"/>
    <cellStyle name="Comma 2 2 3 3 9" xfId="31631" xr:uid="{00000000-0005-0000-0000-0000CA030000}"/>
    <cellStyle name="Comma 2 2 3 4" xfId="1332" xr:uid="{00000000-0005-0000-0000-0000CB030000}"/>
    <cellStyle name="Comma 2 2 3 4 2" xfId="1755" xr:uid="{00000000-0005-0000-0000-0000CC030000}"/>
    <cellStyle name="Comma 2 2 3 4 2 2" xfId="2594" xr:uid="{00000000-0005-0000-0000-0000CD030000}"/>
    <cellStyle name="Comma 2 2 3 4 2 2 2" xfId="4284" xr:uid="{00000000-0005-0000-0000-0000CE030000}"/>
    <cellStyle name="Comma 2 2 3 4 2 2 2 2" xfId="14357" xr:uid="{00000000-0005-0000-0000-0000CF030000}"/>
    <cellStyle name="Comma 2 2 3 4 2 2 2 2 2" xfId="44688" xr:uid="{00000000-0005-0000-0000-0000D0030000}"/>
    <cellStyle name="Comma 2 2 3 4 2 2 2 2 3" xfId="29455" xr:uid="{00000000-0005-0000-0000-0000D1030000}"/>
    <cellStyle name="Comma 2 2 3 4 2 2 2 3" xfId="9337" xr:uid="{00000000-0005-0000-0000-0000D2030000}"/>
    <cellStyle name="Comma 2 2 3 4 2 2 2 3 2" xfId="39671" xr:uid="{00000000-0005-0000-0000-0000D3030000}"/>
    <cellStyle name="Comma 2 2 3 4 2 2 2 3 3" xfId="24438" xr:uid="{00000000-0005-0000-0000-0000D4030000}"/>
    <cellStyle name="Comma 2 2 3 4 2 2 2 4" xfId="34658" xr:uid="{00000000-0005-0000-0000-0000D5030000}"/>
    <cellStyle name="Comma 2 2 3 4 2 2 2 5" xfId="19425" xr:uid="{00000000-0005-0000-0000-0000D6030000}"/>
    <cellStyle name="Comma 2 2 3 4 2 2 3" xfId="5976" xr:uid="{00000000-0005-0000-0000-0000D7030000}"/>
    <cellStyle name="Comma 2 2 3 4 2 2 3 2" xfId="16028" xr:uid="{00000000-0005-0000-0000-0000D8030000}"/>
    <cellStyle name="Comma 2 2 3 4 2 2 3 2 2" xfId="46359" xr:uid="{00000000-0005-0000-0000-0000D9030000}"/>
    <cellStyle name="Comma 2 2 3 4 2 2 3 2 3" xfId="31126" xr:uid="{00000000-0005-0000-0000-0000DA030000}"/>
    <cellStyle name="Comma 2 2 3 4 2 2 3 3" xfId="11008" xr:uid="{00000000-0005-0000-0000-0000DB030000}"/>
    <cellStyle name="Comma 2 2 3 4 2 2 3 3 2" xfId="41342" xr:uid="{00000000-0005-0000-0000-0000DC030000}"/>
    <cellStyle name="Comma 2 2 3 4 2 2 3 3 3" xfId="26109" xr:uid="{00000000-0005-0000-0000-0000DD030000}"/>
    <cellStyle name="Comma 2 2 3 4 2 2 3 4" xfId="36329" xr:uid="{00000000-0005-0000-0000-0000DE030000}"/>
    <cellStyle name="Comma 2 2 3 4 2 2 3 5" xfId="21096" xr:uid="{00000000-0005-0000-0000-0000DF030000}"/>
    <cellStyle name="Comma 2 2 3 4 2 2 4" xfId="12686" xr:uid="{00000000-0005-0000-0000-0000E0030000}"/>
    <cellStyle name="Comma 2 2 3 4 2 2 4 2" xfId="43017" xr:uid="{00000000-0005-0000-0000-0000E1030000}"/>
    <cellStyle name="Comma 2 2 3 4 2 2 4 3" xfId="27784" xr:uid="{00000000-0005-0000-0000-0000E2030000}"/>
    <cellStyle name="Comma 2 2 3 4 2 2 5" xfId="7665" xr:uid="{00000000-0005-0000-0000-0000E3030000}"/>
    <cellStyle name="Comma 2 2 3 4 2 2 5 2" xfId="38000" xr:uid="{00000000-0005-0000-0000-0000E4030000}"/>
    <cellStyle name="Comma 2 2 3 4 2 2 5 3" xfId="22767" xr:uid="{00000000-0005-0000-0000-0000E5030000}"/>
    <cellStyle name="Comma 2 2 3 4 2 2 6" xfId="32988" xr:uid="{00000000-0005-0000-0000-0000E6030000}"/>
    <cellStyle name="Comma 2 2 3 4 2 2 7" xfId="17754" xr:uid="{00000000-0005-0000-0000-0000E7030000}"/>
    <cellStyle name="Comma 2 2 3 4 2 3" xfId="3447" xr:uid="{00000000-0005-0000-0000-0000E8030000}"/>
    <cellStyle name="Comma 2 2 3 4 2 3 2" xfId="13521" xr:uid="{00000000-0005-0000-0000-0000E9030000}"/>
    <cellStyle name="Comma 2 2 3 4 2 3 2 2" xfId="43852" xr:uid="{00000000-0005-0000-0000-0000EA030000}"/>
    <cellStyle name="Comma 2 2 3 4 2 3 2 3" xfId="28619" xr:uid="{00000000-0005-0000-0000-0000EB030000}"/>
    <cellStyle name="Comma 2 2 3 4 2 3 3" xfId="8501" xr:uid="{00000000-0005-0000-0000-0000EC030000}"/>
    <cellStyle name="Comma 2 2 3 4 2 3 3 2" xfId="38835" xr:uid="{00000000-0005-0000-0000-0000ED030000}"/>
    <cellStyle name="Comma 2 2 3 4 2 3 3 3" xfId="23602" xr:uid="{00000000-0005-0000-0000-0000EE030000}"/>
    <cellStyle name="Comma 2 2 3 4 2 3 4" xfId="33822" xr:uid="{00000000-0005-0000-0000-0000EF030000}"/>
    <cellStyle name="Comma 2 2 3 4 2 3 5" xfId="18589" xr:uid="{00000000-0005-0000-0000-0000F0030000}"/>
    <cellStyle name="Comma 2 2 3 4 2 4" xfId="5140" xr:uid="{00000000-0005-0000-0000-0000F1030000}"/>
    <cellStyle name="Comma 2 2 3 4 2 4 2" xfId="15192" xr:uid="{00000000-0005-0000-0000-0000F2030000}"/>
    <cellStyle name="Comma 2 2 3 4 2 4 2 2" xfId="45523" xr:uid="{00000000-0005-0000-0000-0000F3030000}"/>
    <cellStyle name="Comma 2 2 3 4 2 4 2 3" xfId="30290" xr:uid="{00000000-0005-0000-0000-0000F4030000}"/>
    <cellStyle name="Comma 2 2 3 4 2 4 3" xfId="10172" xr:uid="{00000000-0005-0000-0000-0000F5030000}"/>
    <cellStyle name="Comma 2 2 3 4 2 4 3 2" xfId="40506" xr:uid="{00000000-0005-0000-0000-0000F6030000}"/>
    <cellStyle name="Comma 2 2 3 4 2 4 3 3" xfId="25273" xr:uid="{00000000-0005-0000-0000-0000F7030000}"/>
    <cellStyle name="Comma 2 2 3 4 2 4 4" xfId="35493" xr:uid="{00000000-0005-0000-0000-0000F8030000}"/>
    <cellStyle name="Comma 2 2 3 4 2 4 5" xfId="20260" xr:uid="{00000000-0005-0000-0000-0000F9030000}"/>
    <cellStyle name="Comma 2 2 3 4 2 5" xfId="11850" xr:uid="{00000000-0005-0000-0000-0000FA030000}"/>
    <cellStyle name="Comma 2 2 3 4 2 5 2" xfId="42181" xr:uid="{00000000-0005-0000-0000-0000FB030000}"/>
    <cellStyle name="Comma 2 2 3 4 2 5 3" xfId="26948" xr:uid="{00000000-0005-0000-0000-0000FC030000}"/>
    <cellStyle name="Comma 2 2 3 4 2 6" xfId="6829" xr:uid="{00000000-0005-0000-0000-0000FD030000}"/>
    <cellStyle name="Comma 2 2 3 4 2 6 2" xfId="37164" xr:uid="{00000000-0005-0000-0000-0000FE030000}"/>
    <cellStyle name="Comma 2 2 3 4 2 6 3" xfId="21931" xr:uid="{00000000-0005-0000-0000-0000FF030000}"/>
    <cellStyle name="Comma 2 2 3 4 2 7" xfId="32152" xr:uid="{00000000-0005-0000-0000-000000040000}"/>
    <cellStyle name="Comma 2 2 3 4 2 8" xfId="16918" xr:uid="{00000000-0005-0000-0000-000001040000}"/>
    <cellStyle name="Comma 2 2 3 4 3" xfId="2176" xr:uid="{00000000-0005-0000-0000-000002040000}"/>
    <cellStyle name="Comma 2 2 3 4 3 2" xfId="3866" xr:uid="{00000000-0005-0000-0000-000003040000}"/>
    <cellStyle name="Comma 2 2 3 4 3 2 2" xfId="13939" xr:uid="{00000000-0005-0000-0000-000004040000}"/>
    <cellStyle name="Comma 2 2 3 4 3 2 2 2" xfId="44270" xr:uid="{00000000-0005-0000-0000-000005040000}"/>
    <cellStyle name="Comma 2 2 3 4 3 2 2 3" xfId="29037" xr:uid="{00000000-0005-0000-0000-000006040000}"/>
    <cellStyle name="Comma 2 2 3 4 3 2 3" xfId="8919" xr:uid="{00000000-0005-0000-0000-000007040000}"/>
    <cellStyle name="Comma 2 2 3 4 3 2 3 2" xfId="39253" xr:uid="{00000000-0005-0000-0000-000008040000}"/>
    <cellStyle name="Comma 2 2 3 4 3 2 3 3" xfId="24020" xr:uid="{00000000-0005-0000-0000-000009040000}"/>
    <cellStyle name="Comma 2 2 3 4 3 2 4" xfId="34240" xr:uid="{00000000-0005-0000-0000-00000A040000}"/>
    <cellStyle name="Comma 2 2 3 4 3 2 5" xfId="19007" xr:uid="{00000000-0005-0000-0000-00000B040000}"/>
    <cellStyle name="Comma 2 2 3 4 3 3" xfId="5558" xr:uid="{00000000-0005-0000-0000-00000C040000}"/>
    <cellStyle name="Comma 2 2 3 4 3 3 2" xfId="15610" xr:uid="{00000000-0005-0000-0000-00000D040000}"/>
    <cellStyle name="Comma 2 2 3 4 3 3 2 2" xfId="45941" xr:uid="{00000000-0005-0000-0000-00000E040000}"/>
    <cellStyle name="Comma 2 2 3 4 3 3 2 3" xfId="30708" xr:uid="{00000000-0005-0000-0000-00000F040000}"/>
    <cellStyle name="Comma 2 2 3 4 3 3 3" xfId="10590" xr:uid="{00000000-0005-0000-0000-000010040000}"/>
    <cellStyle name="Comma 2 2 3 4 3 3 3 2" xfId="40924" xr:uid="{00000000-0005-0000-0000-000011040000}"/>
    <cellStyle name="Comma 2 2 3 4 3 3 3 3" xfId="25691" xr:uid="{00000000-0005-0000-0000-000012040000}"/>
    <cellStyle name="Comma 2 2 3 4 3 3 4" xfId="35911" xr:uid="{00000000-0005-0000-0000-000013040000}"/>
    <cellStyle name="Comma 2 2 3 4 3 3 5" xfId="20678" xr:uid="{00000000-0005-0000-0000-000014040000}"/>
    <cellStyle name="Comma 2 2 3 4 3 4" xfId="12268" xr:uid="{00000000-0005-0000-0000-000015040000}"/>
    <cellStyle name="Comma 2 2 3 4 3 4 2" xfId="42599" xr:uid="{00000000-0005-0000-0000-000016040000}"/>
    <cellStyle name="Comma 2 2 3 4 3 4 3" xfId="27366" xr:uid="{00000000-0005-0000-0000-000017040000}"/>
    <cellStyle name="Comma 2 2 3 4 3 5" xfId="7247" xr:uid="{00000000-0005-0000-0000-000018040000}"/>
    <cellStyle name="Comma 2 2 3 4 3 5 2" xfId="37582" xr:uid="{00000000-0005-0000-0000-000019040000}"/>
    <cellStyle name="Comma 2 2 3 4 3 5 3" xfId="22349" xr:uid="{00000000-0005-0000-0000-00001A040000}"/>
    <cellStyle name="Comma 2 2 3 4 3 6" xfId="32570" xr:uid="{00000000-0005-0000-0000-00001B040000}"/>
    <cellStyle name="Comma 2 2 3 4 3 7" xfId="17336" xr:uid="{00000000-0005-0000-0000-00001C040000}"/>
    <cellStyle name="Comma 2 2 3 4 4" xfId="3029" xr:uid="{00000000-0005-0000-0000-00001D040000}"/>
    <cellStyle name="Comma 2 2 3 4 4 2" xfId="13103" xr:uid="{00000000-0005-0000-0000-00001E040000}"/>
    <cellStyle name="Comma 2 2 3 4 4 2 2" xfId="43434" xr:uid="{00000000-0005-0000-0000-00001F040000}"/>
    <cellStyle name="Comma 2 2 3 4 4 2 3" xfId="28201" xr:uid="{00000000-0005-0000-0000-000020040000}"/>
    <cellStyle name="Comma 2 2 3 4 4 3" xfId="8083" xr:uid="{00000000-0005-0000-0000-000021040000}"/>
    <cellStyle name="Comma 2 2 3 4 4 3 2" xfId="38417" xr:uid="{00000000-0005-0000-0000-000022040000}"/>
    <cellStyle name="Comma 2 2 3 4 4 3 3" xfId="23184" xr:uid="{00000000-0005-0000-0000-000023040000}"/>
    <cellStyle name="Comma 2 2 3 4 4 4" xfId="33404" xr:uid="{00000000-0005-0000-0000-000024040000}"/>
    <cellStyle name="Comma 2 2 3 4 4 5" xfId="18171" xr:uid="{00000000-0005-0000-0000-000025040000}"/>
    <cellStyle name="Comma 2 2 3 4 5" xfId="4722" xr:uid="{00000000-0005-0000-0000-000026040000}"/>
    <cellStyle name="Comma 2 2 3 4 5 2" xfId="14774" xr:uid="{00000000-0005-0000-0000-000027040000}"/>
    <cellStyle name="Comma 2 2 3 4 5 2 2" xfId="45105" xr:uid="{00000000-0005-0000-0000-000028040000}"/>
    <cellStyle name="Comma 2 2 3 4 5 2 3" xfId="29872" xr:uid="{00000000-0005-0000-0000-000029040000}"/>
    <cellStyle name="Comma 2 2 3 4 5 3" xfId="9754" xr:uid="{00000000-0005-0000-0000-00002A040000}"/>
    <cellStyle name="Comma 2 2 3 4 5 3 2" xfId="40088" xr:uid="{00000000-0005-0000-0000-00002B040000}"/>
    <cellStyle name="Comma 2 2 3 4 5 3 3" xfId="24855" xr:uid="{00000000-0005-0000-0000-00002C040000}"/>
    <cellStyle name="Comma 2 2 3 4 5 4" xfId="35075" xr:uid="{00000000-0005-0000-0000-00002D040000}"/>
    <cellStyle name="Comma 2 2 3 4 5 5" xfId="19842" xr:uid="{00000000-0005-0000-0000-00002E040000}"/>
    <cellStyle name="Comma 2 2 3 4 6" xfId="11432" xr:uid="{00000000-0005-0000-0000-00002F040000}"/>
    <cellStyle name="Comma 2 2 3 4 6 2" xfId="41763" xr:uid="{00000000-0005-0000-0000-000030040000}"/>
    <cellStyle name="Comma 2 2 3 4 6 3" xfId="26530" xr:uid="{00000000-0005-0000-0000-000031040000}"/>
    <cellStyle name="Comma 2 2 3 4 7" xfId="6411" xr:uid="{00000000-0005-0000-0000-000032040000}"/>
    <cellStyle name="Comma 2 2 3 4 7 2" xfId="36746" xr:uid="{00000000-0005-0000-0000-000033040000}"/>
    <cellStyle name="Comma 2 2 3 4 7 3" xfId="21513" xr:uid="{00000000-0005-0000-0000-000034040000}"/>
    <cellStyle name="Comma 2 2 3 4 8" xfId="31734" xr:uid="{00000000-0005-0000-0000-000035040000}"/>
    <cellStyle name="Comma 2 2 3 4 9" xfId="16500" xr:uid="{00000000-0005-0000-0000-000036040000}"/>
    <cellStyle name="Comma 2 2 3 5" xfId="1545" xr:uid="{00000000-0005-0000-0000-000037040000}"/>
    <cellStyle name="Comma 2 2 3 5 2" xfId="2386" xr:uid="{00000000-0005-0000-0000-000038040000}"/>
    <cellStyle name="Comma 2 2 3 5 2 2" xfId="4076" xr:uid="{00000000-0005-0000-0000-000039040000}"/>
    <cellStyle name="Comma 2 2 3 5 2 2 2" xfId="14149" xr:uid="{00000000-0005-0000-0000-00003A040000}"/>
    <cellStyle name="Comma 2 2 3 5 2 2 2 2" xfId="44480" xr:uid="{00000000-0005-0000-0000-00003B040000}"/>
    <cellStyle name="Comma 2 2 3 5 2 2 2 3" xfId="29247" xr:uid="{00000000-0005-0000-0000-00003C040000}"/>
    <cellStyle name="Comma 2 2 3 5 2 2 3" xfId="9129" xr:uid="{00000000-0005-0000-0000-00003D040000}"/>
    <cellStyle name="Comma 2 2 3 5 2 2 3 2" xfId="39463" xr:uid="{00000000-0005-0000-0000-00003E040000}"/>
    <cellStyle name="Comma 2 2 3 5 2 2 3 3" xfId="24230" xr:uid="{00000000-0005-0000-0000-00003F040000}"/>
    <cellStyle name="Comma 2 2 3 5 2 2 4" xfId="34450" xr:uid="{00000000-0005-0000-0000-000040040000}"/>
    <cellStyle name="Comma 2 2 3 5 2 2 5" xfId="19217" xr:uid="{00000000-0005-0000-0000-000041040000}"/>
    <cellStyle name="Comma 2 2 3 5 2 3" xfId="5768" xr:uid="{00000000-0005-0000-0000-000042040000}"/>
    <cellStyle name="Comma 2 2 3 5 2 3 2" xfId="15820" xr:uid="{00000000-0005-0000-0000-000043040000}"/>
    <cellStyle name="Comma 2 2 3 5 2 3 2 2" xfId="46151" xr:uid="{00000000-0005-0000-0000-000044040000}"/>
    <cellStyle name="Comma 2 2 3 5 2 3 2 3" xfId="30918" xr:uid="{00000000-0005-0000-0000-000045040000}"/>
    <cellStyle name="Comma 2 2 3 5 2 3 3" xfId="10800" xr:uid="{00000000-0005-0000-0000-000046040000}"/>
    <cellStyle name="Comma 2 2 3 5 2 3 3 2" xfId="41134" xr:uid="{00000000-0005-0000-0000-000047040000}"/>
    <cellStyle name="Comma 2 2 3 5 2 3 3 3" xfId="25901" xr:uid="{00000000-0005-0000-0000-000048040000}"/>
    <cellStyle name="Comma 2 2 3 5 2 3 4" xfId="36121" xr:uid="{00000000-0005-0000-0000-000049040000}"/>
    <cellStyle name="Comma 2 2 3 5 2 3 5" xfId="20888" xr:uid="{00000000-0005-0000-0000-00004A040000}"/>
    <cellStyle name="Comma 2 2 3 5 2 4" xfId="12478" xr:uid="{00000000-0005-0000-0000-00004B040000}"/>
    <cellStyle name="Comma 2 2 3 5 2 4 2" xfId="42809" xr:uid="{00000000-0005-0000-0000-00004C040000}"/>
    <cellStyle name="Comma 2 2 3 5 2 4 3" xfId="27576" xr:uid="{00000000-0005-0000-0000-00004D040000}"/>
    <cellStyle name="Comma 2 2 3 5 2 5" xfId="7457" xr:uid="{00000000-0005-0000-0000-00004E040000}"/>
    <cellStyle name="Comma 2 2 3 5 2 5 2" xfId="37792" xr:uid="{00000000-0005-0000-0000-00004F040000}"/>
    <cellStyle name="Comma 2 2 3 5 2 5 3" xfId="22559" xr:uid="{00000000-0005-0000-0000-000050040000}"/>
    <cellStyle name="Comma 2 2 3 5 2 6" xfId="32780" xr:uid="{00000000-0005-0000-0000-000051040000}"/>
    <cellStyle name="Comma 2 2 3 5 2 7" xfId="17546" xr:uid="{00000000-0005-0000-0000-000052040000}"/>
    <cellStyle name="Comma 2 2 3 5 3" xfId="3239" xr:uid="{00000000-0005-0000-0000-000053040000}"/>
    <cellStyle name="Comma 2 2 3 5 3 2" xfId="13313" xr:uid="{00000000-0005-0000-0000-000054040000}"/>
    <cellStyle name="Comma 2 2 3 5 3 2 2" xfId="43644" xr:uid="{00000000-0005-0000-0000-000055040000}"/>
    <cellStyle name="Comma 2 2 3 5 3 2 3" xfId="28411" xr:uid="{00000000-0005-0000-0000-000056040000}"/>
    <cellStyle name="Comma 2 2 3 5 3 3" xfId="8293" xr:uid="{00000000-0005-0000-0000-000057040000}"/>
    <cellStyle name="Comma 2 2 3 5 3 3 2" xfId="38627" xr:uid="{00000000-0005-0000-0000-000058040000}"/>
    <cellStyle name="Comma 2 2 3 5 3 3 3" xfId="23394" xr:uid="{00000000-0005-0000-0000-000059040000}"/>
    <cellStyle name="Comma 2 2 3 5 3 4" xfId="33614" xr:uid="{00000000-0005-0000-0000-00005A040000}"/>
    <cellStyle name="Comma 2 2 3 5 3 5" xfId="18381" xr:uid="{00000000-0005-0000-0000-00005B040000}"/>
    <cellStyle name="Comma 2 2 3 5 4" xfId="4932" xr:uid="{00000000-0005-0000-0000-00005C040000}"/>
    <cellStyle name="Comma 2 2 3 5 4 2" xfId="14984" xr:uid="{00000000-0005-0000-0000-00005D040000}"/>
    <cellStyle name="Comma 2 2 3 5 4 2 2" xfId="45315" xr:uid="{00000000-0005-0000-0000-00005E040000}"/>
    <cellStyle name="Comma 2 2 3 5 4 2 3" xfId="30082" xr:uid="{00000000-0005-0000-0000-00005F040000}"/>
    <cellStyle name="Comma 2 2 3 5 4 3" xfId="9964" xr:uid="{00000000-0005-0000-0000-000060040000}"/>
    <cellStyle name="Comma 2 2 3 5 4 3 2" xfId="40298" xr:uid="{00000000-0005-0000-0000-000061040000}"/>
    <cellStyle name="Comma 2 2 3 5 4 3 3" xfId="25065" xr:uid="{00000000-0005-0000-0000-000062040000}"/>
    <cellStyle name="Comma 2 2 3 5 4 4" xfId="35285" xr:uid="{00000000-0005-0000-0000-000063040000}"/>
    <cellStyle name="Comma 2 2 3 5 4 5" xfId="20052" xr:uid="{00000000-0005-0000-0000-000064040000}"/>
    <cellStyle name="Comma 2 2 3 5 5" xfId="11642" xr:uid="{00000000-0005-0000-0000-000065040000}"/>
    <cellStyle name="Comma 2 2 3 5 5 2" xfId="41973" xr:uid="{00000000-0005-0000-0000-000066040000}"/>
    <cellStyle name="Comma 2 2 3 5 5 3" xfId="26740" xr:uid="{00000000-0005-0000-0000-000067040000}"/>
    <cellStyle name="Comma 2 2 3 5 6" xfId="6621" xr:uid="{00000000-0005-0000-0000-000068040000}"/>
    <cellStyle name="Comma 2 2 3 5 6 2" xfId="36956" xr:uid="{00000000-0005-0000-0000-000069040000}"/>
    <cellStyle name="Comma 2 2 3 5 6 3" xfId="21723" xr:uid="{00000000-0005-0000-0000-00006A040000}"/>
    <cellStyle name="Comma 2 2 3 5 7" xfId="31944" xr:uid="{00000000-0005-0000-0000-00006B040000}"/>
    <cellStyle name="Comma 2 2 3 5 8" xfId="16710" xr:uid="{00000000-0005-0000-0000-00006C040000}"/>
    <cellStyle name="Comma 2 2 3 6" xfId="1966" xr:uid="{00000000-0005-0000-0000-00006D040000}"/>
    <cellStyle name="Comma 2 2 3 6 2" xfId="3658" xr:uid="{00000000-0005-0000-0000-00006E040000}"/>
    <cellStyle name="Comma 2 2 3 6 2 2" xfId="13731" xr:uid="{00000000-0005-0000-0000-00006F040000}"/>
    <cellStyle name="Comma 2 2 3 6 2 2 2" xfId="44062" xr:uid="{00000000-0005-0000-0000-000070040000}"/>
    <cellStyle name="Comma 2 2 3 6 2 2 3" xfId="28829" xr:uid="{00000000-0005-0000-0000-000071040000}"/>
    <cellStyle name="Comma 2 2 3 6 2 3" xfId="8711" xr:uid="{00000000-0005-0000-0000-000072040000}"/>
    <cellStyle name="Comma 2 2 3 6 2 3 2" xfId="39045" xr:uid="{00000000-0005-0000-0000-000073040000}"/>
    <cellStyle name="Comma 2 2 3 6 2 3 3" xfId="23812" xr:uid="{00000000-0005-0000-0000-000074040000}"/>
    <cellStyle name="Comma 2 2 3 6 2 4" xfId="34032" xr:uid="{00000000-0005-0000-0000-000075040000}"/>
    <cellStyle name="Comma 2 2 3 6 2 5" xfId="18799" xr:uid="{00000000-0005-0000-0000-000076040000}"/>
    <cellStyle name="Comma 2 2 3 6 3" xfId="5350" xr:uid="{00000000-0005-0000-0000-000077040000}"/>
    <cellStyle name="Comma 2 2 3 6 3 2" xfId="15402" xr:uid="{00000000-0005-0000-0000-000078040000}"/>
    <cellStyle name="Comma 2 2 3 6 3 2 2" xfId="45733" xr:uid="{00000000-0005-0000-0000-000079040000}"/>
    <cellStyle name="Comma 2 2 3 6 3 2 3" xfId="30500" xr:uid="{00000000-0005-0000-0000-00007A040000}"/>
    <cellStyle name="Comma 2 2 3 6 3 3" xfId="10382" xr:uid="{00000000-0005-0000-0000-00007B040000}"/>
    <cellStyle name="Comma 2 2 3 6 3 3 2" xfId="40716" xr:uid="{00000000-0005-0000-0000-00007C040000}"/>
    <cellStyle name="Comma 2 2 3 6 3 3 3" xfId="25483" xr:uid="{00000000-0005-0000-0000-00007D040000}"/>
    <cellStyle name="Comma 2 2 3 6 3 4" xfId="35703" xr:uid="{00000000-0005-0000-0000-00007E040000}"/>
    <cellStyle name="Comma 2 2 3 6 3 5" xfId="20470" xr:uid="{00000000-0005-0000-0000-00007F040000}"/>
    <cellStyle name="Comma 2 2 3 6 4" xfId="12060" xr:uid="{00000000-0005-0000-0000-000080040000}"/>
    <cellStyle name="Comma 2 2 3 6 4 2" xfId="42391" xr:uid="{00000000-0005-0000-0000-000081040000}"/>
    <cellStyle name="Comma 2 2 3 6 4 3" xfId="27158" xr:uid="{00000000-0005-0000-0000-000082040000}"/>
    <cellStyle name="Comma 2 2 3 6 5" xfId="7039" xr:uid="{00000000-0005-0000-0000-000083040000}"/>
    <cellStyle name="Comma 2 2 3 6 5 2" xfId="37374" xr:uid="{00000000-0005-0000-0000-000084040000}"/>
    <cellStyle name="Comma 2 2 3 6 5 3" xfId="22141" xr:uid="{00000000-0005-0000-0000-000085040000}"/>
    <cellStyle name="Comma 2 2 3 6 6" xfId="32362" xr:uid="{00000000-0005-0000-0000-000086040000}"/>
    <cellStyle name="Comma 2 2 3 6 7" xfId="17128" xr:uid="{00000000-0005-0000-0000-000087040000}"/>
    <cellStyle name="Comma 2 2 3 7" xfId="2815" xr:uid="{00000000-0005-0000-0000-000088040000}"/>
    <cellStyle name="Comma 2 2 3 7 2" xfId="12895" xr:uid="{00000000-0005-0000-0000-000089040000}"/>
    <cellStyle name="Comma 2 2 3 7 2 2" xfId="43226" xr:uid="{00000000-0005-0000-0000-00008A040000}"/>
    <cellStyle name="Comma 2 2 3 7 2 3" xfId="27993" xr:uid="{00000000-0005-0000-0000-00008B040000}"/>
    <cellStyle name="Comma 2 2 3 7 3" xfId="7875" xr:uid="{00000000-0005-0000-0000-00008C040000}"/>
    <cellStyle name="Comma 2 2 3 7 3 2" xfId="38209" xr:uid="{00000000-0005-0000-0000-00008D040000}"/>
    <cellStyle name="Comma 2 2 3 7 3 3" xfId="22976" xr:uid="{00000000-0005-0000-0000-00008E040000}"/>
    <cellStyle name="Comma 2 2 3 7 4" xfId="33196" xr:uid="{00000000-0005-0000-0000-00008F040000}"/>
    <cellStyle name="Comma 2 2 3 7 5" xfId="17963" xr:uid="{00000000-0005-0000-0000-000090040000}"/>
    <cellStyle name="Comma 2 2 3 8" xfId="4510" xr:uid="{00000000-0005-0000-0000-000091040000}"/>
    <cellStyle name="Comma 2 2 3 8 2" xfId="14566" xr:uid="{00000000-0005-0000-0000-000092040000}"/>
    <cellStyle name="Comma 2 2 3 8 2 2" xfId="44897" xr:uid="{00000000-0005-0000-0000-000093040000}"/>
    <cellStyle name="Comma 2 2 3 8 2 3" xfId="29664" xr:uid="{00000000-0005-0000-0000-000094040000}"/>
    <cellStyle name="Comma 2 2 3 8 3" xfId="9546" xr:uid="{00000000-0005-0000-0000-000095040000}"/>
    <cellStyle name="Comma 2 2 3 8 3 2" xfId="39880" xr:uid="{00000000-0005-0000-0000-000096040000}"/>
    <cellStyle name="Comma 2 2 3 8 3 3" xfId="24647" xr:uid="{00000000-0005-0000-0000-000097040000}"/>
    <cellStyle name="Comma 2 2 3 8 4" xfId="34867" xr:uid="{00000000-0005-0000-0000-000098040000}"/>
    <cellStyle name="Comma 2 2 3 8 5" xfId="19634" xr:uid="{00000000-0005-0000-0000-000099040000}"/>
    <cellStyle name="Comma 2 2 3 9" xfId="11222" xr:uid="{00000000-0005-0000-0000-00009A040000}"/>
    <cellStyle name="Comma 2 2 3 9 2" xfId="41555" xr:uid="{00000000-0005-0000-0000-00009B040000}"/>
    <cellStyle name="Comma 2 2 3 9 3" xfId="26322" xr:uid="{00000000-0005-0000-0000-00009C040000}"/>
    <cellStyle name="Comma 2 3" xfId="499" xr:uid="{00000000-0005-0000-0000-00009D040000}"/>
    <cellStyle name="Comma 2 3 2" xfId="664" xr:uid="{00000000-0005-0000-0000-00009E040000}"/>
    <cellStyle name="Comma 2 3 3" xfId="665" xr:uid="{00000000-0005-0000-0000-00009F040000}"/>
    <cellStyle name="Comma 2 3 4" xfId="666" xr:uid="{00000000-0005-0000-0000-0000A0040000}"/>
    <cellStyle name="Comma 2 3 5" xfId="667" xr:uid="{00000000-0005-0000-0000-0000A1040000}"/>
    <cellStyle name="Comma 2 3 6" xfId="668" xr:uid="{00000000-0005-0000-0000-0000A2040000}"/>
    <cellStyle name="Comma 2 3 6 10" xfId="6202" xr:uid="{00000000-0005-0000-0000-0000A3040000}"/>
    <cellStyle name="Comma 2 3 6 10 2" xfId="36539" xr:uid="{00000000-0005-0000-0000-0000A4040000}"/>
    <cellStyle name="Comma 2 3 6 10 3" xfId="21306" xr:uid="{00000000-0005-0000-0000-0000A5040000}"/>
    <cellStyle name="Comma 2 3 6 11" xfId="31528" xr:uid="{00000000-0005-0000-0000-0000A6040000}"/>
    <cellStyle name="Comma 2 3 6 12" xfId="16291" xr:uid="{00000000-0005-0000-0000-0000A7040000}"/>
    <cellStyle name="Comma 2 3 6 2" xfId="1166" xr:uid="{00000000-0005-0000-0000-0000A8040000}"/>
    <cellStyle name="Comma 2 3 6 2 10" xfId="31582" xr:uid="{00000000-0005-0000-0000-0000A9040000}"/>
    <cellStyle name="Comma 2 3 6 2 11" xfId="16345" xr:uid="{00000000-0005-0000-0000-0000AA040000}"/>
    <cellStyle name="Comma 2 3 6 2 2" xfId="1274" xr:uid="{00000000-0005-0000-0000-0000AB040000}"/>
    <cellStyle name="Comma 2 3 6 2 2 10" xfId="16449" xr:uid="{00000000-0005-0000-0000-0000AC040000}"/>
    <cellStyle name="Comma 2 3 6 2 2 2" xfId="1491" xr:uid="{00000000-0005-0000-0000-0000AD040000}"/>
    <cellStyle name="Comma 2 3 6 2 2 2 2" xfId="1912" xr:uid="{00000000-0005-0000-0000-0000AE040000}"/>
    <cellStyle name="Comma 2 3 6 2 2 2 2 2" xfId="2751" xr:uid="{00000000-0005-0000-0000-0000AF040000}"/>
    <cellStyle name="Comma 2 3 6 2 2 2 2 2 2" xfId="4441" xr:uid="{00000000-0005-0000-0000-0000B0040000}"/>
    <cellStyle name="Comma 2 3 6 2 2 2 2 2 2 2" xfId="14514" xr:uid="{00000000-0005-0000-0000-0000B1040000}"/>
    <cellStyle name="Comma 2 3 6 2 2 2 2 2 2 2 2" xfId="44845" xr:uid="{00000000-0005-0000-0000-0000B2040000}"/>
    <cellStyle name="Comma 2 3 6 2 2 2 2 2 2 2 3" xfId="29612" xr:uid="{00000000-0005-0000-0000-0000B3040000}"/>
    <cellStyle name="Comma 2 3 6 2 2 2 2 2 2 3" xfId="9494" xr:uid="{00000000-0005-0000-0000-0000B4040000}"/>
    <cellStyle name="Comma 2 3 6 2 2 2 2 2 2 3 2" xfId="39828" xr:uid="{00000000-0005-0000-0000-0000B5040000}"/>
    <cellStyle name="Comma 2 3 6 2 2 2 2 2 2 3 3" xfId="24595" xr:uid="{00000000-0005-0000-0000-0000B6040000}"/>
    <cellStyle name="Comma 2 3 6 2 2 2 2 2 2 4" xfId="34815" xr:uid="{00000000-0005-0000-0000-0000B7040000}"/>
    <cellStyle name="Comma 2 3 6 2 2 2 2 2 2 5" xfId="19582" xr:uid="{00000000-0005-0000-0000-0000B8040000}"/>
    <cellStyle name="Comma 2 3 6 2 2 2 2 2 3" xfId="6133" xr:uid="{00000000-0005-0000-0000-0000B9040000}"/>
    <cellStyle name="Comma 2 3 6 2 2 2 2 2 3 2" xfId="16185" xr:uid="{00000000-0005-0000-0000-0000BA040000}"/>
    <cellStyle name="Comma 2 3 6 2 2 2 2 2 3 2 2" xfId="46516" xr:uid="{00000000-0005-0000-0000-0000BB040000}"/>
    <cellStyle name="Comma 2 3 6 2 2 2 2 2 3 2 3" xfId="31283" xr:uid="{00000000-0005-0000-0000-0000BC040000}"/>
    <cellStyle name="Comma 2 3 6 2 2 2 2 2 3 3" xfId="11165" xr:uid="{00000000-0005-0000-0000-0000BD040000}"/>
    <cellStyle name="Comma 2 3 6 2 2 2 2 2 3 3 2" xfId="41499" xr:uid="{00000000-0005-0000-0000-0000BE040000}"/>
    <cellStyle name="Comma 2 3 6 2 2 2 2 2 3 3 3" xfId="26266" xr:uid="{00000000-0005-0000-0000-0000BF040000}"/>
    <cellStyle name="Comma 2 3 6 2 2 2 2 2 3 4" xfId="36486" xr:uid="{00000000-0005-0000-0000-0000C0040000}"/>
    <cellStyle name="Comma 2 3 6 2 2 2 2 2 3 5" xfId="21253" xr:uid="{00000000-0005-0000-0000-0000C1040000}"/>
    <cellStyle name="Comma 2 3 6 2 2 2 2 2 4" xfId="12843" xr:uid="{00000000-0005-0000-0000-0000C2040000}"/>
    <cellStyle name="Comma 2 3 6 2 2 2 2 2 4 2" xfId="43174" xr:uid="{00000000-0005-0000-0000-0000C3040000}"/>
    <cellStyle name="Comma 2 3 6 2 2 2 2 2 4 3" xfId="27941" xr:uid="{00000000-0005-0000-0000-0000C4040000}"/>
    <cellStyle name="Comma 2 3 6 2 2 2 2 2 5" xfId="7822" xr:uid="{00000000-0005-0000-0000-0000C5040000}"/>
    <cellStyle name="Comma 2 3 6 2 2 2 2 2 5 2" xfId="38157" xr:uid="{00000000-0005-0000-0000-0000C6040000}"/>
    <cellStyle name="Comma 2 3 6 2 2 2 2 2 5 3" xfId="22924" xr:uid="{00000000-0005-0000-0000-0000C7040000}"/>
    <cellStyle name="Comma 2 3 6 2 2 2 2 2 6" xfId="33145" xr:uid="{00000000-0005-0000-0000-0000C8040000}"/>
    <cellStyle name="Comma 2 3 6 2 2 2 2 2 7" xfId="17911" xr:uid="{00000000-0005-0000-0000-0000C9040000}"/>
    <cellStyle name="Comma 2 3 6 2 2 2 2 3" xfId="3604" xr:uid="{00000000-0005-0000-0000-0000CA040000}"/>
    <cellStyle name="Comma 2 3 6 2 2 2 2 3 2" xfId="13678" xr:uid="{00000000-0005-0000-0000-0000CB040000}"/>
    <cellStyle name="Comma 2 3 6 2 2 2 2 3 2 2" xfId="44009" xr:uid="{00000000-0005-0000-0000-0000CC040000}"/>
    <cellStyle name="Comma 2 3 6 2 2 2 2 3 2 3" xfId="28776" xr:uid="{00000000-0005-0000-0000-0000CD040000}"/>
    <cellStyle name="Comma 2 3 6 2 2 2 2 3 3" xfId="8658" xr:uid="{00000000-0005-0000-0000-0000CE040000}"/>
    <cellStyle name="Comma 2 3 6 2 2 2 2 3 3 2" xfId="38992" xr:uid="{00000000-0005-0000-0000-0000CF040000}"/>
    <cellStyle name="Comma 2 3 6 2 2 2 2 3 3 3" xfId="23759" xr:uid="{00000000-0005-0000-0000-0000D0040000}"/>
    <cellStyle name="Comma 2 3 6 2 2 2 2 3 4" xfId="33979" xr:uid="{00000000-0005-0000-0000-0000D1040000}"/>
    <cellStyle name="Comma 2 3 6 2 2 2 2 3 5" xfId="18746" xr:uid="{00000000-0005-0000-0000-0000D2040000}"/>
    <cellStyle name="Comma 2 3 6 2 2 2 2 4" xfId="5297" xr:uid="{00000000-0005-0000-0000-0000D3040000}"/>
    <cellStyle name="Comma 2 3 6 2 2 2 2 4 2" xfId="15349" xr:uid="{00000000-0005-0000-0000-0000D4040000}"/>
    <cellStyle name="Comma 2 3 6 2 2 2 2 4 2 2" xfId="45680" xr:uid="{00000000-0005-0000-0000-0000D5040000}"/>
    <cellStyle name="Comma 2 3 6 2 2 2 2 4 2 3" xfId="30447" xr:uid="{00000000-0005-0000-0000-0000D6040000}"/>
    <cellStyle name="Comma 2 3 6 2 2 2 2 4 3" xfId="10329" xr:uid="{00000000-0005-0000-0000-0000D7040000}"/>
    <cellStyle name="Comma 2 3 6 2 2 2 2 4 3 2" xfId="40663" xr:uid="{00000000-0005-0000-0000-0000D8040000}"/>
    <cellStyle name="Comma 2 3 6 2 2 2 2 4 3 3" xfId="25430" xr:uid="{00000000-0005-0000-0000-0000D9040000}"/>
    <cellStyle name="Comma 2 3 6 2 2 2 2 4 4" xfId="35650" xr:uid="{00000000-0005-0000-0000-0000DA040000}"/>
    <cellStyle name="Comma 2 3 6 2 2 2 2 4 5" xfId="20417" xr:uid="{00000000-0005-0000-0000-0000DB040000}"/>
    <cellStyle name="Comma 2 3 6 2 2 2 2 5" xfId="12007" xr:uid="{00000000-0005-0000-0000-0000DC040000}"/>
    <cellStyle name="Comma 2 3 6 2 2 2 2 5 2" xfId="42338" xr:uid="{00000000-0005-0000-0000-0000DD040000}"/>
    <cellStyle name="Comma 2 3 6 2 2 2 2 5 3" xfId="27105" xr:uid="{00000000-0005-0000-0000-0000DE040000}"/>
    <cellStyle name="Comma 2 3 6 2 2 2 2 6" xfId="6986" xr:uid="{00000000-0005-0000-0000-0000DF040000}"/>
    <cellStyle name="Comma 2 3 6 2 2 2 2 6 2" xfId="37321" xr:uid="{00000000-0005-0000-0000-0000E0040000}"/>
    <cellStyle name="Comma 2 3 6 2 2 2 2 6 3" xfId="22088" xr:uid="{00000000-0005-0000-0000-0000E1040000}"/>
    <cellStyle name="Comma 2 3 6 2 2 2 2 7" xfId="32309" xr:uid="{00000000-0005-0000-0000-0000E2040000}"/>
    <cellStyle name="Comma 2 3 6 2 2 2 2 8" xfId="17075" xr:uid="{00000000-0005-0000-0000-0000E3040000}"/>
    <cellStyle name="Comma 2 3 6 2 2 2 3" xfId="2333" xr:uid="{00000000-0005-0000-0000-0000E4040000}"/>
    <cellStyle name="Comma 2 3 6 2 2 2 3 2" xfId="4023" xr:uid="{00000000-0005-0000-0000-0000E5040000}"/>
    <cellStyle name="Comma 2 3 6 2 2 2 3 2 2" xfId="14096" xr:uid="{00000000-0005-0000-0000-0000E6040000}"/>
    <cellStyle name="Comma 2 3 6 2 2 2 3 2 2 2" xfId="44427" xr:uid="{00000000-0005-0000-0000-0000E7040000}"/>
    <cellStyle name="Comma 2 3 6 2 2 2 3 2 2 3" xfId="29194" xr:uid="{00000000-0005-0000-0000-0000E8040000}"/>
    <cellStyle name="Comma 2 3 6 2 2 2 3 2 3" xfId="9076" xr:uid="{00000000-0005-0000-0000-0000E9040000}"/>
    <cellStyle name="Comma 2 3 6 2 2 2 3 2 3 2" xfId="39410" xr:uid="{00000000-0005-0000-0000-0000EA040000}"/>
    <cellStyle name="Comma 2 3 6 2 2 2 3 2 3 3" xfId="24177" xr:uid="{00000000-0005-0000-0000-0000EB040000}"/>
    <cellStyle name="Comma 2 3 6 2 2 2 3 2 4" xfId="34397" xr:uid="{00000000-0005-0000-0000-0000EC040000}"/>
    <cellStyle name="Comma 2 3 6 2 2 2 3 2 5" xfId="19164" xr:uid="{00000000-0005-0000-0000-0000ED040000}"/>
    <cellStyle name="Comma 2 3 6 2 2 2 3 3" xfId="5715" xr:uid="{00000000-0005-0000-0000-0000EE040000}"/>
    <cellStyle name="Comma 2 3 6 2 2 2 3 3 2" xfId="15767" xr:uid="{00000000-0005-0000-0000-0000EF040000}"/>
    <cellStyle name="Comma 2 3 6 2 2 2 3 3 2 2" xfId="46098" xr:uid="{00000000-0005-0000-0000-0000F0040000}"/>
    <cellStyle name="Comma 2 3 6 2 2 2 3 3 2 3" xfId="30865" xr:uid="{00000000-0005-0000-0000-0000F1040000}"/>
    <cellStyle name="Comma 2 3 6 2 2 2 3 3 3" xfId="10747" xr:uid="{00000000-0005-0000-0000-0000F2040000}"/>
    <cellStyle name="Comma 2 3 6 2 2 2 3 3 3 2" xfId="41081" xr:uid="{00000000-0005-0000-0000-0000F3040000}"/>
    <cellStyle name="Comma 2 3 6 2 2 2 3 3 3 3" xfId="25848" xr:uid="{00000000-0005-0000-0000-0000F4040000}"/>
    <cellStyle name="Comma 2 3 6 2 2 2 3 3 4" xfId="36068" xr:uid="{00000000-0005-0000-0000-0000F5040000}"/>
    <cellStyle name="Comma 2 3 6 2 2 2 3 3 5" xfId="20835" xr:uid="{00000000-0005-0000-0000-0000F6040000}"/>
    <cellStyle name="Comma 2 3 6 2 2 2 3 4" xfId="12425" xr:uid="{00000000-0005-0000-0000-0000F7040000}"/>
    <cellStyle name="Comma 2 3 6 2 2 2 3 4 2" xfId="42756" xr:uid="{00000000-0005-0000-0000-0000F8040000}"/>
    <cellStyle name="Comma 2 3 6 2 2 2 3 4 3" xfId="27523" xr:uid="{00000000-0005-0000-0000-0000F9040000}"/>
    <cellStyle name="Comma 2 3 6 2 2 2 3 5" xfId="7404" xr:uid="{00000000-0005-0000-0000-0000FA040000}"/>
    <cellStyle name="Comma 2 3 6 2 2 2 3 5 2" xfId="37739" xr:uid="{00000000-0005-0000-0000-0000FB040000}"/>
    <cellStyle name="Comma 2 3 6 2 2 2 3 5 3" xfId="22506" xr:uid="{00000000-0005-0000-0000-0000FC040000}"/>
    <cellStyle name="Comma 2 3 6 2 2 2 3 6" xfId="32727" xr:uid="{00000000-0005-0000-0000-0000FD040000}"/>
    <cellStyle name="Comma 2 3 6 2 2 2 3 7" xfId="17493" xr:uid="{00000000-0005-0000-0000-0000FE040000}"/>
    <cellStyle name="Comma 2 3 6 2 2 2 4" xfId="3186" xr:uid="{00000000-0005-0000-0000-0000FF040000}"/>
    <cellStyle name="Comma 2 3 6 2 2 2 4 2" xfId="13260" xr:uid="{00000000-0005-0000-0000-000000050000}"/>
    <cellStyle name="Comma 2 3 6 2 2 2 4 2 2" xfId="43591" xr:uid="{00000000-0005-0000-0000-000001050000}"/>
    <cellStyle name="Comma 2 3 6 2 2 2 4 2 3" xfId="28358" xr:uid="{00000000-0005-0000-0000-000002050000}"/>
    <cellStyle name="Comma 2 3 6 2 2 2 4 3" xfId="8240" xr:uid="{00000000-0005-0000-0000-000003050000}"/>
    <cellStyle name="Comma 2 3 6 2 2 2 4 3 2" xfId="38574" xr:uid="{00000000-0005-0000-0000-000004050000}"/>
    <cellStyle name="Comma 2 3 6 2 2 2 4 3 3" xfId="23341" xr:uid="{00000000-0005-0000-0000-000005050000}"/>
    <cellStyle name="Comma 2 3 6 2 2 2 4 4" xfId="33561" xr:uid="{00000000-0005-0000-0000-000006050000}"/>
    <cellStyle name="Comma 2 3 6 2 2 2 4 5" xfId="18328" xr:uid="{00000000-0005-0000-0000-000007050000}"/>
    <cellStyle name="Comma 2 3 6 2 2 2 5" xfId="4879" xr:uid="{00000000-0005-0000-0000-000008050000}"/>
    <cellStyle name="Comma 2 3 6 2 2 2 5 2" xfId="14931" xr:uid="{00000000-0005-0000-0000-000009050000}"/>
    <cellStyle name="Comma 2 3 6 2 2 2 5 2 2" xfId="45262" xr:uid="{00000000-0005-0000-0000-00000A050000}"/>
    <cellStyle name="Comma 2 3 6 2 2 2 5 2 3" xfId="30029" xr:uid="{00000000-0005-0000-0000-00000B050000}"/>
    <cellStyle name="Comma 2 3 6 2 2 2 5 3" xfId="9911" xr:uid="{00000000-0005-0000-0000-00000C050000}"/>
    <cellStyle name="Comma 2 3 6 2 2 2 5 3 2" xfId="40245" xr:uid="{00000000-0005-0000-0000-00000D050000}"/>
    <cellStyle name="Comma 2 3 6 2 2 2 5 3 3" xfId="25012" xr:uid="{00000000-0005-0000-0000-00000E050000}"/>
    <cellStyle name="Comma 2 3 6 2 2 2 5 4" xfId="35232" xr:uid="{00000000-0005-0000-0000-00000F050000}"/>
    <cellStyle name="Comma 2 3 6 2 2 2 5 5" xfId="19999" xr:uid="{00000000-0005-0000-0000-000010050000}"/>
    <cellStyle name="Comma 2 3 6 2 2 2 6" xfId="11589" xr:uid="{00000000-0005-0000-0000-000011050000}"/>
    <cellStyle name="Comma 2 3 6 2 2 2 6 2" xfId="41920" xr:uid="{00000000-0005-0000-0000-000012050000}"/>
    <cellStyle name="Comma 2 3 6 2 2 2 6 3" xfId="26687" xr:uid="{00000000-0005-0000-0000-000013050000}"/>
    <cellStyle name="Comma 2 3 6 2 2 2 7" xfId="6568" xr:uid="{00000000-0005-0000-0000-000014050000}"/>
    <cellStyle name="Comma 2 3 6 2 2 2 7 2" xfId="36903" xr:uid="{00000000-0005-0000-0000-000015050000}"/>
    <cellStyle name="Comma 2 3 6 2 2 2 7 3" xfId="21670" xr:uid="{00000000-0005-0000-0000-000016050000}"/>
    <cellStyle name="Comma 2 3 6 2 2 2 8" xfId="31891" xr:uid="{00000000-0005-0000-0000-000017050000}"/>
    <cellStyle name="Comma 2 3 6 2 2 2 9" xfId="16657" xr:uid="{00000000-0005-0000-0000-000018050000}"/>
    <cellStyle name="Comma 2 3 6 2 2 3" xfId="1704" xr:uid="{00000000-0005-0000-0000-000019050000}"/>
    <cellStyle name="Comma 2 3 6 2 2 3 2" xfId="2543" xr:uid="{00000000-0005-0000-0000-00001A050000}"/>
    <cellStyle name="Comma 2 3 6 2 2 3 2 2" xfId="4233" xr:uid="{00000000-0005-0000-0000-00001B050000}"/>
    <cellStyle name="Comma 2 3 6 2 2 3 2 2 2" xfId="14306" xr:uid="{00000000-0005-0000-0000-00001C050000}"/>
    <cellStyle name="Comma 2 3 6 2 2 3 2 2 2 2" xfId="44637" xr:uid="{00000000-0005-0000-0000-00001D050000}"/>
    <cellStyle name="Comma 2 3 6 2 2 3 2 2 2 3" xfId="29404" xr:uid="{00000000-0005-0000-0000-00001E050000}"/>
    <cellStyle name="Comma 2 3 6 2 2 3 2 2 3" xfId="9286" xr:uid="{00000000-0005-0000-0000-00001F050000}"/>
    <cellStyle name="Comma 2 3 6 2 2 3 2 2 3 2" xfId="39620" xr:uid="{00000000-0005-0000-0000-000020050000}"/>
    <cellStyle name="Comma 2 3 6 2 2 3 2 2 3 3" xfId="24387" xr:uid="{00000000-0005-0000-0000-000021050000}"/>
    <cellStyle name="Comma 2 3 6 2 2 3 2 2 4" xfId="34607" xr:uid="{00000000-0005-0000-0000-000022050000}"/>
    <cellStyle name="Comma 2 3 6 2 2 3 2 2 5" xfId="19374" xr:uid="{00000000-0005-0000-0000-000023050000}"/>
    <cellStyle name="Comma 2 3 6 2 2 3 2 3" xfId="5925" xr:uid="{00000000-0005-0000-0000-000024050000}"/>
    <cellStyle name="Comma 2 3 6 2 2 3 2 3 2" xfId="15977" xr:uid="{00000000-0005-0000-0000-000025050000}"/>
    <cellStyle name="Comma 2 3 6 2 2 3 2 3 2 2" xfId="46308" xr:uid="{00000000-0005-0000-0000-000026050000}"/>
    <cellStyle name="Comma 2 3 6 2 2 3 2 3 2 3" xfId="31075" xr:uid="{00000000-0005-0000-0000-000027050000}"/>
    <cellStyle name="Comma 2 3 6 2 2 3 2 3 3" xfId="10957" xr:uid="{00000000-0005-0000-0000-000028050000}"/>
    <cellStyle name="Comma 2 3 6 2 2 3 2 3 3 2" xfId="41291" xr:uid="{00000000-0005-0000-0000-000029050000}"/>
    <cellStyle name="Comma 2 3 6 2 2 3 2 3 3 3" xfId="26058" xr:uid="{00000000-0005-0000-0000-00002A050000}"/>
    <cellStyle name="Comma 2 3 6 2 2 3 2 3 4" xfId="36278" xr:uid="{00000000-0005-0000-0000-00002B050000}"/>
    <cellStyle name="Comma 2 3 6 2 2 3 2 3 5" xfId="21045" xr:uid="{00000000-0005-0000-0000-00002C050000}"/>
    <cellStyle name="Comma 2 3 6 2 2 3 2 4" xfId="12635" xr:uid="{00000000-0005-0000-0000-00002D050000}"/>
    <cellStyle name="Comma 2 3 6 2 2 3 2 4 2" xfId="42966" xr:uid="{00000000-0005-0000-0000-00002E050000}"/>
    <cellStyle name="Comma 2 3 6 2 2 3 2 4 3" xfId="27733" xr:uid="{00000000-0005-0000-0000-00002F050000}"/>
    <cellStyle name="Comma 2 3 6 2 2 3 2 5" xfId="7614" xr:uid="{00000000-0005-0000-0000-000030050000}"/>
    <cellStyle name="Comma 2 3 6 2 2 3 2 5 2" xfId="37949" xr:uid="{00000000-0005-0000-0000-000031050000}"/>
    <cellStyle name="Comma 2 3 6 2 2 3 2 5 3" xfId="22716" xr:uid="{00000000-0005-0000-0000-000032050000}"/>
    <cellStyle name="Comma 2 3 6 2 2 3 2 6" xfId="32937" xr:uid="{00000000-0005-0000-0000-000033050000}"/>
    <cellStyle name="Comma 2 3 6 2 2 3 2 7" xfId="17703" xr:uid="{00000000-0005-0000-0000-000034050000}"/>
    <cellStyle name="Comma 2 3 6 2 2 3 3" xfId="3396" xr:uid="{00000000-0005-0000-0000-000035050000}"/>
    <cellStyle name="Comma 2 3 6 2 2 3 3 2" xfId="13470" xr:uid="{00000000-0005-0000-0000-000036050000}"/>
    <cellStyle name="Comma 2 3 6 2 2 3 3 2 2" xfId="43801" xr:uid="{00000000-0005-0000-0000-000037050000}"/>
    <cellStyle name="Comma 2 3 6 2 2 3 3 2 3" xfId="28568" xr:uid="{00000000-0005-0000-0000-000038050000}"/>
    <cellStyle name="Comma 2 3 6 2 2 3 3 3" xfId="8450" xr:uid="{00000000-0005-0000-0000-000039050000}"/>
    <cellStyle name="Comma 2 3 6 2 2 3 3 3 2" xfId="38784" xr:uid="{00000000-0005-0000-0000-00003A050000}"/>
    <cellStyle name="Comma 2 3 6 2 2 3 3 3 3" xfId="23551" xr:uid="{00000000-0005-0000-0000-00003B050000}"/>
    <cellStyle name="Comma 2 3 6 2 2 3 3 4" xfId="33771" xr:uid="{00000000-0005-0000-0000-00003C050000}"/>
    <cellStyle name="Comma 2 3 6 2 2 3 3 5" xfId="18538" xr:uid="{00000000-0005-0000-0000-00003D050000}"/>
    <cellStyle name="Comma 2 3 6 2 2 3 4" xfId="5089" xr:uid="{00000000-0005-0000-0000-00003E050000}"/>
    <cellStyle name="Comma 2 3 6 2 2 3 4 2" xfId="15141" xr:uid="{00000000-0005-0000-0000-00003F050000}"/>
    <cellStyle name="Comma 2 3 6 2 2 3 4 2 2" xfId="45472" xr:uid="{00000000-0005-0000-0000-000040050000}"/>
    <cellStyle name="Comma 2 3 6 2 2 3 4 2 3" xfId="30239" xr:uid="{00000000-0005-0000-0000-000041050000}"/>
    <cellStyle name="Comma 2 3 6 2 2 3 4 3" xfId="10121" xr:uid="{00000000-0005-0000-0000-000042050000}"/>
    <cellStyle name="Comma 2 3 6 2 2 3 4 3 2" xfId="40455" xr:uid="{00000000-0005-0000-0000-000043050000}"/>
    <cellStyle name="Comma 2 3 6 2 2 3 4 3 3" xfId="25222" xr:uid="{00000000-0005-0000-0000-000044050000}"/>
    <cellStyle name="Comma 2 3 6 2 2 3 4 4" xfId="35442" xr:uid="{00000000-0005-0000-0000-000045050000}"/>
    <cellStyle name="Comma 2 3 6 2 2 3 4 5" xfId="20209" xr:uid="{00000000-0005-0000-0000-000046050000}"/>
    <cellStyle name="Comma 2 3 6 2 2 3 5" xfId="11799" xr:uid="{00000000-0005-0000-0000-000047050000}"/>
    <cellStyle name="Comma 2 3 6 2 2 3 5 2" xfId="42130" xr:uid="{00000000-0005-0000-0000-000048050000}"/>
    <cellStyle name="Comma 2 3 6 2 2 3 5 3" xfId="26897" xr:uid="{00000000-0005-0000-0000-000049050000}"/>
    <cellStyle name="Comma 2 3 6 2 2 3 6" xfId="6778" xr:uid="{00000000-0005-0000-0000-00004A050000}"/>
    <cellStyle name="Comma 2 3 6 2 2 3 6 2" xfId="37113" xr:uid="{00000000-0005-0000-0000-00004B050000}"/>
    <cellStyle name="Comma 2 3 6 2 2 3 6 3" xfId="21880" xr:uid="{00000000-0005-0000-0000-00004C050000}"/>
    <cellStyle name="Comma 2 3 6 2 2 3 7" xfId="32101" xr:uid="{00000000-0005-0000-0000-00004D050000}"/>
    <cellStyle name="Comma 2 3 6 2 2 3 8" xfId="16867" xr:uid="{00000000-0005-0000-0000-00004E050000}"/>
    <cellStyle name="Comma 2 3 6 2 2 4" xfId="2125" xr:uid="{00000000-0005-0000-0000-00004F050000}"/>
    <cellStyle name="Comma 2 3 6 2 2 4 2" xfId="3815" xr:uid="{00000000-0005-0000-0000-000050050000}"/>
    <cellStyle name="Comma 2 3 6 2 2 4 2 2" xfId="13888" xr:uid="{00000000-0005-0000-0000-000051050000}"/>
    <cellStyle name="Comma 2 3 6 2 2 4 2 2 2" xfId="44219" xr:uid="{00000000-0005-0000-0000-000052050000}"/>
    <cellStyle name="Comma 2 3 6 2 2 4 2 2 3" xfId="28986" xr:uid="{00000000-0005-0000-0000-000053050000}"/>
    <cellStyle name="Comma 2 3 6 2 2 4 2 3" xfId="8868" xr:uid="{00000000-0005-0000-0000-000054050000}"/>
    <cellStyle name="Comma 2 3 6 2 2 4 2 3 2" xfId="39202" xr:uid="{00000000-0005-0000-0000-000055050000}"/>
    <cellStyle name="Comma 2 3 6 2 2 4 2 3 3" xfId="23969" xr:uid="{00000000-0005-0000-0000-000056050000}"/>
    <cellStyle name="Comma 2 3 6 2 2 4 2 4" xfId="34189" xr:uid="{00000000-0005-0000-0000-000057050000}"/>
    <cellStyle name="Comma 2 3 6 2 2 4 2 5" xfId="18956" xr:uid="{00000000-0005-0000-0000-000058050000}"/>
    <cellStyle name="Comma 2 3 6 2 2 4 3" xfId="5507" xr:uid="{00000000-0005-0000-0000-000059050000}"/>
    <cellStyle name="Comma 2 3 6 2 2 4 3 2" xfId="15559" xr:uid="{00000000-0005-0000-0000-00005A050000}"/>
    <cellStyle name="Comma 2 3 6 2 2 4 3 2 2" xfId="45890" xr:uid="{00000000-0005-0000-0000-00005B050000}"/>
    <cellStyle name="Comma 2 3 6 2 2 4 3 2 3" xfId="30657" xr:uid="{00000000-0005-0000-0000-00005C050000}"/>
    <cellStyle name="Comma 2 3 6 2 2 4 3 3" xfId="10539" xr:uid="{00000000-0005-0000-0000-00005D050000}"/>
    <cellStyle name="Comma 2 3 6 2 2 4 3 3 2" xfId="40873" xr:uid="{00000000-0005-0000-0000-00005E050000}"/>
    <cellStyle name="Comma 2 3 6 2 2 4 3 3 3" xfId="25640" xr:uid="{00000000-0005-0000-0000-00005F050000}"/>
    <cellStyle name="Comma 2 3 6 2 2 4 3 4" xfId="35860" xr:uid="{00000000-0005-0000-0000-000060050000}"/>
    <cellStyle name="Comma 2 3 6 2 2 4 3 5" xfId="20627" xr:uid="{00000000-0005-0000-0000-000061050000}"/>
    <cellStyle name="Comma 2 3 6 2 2 4 4" xfId="12217" xr:uid="{00000000-0005-0000-0000-000062050000}"/>
    <cellStyle name="Comma 2 3 6 2 2 4 4 2" xfId="42548" xr:uid="{00000000-0005-0000-0000-000063050000}"/>
    <cellStyle name="Comma 2 3 6 2 2 4 4 3" xfId="27315" xr:uid="{00000000-0005-0000-0000-000064050000}"/>
    <cellStyle name="Comma 2 3 6 2 2 4 5" xfId="7196" xr:uid="{00000000-0005-0000-0000-000065050000}"/>
    <cellStyle name="Comma 2 3 6 2 2 4 5 2" xfId="37531" xr:uid="{00000000-0005-0000-0000-000066050000}"/>
    <cellStyle name="Comma 2 3 6 2 2 4 5 3" xfId="22298" xr:uid="{00000000-0005-0000-0000-000067050000}"/>
    <cellStyle name="Comma 2 3 6 2 2 4 6" xfId="32519" xr:uid="{00000000-0005-0000-0000-000068050000}"/>
    <cellStyle name="Comma 2 3 6 2 2 4 7" xfId="17285" xr:uid="{00000000-0005-0000-0000-000069050000}"/>
    <cellStyle name="Comma 2 3 6 2 2 5" xfId="2978" xr:uid="{00000000-0005-0000-0000-00006A050000}"/>
    <cellStyle name="Comma 2 3 6 2 2 5 2" xfId="13052" xr:uid="{00000000-0005-0000-0000-00006B050000}"/>
    <cellStyle name="Comma 2 3 6 2 2 5 2 2" xfId="43383" xr:uid="{00000000-0005-0000-0000-00006C050000}"/>
    <cellStyle name="Comma 2 3 6 2 2 5 2 3" xfId="28150" xr:uid="{00000000-0005-0000-0000-00006D050000}"/>
    <cellStyle name="Comma 2 3 6 2 2 5 3" xfId="8032" xr:uid="{00000000-0005-0000-0000-00006E050000}"/>
    <cellStyle name="Comma 2 3 6 2 2 5 3 2" xfId="38366" xr:uid="{00000000-0005-0000-0000-00006F050000}"/>
    <cellStyle name="Comma 2 3 6 2 2 5 3 3" xfId="23133" xr:uid="{00000000-0005-0000-0000-000070050000}"/>
    <cellStyle name="Comma 2 3 6 2 2 5 4" xfId="33353" xr:uid="{00000000-0005-0000-0000-000071050000}"/>
    <cellStyle name="Comma 2 3 6 2 2 5 5" xfId="18120" xr:uid="{00000000-0005-0000-0000-000072050000}"/>
    <cellStyle name="Comma 2 3 6 2 2 6" xfId="4671" xr:uid="{00000000-0005-0000-0000-000073050000}"/>
    <cellStyle name="Comma 2 3 6 2 2 6 2" xfId="14723" xr:uid="{00000000-0005-0000-0000-000074050000}"/>
    <cellStyle name="Comma 2 3 6 2 2 6 2 2" xfId="45054" xr:uid="{00000000-0005-0000-0000-000075050000}"/>
    <cellStyle name="Comma 2 3 6 2 2 6 2 3" xfId="29821" xr:uid="{00000000-0005-0000-0000-000076050000}"/>
    <cellStyle name="Comma 2 3 6 2 2 6 3" xfId="9703" xr:uid="{00000000-0005-0000-0000-000077050000}"/>
    <cellStyle name="Comma 2 3 6 2 2 6 3 2" xfId="40037" xr:uid="{00000000-0005-0000-0000-000078050000}"/>
    <cellStyle name="Comma 2 3 6 2 2 6 3 3" xfId="24804" xr:uid="{00000000-0005-0000-0000-000079050000}"/>
    <cellStyle name="Comma 2 3 6 2 2 6 4" xfId="35024" xr:uid="{00000000-0005-0000-0000-00007A050000}"/>
    <cellStyle name="Comma 2 3 6 2 2 6 5" xfId="19791" xr:uid="{00000000-0005-0000-0000-00007B050000}"/>
    <cellStyle name="Comma 2 3 6 2 2 7" xfId="11381" xr:uid="{00000000-0005-0000-0000-00007C050000}"/>
    <cellStyle name="Comma 2 3 6 2 2 7 2" xfId="41712" xr:uid="{00000000-0005-0000-0000-00007D050000}"/>
    <cellStyle name="Comma 2 3 6 2 2 7 3" xfId="26479" xr:uid="{00000000-0005-0000-0000-00007E050000}"/>
    <cellStyle name="Comma 2 3 6 2 2 8" xfId="6360" xr:uid="{00000000-0005-0000-0000-00007F050000}"/>
    <cellStyle name="Comma 2 3 6 2 2 8 2" xfId="36695" xr:uid="{00000000-0005-0000-0000-000080050000}"/>
    <cellStyle name="Comma 2 3 6 2 2 8 3" xfId="21462" xr:uid="{00000000-0005-0000-0000-000081050000}"/>
    <cellStyle name="Comma 2 3 6 2 2 9" xfId="31683" xr:uid="{00000000-0005-0000-0000-000082050000}"/>
    <cellStyle name="Comma 2 3 6 2 3" xfId="1387" xr:uid="{00000000-0005-0000-0000-000083050000}"/>
    <cellStyle name="Comma 2 3 6 2 3 2" xfId="1808" xr:uid="{00000000-0005-0000-0000-000084050000}"/>
    <cellStyle name="Comma 2 3 6 2 3 2 2" xfId="2647" xr:uid="{00000000-0005-0000-0000-000085050000}"/>
    <cellStyle name="Comma 2 3 6 2 3 2 2 2" xfId="4337" xr:uid="{00000000-0005-0000-0000-000086050000}"/>
    <cellStyle name="Comma 2 3 6 2 3 2 2 2 2" xfId="14410" xr:uid="{00000000-0005-0000-0000-000087050000}"/>
    <cellStyle name="Comma 2 3 6 2 3 2 2 2 2 2" xfId="44741" xr:uid="{00000000-0005-0000-0000-000088050000}"/>
    <cellStyle name="Comma 2 3 6 2 3 2 2 2 2 3" xfId="29508" xr:uid="{00000000-0005-0000-0000-000089050000}"/>
    <cellStyle name="Comma 2 3 6 2 3 2 2 2 3" xfId="9390" xr:uid="{00000000-0005-0000-0000-00008A050000}"/>
    <cellStyle name="Comma 2 3 6 2 3 2 2 2 3 2" xfId="39724" xr:uid="{00000000-0005-0000-0000-00008B050000}"/>
    <cellStyle name="Comma 2 3 6 2 3 2 2 2 3 3" xfId="24491" xr:uid="{00000000-0005-0000-0000-00008C050000}"/>
    <cellStyle name="Comma 2 3 6 2 3 2 2 2 4" xfId="34711" xr:uid="{00000000-0005-0000-0000-00008D050000}"/>
    <cellStyle name="Comma 2 3 6 2 3 2 2 2 5" xfId="19478" xr:uid="{00000000-0005-0000-0000-00008E050000}"/>
    <cellStyle name="Comma 2 3 6 2 3 2 2 3" xfId="6029" xr:uid="{00000000-0005-0000-0000-00008F050000}"/>
    <cellStyle name="Comma 2 3 6 2 3 2 2 3 2" xfId="16081" xr:uid="{00000000-0005-0000-0000-000090050000}"/>
    <cellStyle name="Comma 2 3 6 2 3 2 2 3 2 2" xfId="46412" xr:uid="{00000000-0005-0000-0000-000091050000}"/>
    <cellStyle name="Comma 2 3 6 2 3 2 2 3 2 3" xfId="31179" xr:uid="{00000000-0005-0000-0000-000092050000}"/>
    <cellStyle name="Comma 2 3 6 2 3 2 2 3 3" xfId="11061" xr:uid="{00000000-0005-0000-0000-000093050000}"/>
    <cellStyle name="Comma 2 3 6 2 3 2 2 3 3 2" xfId="41395" xr:uid="{00000000-0005-0000-0000-000094050000}"/>
    <cellStyle name="Comma 2 3 6 2 3 2 2 3 3 3" xfId="26162" xr:uid="{00000000-0005-0000-0000-000095050000}"/>
    <cellStyle name="Comma 2 3 6 2 3 2 2 3 4" xfId="36382" xr:uid="{00000000-0005-0000-0000-000096050000}"/>
    <cellStyle name="Comma 2 3 6 2 3 2 2 3 5" xfId="21149" xr:uid="{00000000-0005-0000-0000-000097050000}"/>
    <cellStyle name="Comma 2 3 6 2 3 2 2 4" xfId="12739" xr:uid="{00000000-0005-0000-0000-000098050000}"/>
    <cellStyle name="Comma 2 3 6 2 3 2 2 4 2" xfId="43070" xr:uid="{00000000-0005-0000-0000-000099050000}"/>
    <cellStyle name="Comma 2 3 6 2 3 2 2 4 3" xfId="27837" xr:uid="{00000000-0005-0000-0000-00009A050000}"/>
    <cellStyle name="Comma 2 3 6 2 3 2 2 5" xfId="7718" xr:uid="{00000000-0005-0000-0000-00009B050000}"/>
    <cellStyle name="Comma 2 3 6 2 3 2 2 5 2" xfId="38053" xr:uid="{00000000-0005-0000-0000-00009C050000}"/>
    <cellStyle name="Comma 2 3 6 2 3 2 2 5 3" xfId="22820" xr:uid="{00000000-0005-0000-0000-00009D050000}"/>
    <cellStyle name="Comma 2 3 6 2 3 2 2 6" xfId="33041" xr:uid="{00000000-0005-0000-0000-00009E050000}"/>
    <cellStyle name="Comma 2 3 6 2 3 2 2 7" xfId="17807" xr:uid="{00000000-0005-0000-0000-00009F050000}"/>
    <cellStyle name="Comma 2 3 6 2 3 2 3" xfId="3500" xr:uid="{00000000-0005-0000-0000-0000A0050000}"/>
    <cellStyle name="Comma 2 3 6 2 3 2 3 2" xfId="13574" xr:uid="{00000000-0005-0000-0000-0000A1050000}"/>
    <cellStyle name="Comma 2 3 6 2 3 2 3 2 2" xfId="43905" xr:uid="{00000000-0005-0000-0000-0000A2050000}"/>
    <cellStyle name="Comma 2 3 6 2 3 2 3 2 3" xfId="28672" xr:uid="{00000000-0005-0000-0000-0000A3050000}"/>
    <cellStyle name="Comma 2 3 6 2 3 2 3 3" xfId="8554" xr:uid="{00000000-0005-0000-0000-0000A4050000}"/>
    <cellStyle name="Comma 2 3 6 2 3 2 3 3 2" xfId="38888" xr:uid="{00000000-0005-0000-0000-0000A5050000}"/>
    <cellStyle name="Comma 2 3 6 2 3 2 3 3 3" xfId="23655" xr:uid="{00000000-0005-0000-0000-0000A6050000}"/>
    <cellStyle name="Comma 2 3 6 2 3 2 3 4" xfId="33875" xr:uid="{00000000-0005-0000-0000-0000A7050000}"/>
    <cellStyle name="Comma 2 3 6 2 3 2 3 5" xfId="18642" xr:uid="{00000000-0005-0000-0000-0000A8050000}"/>
    <cellStyle name="Comma 2 3 6 2 3 2 4" xfId="5193" xr:uid="{00000000-0005-0000-0000-0000A9050000}"/>
    <cellStyle name="Comma 2 3 6 2 3 2 4 2" xfId="15245" xr:uid="{00000000-0005-0000-0000-0000AA050000}"/>
    <cellStyle name="Comma 2 3 6 2 3 2 4 2 2" xfId="45576" xr:uid="{00000000-0005-0000-0000-0000AB050000}"/>
    <cellStyle name="Comma 2 3 6 2 3 2 4 2 3" xfId="30343" xr:uid="{00000000-0005-0000-0000-0000AC050000}"/>
    <cellStyle name="Comma 2 3 6 2 3 2 4 3" xfId="10225" xr:uid="{00000000-0005-0000-0000-0000AD050000}"/>
    <cellStyle name="Comma 2 3 6 2 3 2 4 3 2" xfId="40559" xr:uid="{00000000-0005-0000-0000-0000AE050000}"/>
    <cellStyle name="Comma 2 3 6 2 3 2 4 3 3" xfId="25326" xr:uid="{00000000-0005-0000-0000-0000AF050000}"/>
    <cellStyle name="Comma 2 3 6 2 3 2 4 4" xfId="35546" xr:uid="{00000000-0005-0000-0000-0000B0050000}"/>
    <cellStyle name="Comma 2 3 6 2 3 2 4 5" xfId="20313" xr:uid="{00000000-0005-0000-0000-0000B1050000}"/>
    <cellStyle name="Comma 2 3 6 2 3 2 5" xfId="11903" xr:uid="{00000000-0005-0000-0000-0000B2050000}"/>
    <cellStyle name="Comma 2 3 6 2 3 2 5 2" xfId="42234" xr:uid="{00000000-0005-0000-0000-0000B3050000}"/>
    <cellStyle name="Comma 2 3 6 2 3 2 5 3" xfId="27001" xr:uid="{00000000-0005-0000-0000-0000B4050000}"/>
    <cellStyle name="Comma 2 3 6 2 3 2 6" xfId="6882" xr:uid="{00000000-0005-0000-0000-0000B5050000}"/>
    <cellStyle name="Comma 2 3 6 2 3 2 6 2" xfId="37217" xr:uid="{00000000-0005-0000-0000-0000B6050000}"/>
    <cellStyle name="Comma 2 3 6 2 3 2 6 3" xfId="21984" xr:uid="{00000000-0005-0000-0000-0000B7050000}"/>
    <cellStyle name="Comma 2 3 6 2 3 2 7" xfId="32205" xr:uid="{00000000-0005-0000-0000-0000B8050000}"/>
    <cellStyle name="Comma 2 3 6 2 3 2 8" xfId="16971" xr:uid="{00000000-0005-0000-0000-0000B9050000}"/>
    <cellStyle name="Comma 2 3 6 2 3 3" xfId="2229" xr:uid="{00000000-0005-0000-0000-0000BA050000}"/>
    <cellStyle name="Comma 2 3 6 2 3 3 2" xfId="3919" xr:uid="{00000000-0005-0000-0000-0000BB050000}"/>
    <cellStyle name="Comma 2 3 6 2 3 3 2 2" xfId="13992" xr:uid="{00000000-0005-0000-0000-0000BC050000}"/>
    <cellStyle name="Comma 2 3 6 2 3 3 2 2 2" xfId="44323" xr:uid="{00000000-0005-0000-0000-0000BD050000}"/>
    <cellStyle name="Comma 2 3 6 2 3 3 2 2 3" xfId="29090" xr:uid="{00000000-0005-0000-0000-0000BE050000}"/>
    <cellStyle name="Comma 2 3 6 2 3 3 2 3" xfId="8972" xr:uid="{00000000-0005-0000-0000-0000BF050000}"/>
    <cellStyle name="Comma 2 3 6 2 3 3 2 3 2" xfId="39306" xr:uid="{00000000-0005-0000-0000-0000C0050000}"/>
    <cellStyle name="Comma 2 3 6 2 3 3 2 3 3" xfId="24073" xr:uid="{00000000-0005-0000-0000-0000C1050000}"/>
    <cellStyle name="Comma 2 3 6 2 3 3 2 4" xfId="34293" xr:uid="{00000000-0005-0000-0000-0000C2050000}"/>
    <cellStyle name="Comma 2 3 6 2 3 3 2 5" xfId="19060" xr:uid="{00000000-0005-0000-0000-0000C3050000}"/>
    <cellStyle name="Comma 2 3 6 2 3 3 3" xfId="5611" xr:uid="{00000000-0005-0000-0000-0000C4050000}"/>
    <cellStyle name="Comma 2 3 6 2 3 3 3 2" xfId="15663" xr:uid="{00000000-0005-0000-0000-0000C5050000}"/>
    <cellStyle name="Comma 2 3 6 2 3 3 3 2 2" xfId="45994" xr:uid="{00000000-0005-0000-0000-0000C6050000}"/>
    <cellStyle name="Comma 2 3 6 2 3 3 3 2 3" xfId="30761" xr:uid="{00000000-0005-0000-0000-0000C7050000}"/>
    <cellStyle name="Comma 2 3 6 2 3 3 3 3" xfId="10643" xr:uid="{00000000-0005-0000-0000-0000C8050000}"/>
    <cellStyle name="Comma 2 3 6 2 3 3 3 3 2" xfId="40977" xr:uid="{00000000-0005-0000-0000-0000C9050000}"/>
    <cellStyle name="Comma 2 3 6 2 3 3 3 3 3" xfId="25744" xr:uid="{00000000-0005-0000-0000-0000CA050000}"/>
    <cellStyle name="Comma 2 3 6 2 3 3 3 4" xfId="35964" xr:uid="{00000000-0005-0000-0000-0000CB050000}"/>
    <cellStyle name="Comma 2 3 6 2 3 3 3 5" xfId="20731" xr:uid="{00000000-0005-0000-0000-0000CC050000}"/>
    <cellStyle name="Comma 2 3 6 2 3 3 4" xfId="12321" xr:uid="{00000000-0005-0000-0000-0000CD050000}"/>
    <cellStyle name="Comma 2 3 6 2 3 3 4 2" xfId="42652" xr:uid="{00000000-0005-0000-0000-0000CE050000}"/>
    <cellStyle name="Comma 2 3 6 2 3 3 4 3" xfId="27419" xr:uid="{00000000-0005-0000-0000-0000CF050000}"/>
    <cellStyle name="Comma 2 3 6 2 3 3 5" xfId="7300" xr:uid="{00000000-0005-0000-0000-0000D0050000}"/>
    <cellStyle name="Comma 2 3 6 2 3 3 5 2" xfId="37635" xr:uid="{00000000-0005-0000-0000-0000D1050000}"/>
    <cellStyle name="Comma 2 3 6 2 3 3 5 3" xfId="22402" xr:uid="{00000000-0005-0000-0000-0000D2050000}"/>
    <cellStyle name="Comma 2 3 6 2 3 3 6" xfId="32623" xr:uid="{00000000-0005-0000-0000-0000D3050000}"/>
    <cellStyle name="Comma 2 3 6 2 3 3 7" xfId="17389" xr:uid="{00000000-0005-0000-0000-0000D4050000}"/>
    <cellStyle name="Comma 2 3 6 2 3 4" xfId="3082" xr:uid="{00000000-0005-0000-0000-0000D5050000}"/>
    <cellStyle name="Comma 2 3 6 2 3 4 2" xfId="13156" xr:uid="{00000000-0005-0000-0000-0000D6050000}"/>
    <cellStyle name="Comma 2 3 6 2 3 4 2 2" xfId="43487" xr:uid="{00000000-0005-0000-0000-0000D7050000}"/>
    <cellStyle name="Comma 2 3 6 2 3 4 2 3" xfId="28254" xr:uid="{00000000-0005-0000-0000-0000D8050000}"/>
    <cellStyle name="Comma 2 3 6 2 3 4 3" xfId="8136" xr:uid="{00000000-0005-0000-0000-0000D9050000}"/>
    <cellStyle name="Comma 2 3 6 2 3 4 3 2" xfId="38470" xr:uid="{00000000-0005-0000-0000-0000DA050000}"/>
    <cellStyle name="Comma 2 3 6 2 3 4 3 3" xfId="23237" xr:uid="{00000000-0005-0000-0000-0000DB050000}"/>
    <cellStyle name="Comma 2 3 6 2 3 4 4" xfId="33457" xr:uid="{00000000-0005-0000-0000-0000DC050000}"/>
    <cellStyle name="Comma 2 3 6 2 3 4 5" xfId="18224" xr:uid="{00000000-0005-0000-0000-0000DD050000}"/>
    <cellStyle name="Comma 2 3 6 2 3 5" xfId="4775" xr:uid="{00000000-0005-0000-0000-0000DE050000}"/>
    <cellStyle name="Comma 2 3 6 2 3 5 2" xfId="14827" xr:uid="{00000000-0005-0000-0000-0000DF050000}"/>
    <cellStyle name="Comma 2 3 6 2 3 5 2 2" xfId="45158" xr:uid="{00000000-0005-0000-0000-0000E0050000}"/>
    <cellStyle name="Comma 2 3 6 2 3 5 2 3" xfId="29925" xr:uid="{00000000-0005-0000-0000-0000E1050000}"/>
    <cellStyle name="Comma 2 3 6 2 3 5 3" xfId="9807" xr:uid="{00000000-0005-0000-0000-0000E2050000}"/>
    <cellStyle name="Comma 2 3 6 2 3 5 3 2" xfId="40141" xr:uid="{00000000-0005-0000-0000-0000E3050000}"/>
    <cellStyle name="Comma 2 3 6 2 3 5 3 3" xfId="24908" xr:uid="{00000000-0005-0000-0000-0000E4050000}"/>
    <cellStyle name="Comma 2 3 6 2 3 5 4" xfId="35128" xr:uid="{00000000-0005-0000-0000-0000E5050000}"/>
    <cellStyle name="Comma 2 3 6 2 3 5 5" xfId="19895" xr:uid="{00000000-0005-0000-0000-0000E6050000}"/>
    <cellStyle name="Comma 2 3 6 2 3 6" xfId="11485" xr:uid="{00000000-0005-0000-0000-0000E7050000}"/>
    <cellStyle name="Comma 2 3 6 2 3 6 2" xfId="41816" xr:uid="{00000000-0005-0000-0000-0000E8050000}"/>
    <cellStyle name="Comma 2 3 6 2 3 6 3" xfId="26583" xr:uid="{00000000-0005-0000-0000-0000E9050000}"/>
    <cellStyle name="Comma 2 3 6 2 3 7" xfId="6464" xr:uid="{00000000-0005-0000-0000-0000EA050000}"/>
    <cellStyle name="Comma 2 3 6 2 3 7 2" xfId="36799" xr:uid="{00000000-0005-0000-0000-0000EB050000}"/>
    <cellStyle name="Comma 2 3 6 2 3 7 3" xfId="21566" xr:uid="{00000000-0005-0000-0000-0000EC050000}"/>
    <cellStyle name="Comma 2 3 6 2 3 8" xfId="31787" xr:uid="{00000000-0005-0000-0000-0000ED050000}"/>
    <cellStyle name="Comma 2 3 6 2 3 9" xfId="16553" xr:uid="{00000000-0005-0000-0000-0000EE050000}"/>
    <cellStyle name="Comma 2 3 6 2 4" xfId="1600" xr:uid="{00000000-0005-0000-0000-0000EF050000}"/>
    <cellStyle name="Comma 2 3 6 2 4 2" xfId="2439" xr:uid="{00000000-0005-0000-0000-0000F0050000}"/>
    <cellStyle name="Comma 2 3 6 2 4 2 2" xfId="4129" xr:uid="{00000000-0005-0000-0000-0000F1050000}"/>
    <cellStyle name="Comma 2 3 6 2 4 2 2 2" xfId="14202" xr:uid="{00000000-0005-0000-0000-0000F2050000}"/>
    <cellStyle name="Comma 2 3 6 2 4 2 2 2 2" xfId="44533" xr:uid="{00000000-0005-0000-0000-0000F3050000}"/>
    <cellStyle name="Comma 2 3 6 2 4 2 2 2 3" xfId="29300" xr:uid="{00000000-0005-0000-0000-0000F4050000}"/>
    <cellStyle name="Comma 2 3 6 2 4 2 2 3" xfId="9182" xr:uid="{00000000-0005-0000-0000-0000F5050000}"/>
    <cellStyle name="Comma 2 3 6 2 4 2 2 3 2" xfId="39516" xr:uid="{00000000-0005-0000-0000-0000F6050000}"/>
    <cellStyle name="Comma 2 3 6 2 4 2 2 3 3" xfId="24283" xr:uid="{00000000-0005-0000-0000-0000F7050000}"/>
    <cellStyle name="Comma 2 3 6 2 4 2 2 4" xfId="34503" xr:uid="{00000000-0005-0000-0000-0000F8050000}"/>
    <cellStyle name="Comma 2 3 6 2 4 2 2 5" xfId="19270" xr:uid="{00000000-0005-0000-0000-0000F9050000}"/>
    <cellStyle name="Comma 2 3 6 2 4 2 3" xfId="5821" xr:uid="{00000000-0005-0000-0000-0000FA050000}"/>
    <cellStyle name="Comma 2 3 6 2 4 2 3 2" xfId="15873" xr:uid="{00000000-0005-0000-0000-0000FB050000}"/>
    <cellStyle name="Comma 2 3 6 2 4 2 3 2 2" xfId="46204" xr:uid="{00000000-0005-0000-0000-0000FC050000}"/>
    <cellStyle name="Comma 2 3 6 2 4 2 3 2 3" xfId="30971" xr:uid="{00000000-0005-0000-0000-0000FD050000}"/>
    <cellStyle name="Comma 2 3 6 2 4 2 3 3" xfId="10853" xr:uid="{00000000-0005-0000-0000-0000FE050000}"/>
    <cellStyle name="Comma 2 3 6 2 4 2 3 3 2" xfId="41187" xr:uid="{00000000-0005-0000-0000-0000FF050000}"/>
    <cellStyle name="Comma 2 3 6 2 4 2 3 3 3" xfId="25954" xr:uid="{00000000-0005-0000-0000-000000060000}"/>
    <cellStyle name="Comma 2 3 6 2 4 2 3 4" xfId="36174" xr:uid="{00000000-0005-0000-0000-000001060000}"/>
    <cellStyle name="Comma 2 3 6 2 4 2 3 5" xfId="20941" xr:uid="{00000000-0005-0000-0000-000002060000}"/>
    <cellStyle name="Comma 2 3 6 2 4 2 4" xfId="12531" xr:uid="{00000000-0005-0000-0000-000003060000}"/>
    <cellStyle name="Comma 2 3 6 2 4 2 4 2" xfId="42862" xr:uid="{00000000-0005-0000-0000-000004060000}"/>
    <cellStyle name="Comma 2 3 6 2 4 2 4 3" xfId="27629" xr:uid="{00000000-0005-0000-0000-000005060000}"/>
    <cellStyle name="Comma 2 3 6 2 4 2 5" xfId="7510" xr:uid="{00000000-0005-0000-0000-000006060000}"/>
    <cellStyle name="Comma 2 3 6 2 4 2 5 2" xfId="37845" xr:uid="{00000000-0005-0000-0000-000007060000}"/>
    <cellStyle name="Comma 2 3 6 2 4 2 5 3" xfId="22612" xr:uid="{00000000-0005-0000-0000-000008060000}"/>
    <cellStyle name="Comma 2 3 6 2 4 2 6" xfId="32833" xr:uid="{00000000-0005-0000-0000-000009060000}"/>
    <cellStyle name="Comma 2 3 6 2 4 2 7" xfId="17599" xr:uid="{00000000-0005-0000-0000-00000A060000}"/>
    <cellStyle name="Comma 2 3 6 2 4 3" xfId="3292" xr:uid="{00000000-0005-0000-0000-00000B060000}"/>
    <cellStyle name="Comma 2 3 6 2 4 3 2" xfId="13366" xr:uid="{00000000-0005-0000-0000-00000C060000}"/>
    <cellStyle name="Comma 2 3 6 2 4 3 2 2" xfId="43697" xr:uid="{00000000-0005-0000-0000-00000D060000}"/>
    <cellStyle name="Comma 2 3 6 2 4 3 2 3" xfId="28464" xr:uid="{00000000-0005-0000-0000-00000E060000}"/>
    <cellStyle name="Comma 2 3 6 2 4 3 3" xfId="8346" xr:uid="{00000000-0005-0000-0000-00000F060000}"/>
    <cellStyle name="Comma 2 3 6 2 4 3 3 2" xfId="38680" xr:uid="{00000000-0005-0000-0000-000010060000}"/>
    <cellStyle name="Comma 2 3 6 2 4 3 3 3" xfId="23447" xr:uid="{00000000-0005-0000-0000-000011060000}"/>
    <cellStyle name="Comma 2 3 6 2 4 3 4" xfId="33667" xr:uid="{00000000-0005-0000-0000-000012060000}"/>
    <cellStyle name="Comma 2 3 6 2 4 3 5" xfId="18434" xr:uid="{00000000-0005-0000-0000-000013060000}"/>
    <cellStyle name="Comma 2 3 6 2 4 4" xfId="4985" xr:uid="{00000000-0005-0000-0000-000014060000}"/>
    <cellStyle name="Comma 2 3 6 2 4 4 2" xfId="15037" xr:uid="{00000000-0005-0000-0000-000015060000}"/>
    <cellStyle name="Comma 2 3 6 2 4 4 2 2" xfId="45368" xr:uid="{00000000-0005-0000-0000-000016060000}"/>
    <cellStyle name="Comma 2 3 6 2 4 4 2 3" xfId="30135" xr:uid="{00000000-0005-0000-0000-000017060000}"/>
    <cellStyle name="Comma 2 3 6 2 4 4 3" xfId="10017" xr:uid="{00000000-0005-0000-0000-000018060000}"/>
    <cellStyle name="Comma 2 3 6 2 4 4 3 2" xfId="40351" xr:uid="{00000000-0005-0000-0000-000019060000}"/>
    <cellStyle name="Comma 2 3 6 2 4 4 3 3" xfId="25118" xr:uid="{00000000-0005-0000-0000-00001A060000}"/>
    <cellStyle name="Comma 2 3 6 2 4 4 4" xfId="35338" xr:uid="{00000000-0005-0000-0000-00001B060000}"/>
    <cellStyle name="Comma 2 3 6 2 4 4 5" xfId="20105" xr:uid="{00000000-0005-0000-0000-00001C060000}"/>
    <cellStyle name="Comma 2 3 6 2 4 5" xfId="11695" xr:uid="{00000000-0005-0000-0000-00001D060000}"/>
    <cellStyle name="Comma 2 3 6 2 4 5 2" xfId="42026" xr:uid="{00000000-0005-0000-0000-00001E060000}"/>
    <cellStyle name="Comma 2 3 6 2 4 5 3" xfId="26793" xr:uid="{00000000-0005-0000-0000-00001F060000}"/>
    <cellStyle name="Comma 2 3 6 2 4 6" xfId="6674" xr:uid="{00000000-0005-0000-0000-000020060000}"/>
    <cellStyle name="Comma 2 3 6 2 4 6 2" xfId="37009" xr:uid="{00000000-0005-0000-0000-000021060000}"/>
    <cellStyle name="Comma 2 3 6 2 4 6 3" xfId="21776" xr:uid="{00000000-0005-0000-0000-000022060000}"/>
    <cellStyle name="Comma 2 3 6 2 4 7" xfId="31997" xr:uid="{00000000-0005-0000-0000-000023060000}"/>
    <cellStyle name="Comma 2 3 6 2 4 8" xfId="16763" xr:uid="{00000000-0005-0000-0000-000024060000}"/>
    <cellStyle name="Comma 2 3 6 2 5" xfId="2021" xr:uid="{00000000-0005-0000-0000-000025060000}"/>
    <cellStyle name="Comma 2 3 6 2 5 2" xfId="3711" xr:uid="{00000000-0005-0000-0000-000026060000}"/>
    <cellStyle name="Comma 2 3 6 2 5 2 2" xfId="13784" xr:uid="{00000000-0005-0000-0000-000027060000}"/>
    <cellStyle name="Comma 2 3 6 2 5 2 2 2" xfId="44115" xr:uid="{00000000-0005-0000-0000-000028060000}"/>
    <cellStyle name="Comma 2 3 6 2 5 2 2 3" xfId="28882" xr:uid="{00000000-0005-0000-0000-000029060000}"/>
    <cellStyle name="Comma 2 3 6 2 5 2 3" xfId="8764" xr:uid="{00000000-0005-0000-0000-00002A060000}"/>
    <cellStyle name="Comma 2 3 6 2 5 2 3 2" xfId="39098" xr:uid="{00000000-0005-0000-0000-00002B060000}"/>
    <cellStyle name="Comma 2 3 6 2 5 2 3 3" xfId="23865" xr:uid="{00000000-0005-0000-0000-00002C060000}"/>
    <cellStyle name="Comma 2 3 6 2 5 2 4" xfId="34085" xr:uid="{00000000-0005-0000-0000-00002D060000}"/>
    <cellStyle name="Comma 2 3 6 2 5 2 5" xfId="18852" xr:uid="{00000000-0005-0000-0000-00002E060000}"/>
    <cellStyle name="Comma 2 3 6 2 5 3" xfId="5403" xr:uid="{00000000-0005-0000-0000-00002F060000}"/>
    <cellStyle name="Comma 2 3 6 2 5 3 2" xfId="15455" xr:uid="{00000000-0005-0000-0000-000030060000}"/>
    <cellStyle name="Comma 2 3 6 2 5 3 2 2" xfId="45786" xr:uid="{00000000-0005-0000-0000-000031060000}"/>
    <cellStyle name="Comma 2 3 6 2 5 3 2 3" xfId="30553" xr:uid="{00000000-0005-0000-0000-000032060000}"/>
    <cellStyle name="Comma 2 3 6 2 5 3 3" xfId="10435" xr:uid="{00000000-0005-0000-0000-000033060000}"/>
    <cellStyle name="Comma 2 3 6 2 5 3 3 2" xfId="40769" xr:uid="{00000000-0005-0000-0000-000034060000}"/>
    <cellStyle name="Comma 2 3 6 2 5 3 3 3" xfId="25536" xr:uid="{00000000-0005-0000-0000-000035060000}"/>
    <cellStyle name="Comma 2 3 6 2 5 3 4" xfId="35756" xr:uid="{00000000-0005-0000-0000-000036060000}"/>
    <cellStyle name="Comma 2 3 6 2 5 3 5" xfId="20523" xr:uid="{00000000-0005-0000-0000-000037060000}"/>
    <cellStyle name="Comma 2 3 6 2 5 4" xfId="12113" xr:uid="{00000000-0005-0000-0000-000038060000}"/>
    <cellStyle name="Comma 2 3 6 2 5 4 2" xfId="42444" xr:uid="{00000000-0005-0000-0000-000039060000}"/>
    <cellStyle name="Comma 2 3 6 2 5 4 3" xfId="27211" xr:uid="{00000000-0005-0000-0000-00003A060000}"/>
    <cellStyle name="Comma 2 3 6 2 5 5" xfId="7092" xr:uid="{00000000-0005-0000-0000-00003B060000}"/>
    <cellStyle name="Comma 2 3 6 2 5 5 2" xfId="37427" xr:uid="{00000000-0005-0000-0000-00003C060000}"/>
    <cellStyle name="Comma 2 3 6 2 5 5 3" xfId="22194" xr:uid="{00000000-0005-0000-0000-00003D060000}"/>
    <cellStyle name="Comma 2 3 6 2 5 6" xfId="32415" xr:uid="{00000000-0005-0000-0000-00003E060000}"/>
    <cellStyle name="Comma 2 3 6 2 5 7" xfId="17181" xr:uid="{00000000-0005-0000-0000-00003F060000}"/>
    <cellStyle name="Comma 2 3 6 2 6" xfId="2874" xr:uid="{00000000-0005-0000-0000-000040060000}"/>
    <cellStyle name="Comma 2 3 6 2 6 2" xfId="12948" xr:uid="{00000000-0005-0000-0000-000041060000}"/>
    <cellStyle name="Comma 2 3 6 2 6 2 2" xfId="43279" xr:uid="{00000000-0005-0000-0000-000042060000}"/>
    <cellStyle name="Comma 2 3 6 2 6 2 3" xfId="28046" xr:uid="{00000000-0005-0000-0000-000043060000}"/>
    <cellStyle name="Comma 2 3 6 2 6 3" xfId="7928" xr:uid="{00000000-0005-0000-0000-000044060000}"/>
    <cellStyle name="Comma 2 3 6 2 6 3 2" xfId="38262" xr:uid="{00000000-0005-0000-0000-000045060000}"/>
    <cellStyle name="Comma 2 3 6 2 6 3 3" xfId="23029" xr:uid="{00000000-0005-0000-0000-000046060000}"/>
    <cellStyle name="Comma 2 3 6 2 6 4" xfId="33249" xr:uid="{00000000-0005-0000-0000-000047060000}"/>
    <cellStyle name="Comma 2 3 6 2 6 5" xfId="18016" xr:uid="{00000000-0005-0000-0000-000048060000}"/>
    <cellStyle name="Comma 2 3 6 2 7" xfId="4567" xr:uid="{00000000-0005-0000-0000-000049060000}"/>
    <cellStyle name="Comma 2 3 6 2 7 2" xfId="14619" xr:uid="{00000000-0005-0000-0000-00004A060000}"/>
    <cellStyle name="Comma 2 3 6 2 7 2 2" xfId="44950" xr:uid="{00000000-0005-0000-0000-00004B060000}"/>
    <cellStyle name="Comma 2 3 6 2 7 2 3" xfId="29717" xr:uid="{00000000-0005-0000-0000-00004C060000}"/>
    <cellStyle name="Comma 2 3 6 2 7 3" xfId="9599" xr:uid="{00000000-0005-0000-0000-00004D060000}"/>
    <cellStyle name="Comma 2 3 6 2 7 3 2" xfId="39933" xr:uid="{00000000-0005-0000-0000-00004E060000}"/>
    <cellStyle name="Comma 2 3 6 2 7 3 3" xfId="24700" xr:uid="{00000000-0005-0000-0000-00004F060000}"/>
    <cellStyle name="Comma 2 3 6 2 7 4" xfId="34920" xr:uid="{00000000-0005-0000-0000-000050060000}"/>
    <cellStyle name="Comma 2 3 6 2 7 5" xfId="19687" xr:uid="{00000000-0005-0000-0000-000051060000}"/>
    <cellStyle name="Comma 2 3 6 2 8" xfId="11277" xr:uid="{00000000-0005-0000-0000-000052060000}"/>
    <cellStyle name="Comma 2 3 6 2 8 2" xfId="41608" xr:uid="{00000000-0005-0000-0000-000053060000}"/>
    <cellStyle name="Comma 2 3 6 2 8 3" xfId="26375" xr:uid="{00000000-0005-0000-0000-000054060000}"/>
    <cellStyle name="Comma 2 3 6 2 9" xfId="6256" xr:uid="{00000000-0005-0000-0000-000055060000}"/>
    <cellStyle name="Comma 2 3 6 2 9 2" xfId="36591" xr:uid="{00000000-0005-0000-0000-000056060000}"/>
    <cellStyle name="Comma 2 3 6 2 9 3" xfId="21358" xr:uid="{00000000-0005-0000-0000-000057060000}"/>
    <cellStyle name="Comma 2 3 6 3" xfId="1220" xr:uid="{00000000-0005-0000-0000-000058060000}"/>
    <cellStyle name="Comma 2 3 6 3 10" xfId="16397" xr:uid="{00000000-0005-0000-0000-000059060000}"/>
    <cellStyle name="Comma 2 3 6 3 2" xfId="1439" xr:uid="{00000000-0005-0000-0000-00005A060000}"/>
    <cellStyle name="Comma 2 3 6 3 2 2" xfId="1860" xr:uid="{00000000-0005-0000-0000-00005B060000}"/>
    <cellStyle name="Comma 2 3 6 3 2 2 2" xfId="2699" xr:uid="{00000000-0005-0000-0000-00005C060000}"/>
    <cellStyle name="Comma 2 3 6 3 2 2 2 2" xfId="4389" xr:uid="{00000000-0005-0000-0000-00005D060000}"/>
    <cellStyle name="Comma 2 3 6 3 2 2 2 2 2" xfId="14462" xr:uid="{00000000-0005-0000-0000-00005E060000}"/>
    <cellStyle name="Comma 2 3 6 3 2 2 2 2 2 2" xfId="44793" xr:uid="{00000000-0005-0000-0000-00005F060000}"/>
    <cellStyle name="Comma 2 3 6 3 2 2 2 2 2 3" xfId="29560" xr:uid="{00000000-0005-0000-0000-000060060000}"/>
    <cellStyle name="Comma 2 3 6 3 2 2 2 2 3" xfId="9442" xr:uid="{00000000-0005-0000-0000-000061060000}"/>
    <cellStyle name="Comma 2 3 6 3 2 2 2 2 3 2" xfId="39776" xr:uid="{00000000-0005-0000-0000-000062060000}"/>
    <cellStyle name="Comma 2 3 6 3 2 2 2 2 3 3" xfId="24543" xr:uid="{00000000-0005-0000-0000-000063060000}"/>
    <cellStyle name="Comma 2 3 6 3 2 2 2 2 4" xfId="34763" xr:uid="{00000000-0005-0000-0000-000064060000}"/>
    <cellStyle name="Comma 2 3 6 3 2 2 2 2 5" xfId="19530" xr:uid="{00000000-0005-0000-0000-000065060000}"/>
    <cellStyle name="Comma 2 3 6 3 2 2 2 3" xfId="6081" xr:uid="{00000000-0005-0000-0000-000066060000}"/>
    <cellStyle name="Comma 2 3 6 3 2 2 2 3 2" xfId="16133" xr:uid="{00000000-0005-0000-0000-000067060000}"/>
    <cellStyle name="Comma 2 3 6 3 2 2 2 3 2 2" xfId="46464" xr:uid="{00000000-0005-0000-0000-000068060000}"/>
    <cellStyle name="Comma 2 3 6 3 2 2 2 3 2 3" xfId="31231" xr:uid="{00000000-0005-0000-0000-000069060000}"/>
    <cellStyle name="Comma 2 3 6 3 2 2 2 3 3" xfId="11113" xr:uid="{00000000-0005-0000-0000-00006A060000}"/>
    <cellStyle name="Comma 2 3 6 3 2 2 2 3 3 2" xfId="41447" xr:uid="{00000000-0005-0000-0000-00006B060000}"/>
    <cellStyle name="Comma 2 3 6 3 2 2 2 3 3 3" xfId="26214" xr:uid="{00000000-0005-0000-0000-00006C060000}"/>
    <cellStyle name="Comma 2 3 6 3 2 2 2 3 4" xfId="36434" xr:uid="{00000000-0005-0000-0000-00006D060000}"/>
    <cellStyle name="Comma 2 3 6 3 2 2 2 3 5" xfId="21201" xr:uid="{00000000-0005-0000-0000-00006E060000}"/>
    <cellStyle name="Comma 2 3 6 3 2 2 2 4" xfId="12791" xr:uid="{00000000-0005-0000-0000-00006F060000}"/>
    <cellStyle name="Comma 2 3 6 3 2 2 2 4 2" xfId="43122" xr:uid="{00000000-0005-0000-0000-000070060000}"/>
    <cellStyle name="Comma 2 3 6 3 2 2 2 4 3" xfId="27889" xr:uid="{00000000-0005-0000-0000-000071060000}"/>
    <cellStyle name="Comma 2 3 6 3 2 2 2 5" xfId="7770" xr:uid="{00000000-0005-0000-0000-000072060000}"/>
    <cellStyle name="Comma 2 3 6 3 2 2 2 5 2" xfId="38105" xr:uid="{00000000-0005-0000-0000-000073060000}"/>
    <cellStyle name="Comma 2 3 6 3 2 2 2 5 3" xfId="22872" xr:uid="{00000000-0005-0000-0000-000074060000}"/>
    <cellStyle name="Comma 2 3 6 3 2 2 2 6" xfId="33093" xr:uid="{00000000-0005-0000-0000-000075060000}"/>
    <cellStyle name="Comma 2 3 6 3 2 2 2 7" xfId="17859" xr:uid="{00000000-0005-0000-0000-000076060000}"/>
    <cellStyle name="Comma 2 3 6 3 2 2 3" xfId="3552" xr:uid="{00000000-0005-0000-0000-000077060000}"/>
    <cellStyle name="Comma 2 3 6 3 2 2 3 2" xfId="13626" xr:uid="{00000000-0005-0000-0000-000078060000}"/>
    <cellStyle name="Comma 2 3 6 3 2 2 3 2 2" xfId="43957" xr:uid="{00000000-0005-0000-0000-000079060000}"/>
    <cellStyle name="Comma 2 3 6 3 2 2 3 2 3" xfId="28724" xr:uid="{00000000-0005-0000-0000-00007A060000}"/>
    <cellStyle name="Comma 2 3 6 3 2 2 3 3" xfId="8606" xr:uid="{00000000-0005-0000-0000-00007B060000}"/>
    <cellStyle name="Comma 2 3 6 3 2 2 3 3 2" xfId="38940" xr:uid="{00000000-0005-0000-0000-00007C060000}"/>
    <cellStyle name="Comma 2 3 6 3 2 2 3 3 3" xfId="23707" xr:uid="{00000000-0005-0000-0000-00007D060000}"/>
    <cellStyle name="Comma 2 3 6 3 2 2 3 4" xfId="33927" xr:uid="{00000000-0005-0000-0000-00007E060000}"/>
    <cellStyle name="Comma 2 3 6 3 2 2 3 5" xfId="18694" xr:uid="{00000000-0005-0000-0000-00007F060000}"/>
    <cellStyle name="Comma 2 3 6 3 2 2 4" xfId="5245" xr:uid="{00000000-0005-0000-0000-000080060000}"/>
    <cellStyle name="Comma 2 3 6 3 2 2 4 2" xfId="15297" xr:uid="{00000000-0005-0000-0000-000081060000}"/>
    <cellStyle name="Comma 2 3 6 3 2 2 4 2 2" xfId="45628" xr:uid="{00000000-0005-0000-0000-000082060000}"/>
    <cellStyle name="Comma 2 3 6 3 2 2 4 2 3" xfId="30395" xr:uid="{00000000-0005-0000-0000-000083060000}"/>
    <cellStyle name="Comma 2 3 6 3 2 2 4 3" xfId="10277" xr:uid="{00000000-0005-0000-0000-000084060000}"/>
    <cellStyle name="Comma 2 3 6 3 2 2 4 3 2" xfId="40611" xr:uid="{00000000-0005-0000-0000-000085060000}"/>
    <cellStyle name="Comma 2 3 6 3 2 2 4 3 3" xfId="25378" xr:uid="{00000000-0005-0000-0000-000086060000}"/>
    <cellStyle name="Comma 2 3 6 3 2 2 4 4" xfId="35598" xr:uid="{00000000-0005-0000-0000-000087060000}"/>
    <cellStyle name="Comma 2 3 6 3 2 2 4 5" xfId="20365" xr:uid="{00000000-0005-0000-0000-000088060000}"/>
    <cellStyle name="Comma 2 3 6 3 2 2 5" xfId="11955" xr:uid="{00000000-0005-0000-0000-000089060000}"/>
    <cellStyle name="Comma 2 3 6 3 2 2 5 2" xfId="42286" xr:uid="{00000000-0005-0000-0000-00008A060000}"/>
    <cellStyle name="Comma 2 3 6 3 2 2 5 3" xfId="27053" xr:uid="{00000000-0005-0000-0000-00008B060000}"/>
    <cellStyle name="Comma 2 3 6 3 2 2 6" xfId="6934" xr:uid="{00000000-0005-0000-0000-00008C060000}"/>
    <cellStyle name="Comma 2 3 6 3 2 2 6 2" xfId="37269" xr:uid="{00000000-0005-0000-0000-00008D060000}"/>
    <cellStyle name="Comma 2 3 6 3 2 2 6 3" xfId="22036" xr:uid="{00000000-0005-0000-0000-00008E060000}"/>
    <cellStyle name="Comma 2 3 6 3 2 2 7" xfId="32257" xr:uid="{00000000-0005-0000-0000-00008F060000}"/>
    <cellStyle name="Comma 2 3 6 3 2 2 8" xfId="17023" xr:uid="{00000000-0005-0000-0000-000090060000}"/>
    <cellStyle name="Comma 2 3 6 3 2 3" xfId="2281" xr:uid="{00000000-0005-0000-0000-000091060000}"/>
    <cellStyle name="Comma 2 3 6 3 2 3 2" xfId="3971" xr:uid="{00000000-0005-0000-0000-000092060000}"/>
    <cellStyle name="Comma 2 3 6 3 2 3 2 2" xfId="14044" xr:uid="{00000000-0005-0000-0000-000093060000}"/>
    <cellStyle name="Comma 2 3 6 3 2 3 2 2 2" xfId="44375" xr:uid="{00000000-0005-0000-0000-000094060000}"/>
    <cellStyle name="Comma 2 3 6 3 2 3 2 2 3" xfId="29142" xr:uid="{00000000-0005-0000-0000-000095060000}"/>
    <cellStyle name="Comma 2 3 6 3 2 3 2 3" xfId="9024" xr:uid="{00000000-0005-0000-0000-000096060000}"/>
    <cellStyle name="Comma 2 3 6 3 2 3 2 3 2" xfId="39358" xr:uid="{00000000-0005-0000-0000-000097060000}"/>
    <cellStyle name="Comma 2 3 6 3 2 3 2 3 3" xfId="24125" xr:uid="{00000000-0005-0000-0000-000098060000}"/>
    <cellStyle name="Comma 2 3 6 3 2 3 2 4" xfId="34345" xr:uid="{00000000-0005-0000-0000-000099060000}"/>
    <cellStyle name="Comma 2 3 6 3 2 3 2 5" xfId="19112" xr:uid="{00000000-0005-0000-0000-00009A060000}"/>
    <cellStyle name="Comma 2 3 6 3 2 3 3" xfId="5663" xr:uid="{00000000-0005-0000-0000-00009B060000}"/>
    <cellStyle name="Comma 2 3 6 3 2 3 3 2" xfId="15715" xr:uid="{00000000-0005-0000-0000-00009C060000}"/>
    <cellStyle name="Comma 2 3 6 3 2 3 3 2 2" xfId="46046" xr:uid="{00000000-0005-0000-0000-00009D060000}"/>
    <cellStyle name="Comma 2 3 6 3 2 3 3 2 3" xfId="30813" xr:uid="{00000000-0005-0000-0000-00009E060000}"/>
    <cellStyle name="Comma 2 3 6 3 2 3 3 3" xfId="10695" xr:uid="{00000000-0005-0000-0000-00009F060000}"/>
    <cellStyle name="Comma 2 3 6 3 2 3 3 3 2" xfId="41029" xr:uid="{00000000-0005-0000-0000-0000A0060000}"/>
    <cellStyle name="Comma 2 3 6 3 2 3 3 3 3" xfId="25796" xr:uid="{00000000-0005-0000-0000-0000A1060000}"/>
    <cellStyle name="Comma 2 3 6 3 2 3 3 4" xfId="36016" xr:uid="{00000000-0005-0000-0000-0000A2060000}"/>
    <cellStyle name="Comma 2 3 6 3 2 3 3 5" xfId="20783" xr:uid="{00000000-0005-0000-0000-0000A3060000}"/>
    <cellStyle name="Comma 2 3 6 3 2 3 4" xfId="12373" xr:uid="{00000000-0005-0000-0000-0000A4060000}"/>
    <cellStyle name="Comma 2 3 6 3 2 3 4 2" xfId="42704" xr:uid="{00000000-0005-0000-0000-0000A5060000}"/>
    <cellStyle name="Comma 2 3 6 3 2 3 4 3" xfId="27471" xr:uid="{00000000-0005-0000-0000-0000A6060000}"/>
    <cellStyle name="Comma 2 3 6 3 2 3 5" xfId="7352" xr:uid="{00000000-0005-0000-0000-0000A7060000}"/>
    <cellStyle name="Comma 2 3 6 3 2 3 5 2" xfId="37687" xr:uid="{00000000-0005-0000-0000-0000A8060000}"/>
    <cellStyle name="Comma 2 3 6 3 2 3 5 3" xfId="22454" xr:uid="{00000000-0005-0000-0000-0000A9060000}"/>
    <cellStyle name="Comma 2 3 6 3 2 3 6" xfId="32675" xr:uid="{00000000-0005-0000-0000-0000AA060000}"/>
    <cellStyle name="Comma 2 3 6 3 2 3 7" xfId="17441" xr:uid="{00000000-0005-0000-0000-0000AB060000}"/>
    <cellStyle name="Comma 2 3 6 3 2 4" xfId="3134" xr:uid="{00000000-0005-0000-0000-0000AC060000}"/>
    <cellStyle name="Comma 2 3 6 3 2 4 2" xfId="13208" xr:uid="{00000000-0005-0000-0000-0000AD060000}"/>
    <cellStyle name="Comma 2 3 6 3 2 4 2 2" xfId="43539" xr:uid="{00000000-0005-0000-0000-0000AE060000}"/>
    <cellStyle name="Comma 2 3 6 3 2 4 2 3" xfId="28306" xr:uid="{00000000-0005-0000-0000-0000AF060000}"/>
    <cellStyle name="Comma 2 3 6 3 2 4 3" xfId="8188" xr:uid="{00000000-0005-0000-0000-0000B0060000}"/>
    <cellStyle name="Comma 2 3 6 3 2 4 3 2" xfId="38522" xr:uid="{00000000-0005-0000-0000-0000B1060000}"/>
    <cellStyle name="Comma 2 3 6 3 2 4 3 3" xfId="23289" xr:uid="{00000000-0005-0000-0000-0000B2060000}"/>
    <cellStyle name="Comma 2 3 6 3 2 4 4" xfId="33509" xr:uid="{00000000-0005-0000-0000-0000B3060000}"/>
    <cellStyle name="Comma 2 3 6 3 2 4 5" xfId="18276" xr:uid="{00000000-0005-0000-0000-0000B4060000}"/>
    <cellStyle name="Comma 2 3 6 3 2 5" xfId="4827" xr:uid="{00000000-0005-0000-0000-0000B5060000}"/>
    <cellStyle name="Comma 2 3 6 3 2 5 2" xfId="14879" xr:uid="{00000000-0005-0000-0000-0000B6060000}"/>
    <cellStyle name="Comma 2 3 6 3 2 5 2 2" xfId="45210" xr:uid="{00000000-0005-0000-0000-0000B7060000}"/>
    <cellStyle name="Comma 2 3 6 3 2 5 2 3" xfId="29977" xr:uid="{00000000-0005-0000-0000-0000B8060000}"/>
    <cellStyle name="Comma 2 3 6 3 2 5 3" xfId="9859" xr:uid="{00000000-0005-0000-0000-0000B9060000}"/>
    <cellStyle name="Comma 2 3 6 3 2 5 3 2" xfId="40193" xr:uid="{00000000-0005-0000-0000-0000BA060000}"/>
    <cellStyle name="Comma 2 3 6 3 2 5 3 3" xfId="24960" xr:uid="{00000000-0005-0000-0000-0000BB060000}"/>
    <cellStyle name="Comma 2 3 6 3 2 5 4" xfId="35180" xr:uid="{00000000-0005-0000-0000-0000BC060000}"/>
    <cellStyle name="Comma 2 3 6 3 2 5 5" xfId="19947" xr:uid="{00000000-0005-0000-0000-0000BD060000}"/>
    <cellStyle name="Comma 2 3 6 3 2 6" xfId="11537" xr:uid="{00000000-0005-0000-0000-0000BE060000}"/>
    <cellStyle name="Comma 2 3 6 3 2 6 2" xfId="41868" xr:uid="{00000000-0005-0000-0000-0000BF060000}"/>
    <cellStyle name="Comma 2 3 6 3 2 6 3" xfId="26635" xr:uid="{00000000-0005-0000-0000-0000C0060000}"/>
    <cellStyle name="Comma 2 3 6 3 2 7" xfId="6516" xr:uid="{00000000-0005-0000-0000-0000C1060000}"/>
    <cellStyle name="Comma 2 3 6 3 2 7 2" xfId="36851" xr:uid="{00000000-0005-0000-0000-0000C2060000}"/>
    <cellStyle name="Comma 2 3 6 3 2 7 3" xfId="21618" xr:uid="{00000000-0005-0000-0000-0000C3060000}"/>
    <cellStyle name="Comma 2 3 6 3 2 8" xfId="31839" xr:uid="{00000000-0005-0000-0000-0000C4060000}"/>
    <cellStyle name="Comma 2 3 6 3 2 9" xfId="16605" xr:uid="{00000000-0005-0000-0000-0000C5060000}"/>
    <cellStyle name="Comma 2 3 6 3 3" xfId="1652" xr:uid="{00000000-0005-0000-0000-0000C6060000}"/>
    <cellStyle name="Comma 2 3 6 3 3 2" xfId="2491" xr:uid="{00000000-0005-0000-0000-0000C7060000}"/>
    <cellStyle name="Comma 2 3 6 3 3 2 2" xfId="4181" xr:uid="{00000000-0005-0000-0000-0000C8060000}"/>
    <cellStyle name="Comma 2 3 6 3 3 2 2 2" xfId="14254" xr:uid="{00000000-0005-0000-0000-0000C9060000}"/>
    <cellStyle name="Comma 2 3 6 3 3 2 2 2 2" xfId="44585" xr:uid="{00000000-0005-0000-0000-0000CA060000}"/>
    <cellStyle name="Comma 2 3 6 3 3 2 2 2 3" xfId="29352" xr:uid="{00000000-0005-0000-0000-0000CB060000}"/>
    <cellStyle name="Comma 2 3 6 3 3 2 2 3" xfId="9234" xr:uid="{00000000-0005-0000-0000-0000CC060000}"/>
    <cellStyle name="Comma 2 3 6 3 3 2 2 3 2" xfId="39568" xr:uid="{00000000-0005-0000-0000-0000CD060000}"/>
    <cellStyle name="Comma 2 3 6 3 3 2 2 3 3" xfId="24335" xr:uid="{00000000-0005-0000-0000-0000CE060000}"/>
    <cellStyle name="Comma 2 3 6 3 3 2 2 4" xfId="34555" xr:uid="{00000000-0005-0000-0000-0000CF060000}"/>
    <cellStyle name="Comma 2 3 6 3 3 2 2 5" xfId="19322" xr:uid="{00000000-0005-0000-0000-0000D0060000}"/>
    <cellStyle name="Comma 2 3 6 3 3 2 3" xfId="5873" xr:uid="{00000000-0005-0000-0000-0000D1060000}"/>
    <cellStyle name="Comma 2 3 6 3 3 2 3 2" xfId="15925" xr:uid="{00000000-0005-0000-0000-0000D2060000}"/>
    <cellStyle name="Comma 2 3 6 3 3 2 3 2 2" xfId="46256" xr:uid="{00000000-0005-0000-0000-0000D3060000}"/>
    <cellStyle name="Comma 2 3 6 3 3 2 3 2 3" xfId="31023" xr:uid="{00000000-0005-0000-0000-0000D4060000}"/>
    <cellStyle name="Comma 2 3 6 3 3 2 3 3" xfId="10905" xr:uid="{00000000-0005-0000-0000-0000D5060000}"/>
    <cellStyle name="Comma 2 3 6 3 3 2 3 3 2" xfId="41239" xr:uid="{00000000-0005-0000-0000-0000D6060000}"/>
    <cellStyle name="Comma 2 3 6 3 3 2 3 3 3" xfId="26006" xr:uid="{00000000-0005-0000-0000-0000D7060000}"/>
    <cellStyle name="Comma 2 3 6 3 3 2 3 4" xfId="36226" xr:uid="{00000000-0005-0000-0000-0000D8060000}"/>
    <cellStyle name="Comma 2 3 6 3 3 2 3 5" xfId="20993" xr:uid="{00000000-0005-0000-0000-0000D9060000}"/>
    <cellStyle name="Comma 2 3 6 3 3 2 4" xfId="12583" xr:uid="{00000000-0005-0000-0000-0000DA060000}"/>
    <cellStyle name="Comma 2 3 6 3 3 2 4 2" xfId="42914" xr:uid="{00000000-0005-0000-0000-0000DB060000}"/>
    <cellStyle name="Comma 2 3 6 3 3 2 4 3" xfId="27681" xr:uid="{00000000-0005-0000-0000-0000DC060000}"/>
    <cellStyle name="Comma 2 3 6 3 3 2 5" xfId="7562" xr:uid="{00000000-0005-0000-0000-0000DD060000}"/>
    <cellStyle name="Comma 2 3 6 3 3 2 5 2" xfId="37897" xr:uid="{00000000-0005-0000-0000-0000DE060000}"/>
    <cellStyle name="Comma 2 3 6 3 3 2 5 3" xfId="22664" xr:uid="{00000000-0005-0000-0000-0000DF060000}"/>
    <cellStyle name="Comma 2 3 6 3 3 2 6" xfId="32885" xr:uid="{00000000-0005-0000-0000-0000E0060000}"/>
    <cellStyle name="Comma 2 3 6 3 3 2 7" xfId="17651" xr:uid="{00000000-0005-0000-0000-0000E1060000}"/>
    <cellStyle name="Comma 2 3 6 3 3 3" xfId="3344" xr:uid="{00000000-0005-0000-0000-0000E2060000}"/>
    <cellStyle name="Comma 2 3 6 3 3 3 2" xfId="13418" xr:uid="{00000000-0005-0000-0000-0000E3060000}"/>
    <cellStyle name="Comma 2 3 6 3 3 3 2 2" xfId="43749" xr:uid="{00000000-0005-0000-0000-0000E4060000}"/>
    <cellStyle name="Comma 2 3 6 3 3 3 2 3" xfId="28516" xr:uid="{00000000-0005-0000-0000-0000E5060000}"/>
    <cellStyle name="Comma 2 3 6 3 3 3 3" xfId="8398" xr:uid="{00000000-0005-0000-0000-0000E6060000}"/>
    <cellStyle name="Comma 2 3 6 3 3 3 3 2" xfId="38732" xr:uid="{00000000-0005-0000-0000-0000E7060000}"/>
    <cellStyle name="Comma 2 3 6 3 3 3 3 3" xfId="23499" xr:uid="{00000000-0005-0000-0000-0000E8060000}"/>
    <cellStyle name="Comma 2 3 6 3 3 3 4" xfId="33719" xr:uid="{00000000-0005-0000-0000-0000E9060000}"/>
    <cellStyle name="Comma 2 3 6 3 3 3 5" xfId="18486" xr:uid="{00000000-0005-0000-0000-0000EA060000}"/>
    <cellStyle name="Comma 2 3 6 3 3 4" xfId="5037" xr:uid="{00000000-0005-0000-0000-0000EB060000}"/>
    <cellStyle name="Comma 2 3 6 3 3 4 2" xfId="15089" xr:uid="{00000000-0005-0000-0000-0000EC060000}"/>
    <cellStyle name="Comma 2 3 6 3 3 4 2 2" xfId="45420" xr:uid="{00000000-0005-0000-0000-0000ED060000}"/>
    <cellStyle name="Comma 2 3 6 3 3 4 2 3" xfId="30187" xr:uid="{00000000-0005-0000-0000-0000EE060000}"/>
    <cellStyle name="Comma 2 3 6 3 3 4 3" xfId="10069" xr:uid="{00000000-0005-0000-0000-0000EF060000}"/>
    <cellStyle name="Comma 2 3 6 3 3 4 3 2" xfId="40403" xr:uid="{00000000-0005-0000-0000-0000F0060000}"/>
    <cellStyle name="Comma 2 3 6 3 3 4 3 3" xfId="25170" xr:uid="{00000000-0005-0000-0000-0000F1060000}"/>
    <cellStyle name="Comma 2 3 6 3 3 4 4" xfId="35390" xr:uid="{00000000-0005-0000-0000-0000F2060000}"/>
    <cellStyle name="Comma 2 3 6 3 3 4 5" xfId="20157" xr:uid="{00000000-0005-0000-0000-0000F3060000}"/>
    <cellStyle name="Comma 2 3 6 3 3 5" xfId="11747" xr:uid="{00000000-0005-0000-0000-0000F4060000}"/>
    <cellStyle name="Comma 2 3 6 3 3 5 2" xfId="42078" xr:uid="{00000000-0005-0000-0000-0000F5060000}"/>
    <cellStyle name="Comma 2 3 6 3 3 5 3" xfId="26845" xr:uid="{00000000-0005-0000-0000-0000F6060000}"/>
    <cellStyle name="Comma 2 3 6 3 3 6" xfId="6726" xr:uid="{00000000-0005-0000-0000-0000F7060000}"/>
    <cellStyle name="Comma 2 3 6 3 3 6 2" xfId="37061" xr:uid="{00000000-0005-0000-0000-0000F8060000}"/>
    <cellStyle name="Comma 2 3 6 3 3 6 3" xfId="21828" xr:uid="{00000000-0005-0000-0000-0000F9060000}"/>
    <cellStyle name="Comma 2 3 6 3 3 7" xfId="32049" xr:uid="{00000000-0005-0000-0000-0000FA060000}"/>
    <cellStyle name="Comma 2 3 6 3 3 8" xfId="16815" xr:uid="{00000000-0005-0000-0000-0000FB060000}"/>
    <cellStyle name="Comma 2 3 6 3 4" xfId="2073" xr:uid="{00000000-0005-0000-0000-0000FC060000}"/>
    <cellStyle name="Comma 2 3 6 3 4 2" xfId="3763" xr:uid="{00000000-0005-0000-0000-0000FD060000}"/>
    <cellStyle name="Comma 2 3 6 3 4 2 2" xfId="13836" xr:uid="{00000000-0005-0000-0000-0000FE060000}"/>
    <cellStyle name="Comma 2 3 6 3 4 2 2 2" xfId="44167" xr:uid="{00000000-0005-0000-0000-0000FF060000}"/>
    <cellStyle name="Comma 2 3 6 3 4 2 2 3" xfId="28934" xr:uid="{00000000-0005-0000-0000-000000070000}"/>
    <cellStyle name="Comma 2 3 6 3 4 2 3" xfId="8816" xr:uid="{00000000-0005-0000-0000-000001070000}"/>
    <cellStyle name="Comma 2 3 6 3 4 2 3 2" xfId="39150" xr:uid="{00000000-0005-0000-0000-000002070000}"/>
    <cellStyle name="Comma 2 3 6 3 4 2 3 3" xfId="23917" xr:uid="{00000000-0005-0000-0000-000003070000}"/>
    <cellStyle name="Comma 2 3 6 3 4 2 4" xfId="34137" xr:uid="{00000000-0005-0000-0000-000004070000}"/>
    <cellStyle name="Comma 2 3 6 3 4 2 5" xfId="18904" xr:uid="{00000000-0005-0000-0000-000005070000}"/>
    <cellStyle name="Comma 2 3 6 3 4 3" xfId="5455" xr:uid="{00000000-0005-0000-0000-000006070000}"/>
    <cellStyle name="Comma 2 3 6 3 4 3 2" xfId="15507" xr:uid="{00000000-0005-0000-0000-000007070000}"/>
    <cellStyle name="Comma 2 3 6 3 4 3 2 2" xfId="45838" xr:uid="{00000000-0005-0000-0000-000008070000}"/>
    <cellStyle name="Comma 2 3 6 3 4 3 2 3" xfId="30605" xr:uid="{00000000-0005-0000-0000-000009070000}"/>
    <cellStyle name="Comma 2 3 6 3 4 3 3" xfId="10487" xr:uid="{00000000-0005-0000-0000-00000A070000}"/>
    <cellStyle name="Comma 2 3 6 3 4 3 3 2" xfId="40821" xr:uid="{00000000-0005-0000-0000-00000B070000}"/>
    <cellStyle name="Comma 2 3 6 3 4 3 3 3" xfId="25588" xr:uid="{00000000-0005-0000-0000-00000C070000}"/>
    <cellStyle name="Comma 2 3 6 3 4 3 4" xfId="35808" xr:uid="{00000000-0005-0000-0000-00000D070000}"/>
    <cellStyle name="Comma 2 3 6 3 4 3 5" xfId="20575" xr:uid="{00000000-0005-0000-0000-00000E070000}"/>
    <cellStyle name="Comma 2 3 6 3 4 4" xfId="12165" xr:uid="{00000000-0005-0000-0000-00000F070000}"/>
    <cellStyle name="Comma 2 3 6 3 4 4 2" xfId="42496" xr:uid="{00000000-0005-0000-0000-000010070000}"/>
    <cellStyle name="Comma 2 3 6 3 4 4 3" xfId="27263" xr:uid="{00000000-0005-0000-0000-000011070000}"/>
    <cellStyle name="Comma 2 3 6 3 4 5" xfId="7144" xr:uid="{00000000-0005-0000-0000-000012070000}"/>
    <cellStyle name="Comma 2 3 6 3 4 5 2" xfId="37479" xr:uid="{00000000-0005-0000-0000-000013070000}"/>
    <cellStyle name="Comma 2 3 6 3 4 5 3" xfId="22246" xr:uid="{00000000-0005-0000-0000-000014070000}"/>
    <cellStyle name="Comma 2 3 6 3 4 6" xfId="32467" xr:uid="{00000000-0005-0000-0000-000015070000}"/>
    <cellStyle name="Comma 2 3 6 3 4 7" xfId="17233" xr:uid="{00000000-0005-0000-0000-000016070000}"/>
    <cellStyle name="Comma 2 3 6 3 5" xfId="2926" xr:uid="{00000000-0005-0000-0000-000017070000}"/>
    <cellStyle name="Comma 2 3 6 3 5 2" xfId="13000" xr:uid="{00000000-0005-0000-0000-000018070000}"/>
    <cellStyle name="Comma 2 3 6 3 5 2 2" xfId="43331" xr:uid="{00000000-0005-0000-0000-000019070000}"/>
    <cellStyle name="Comma 2 3 6 3 5 2 3" xfId="28098" xr:uid="{00000000-0005-0000-0000-00001A070000}"/>
    <cellStyle name="Comma 2 3 6 3 5 3" xfId="7980" xr:uid="{00000000-0005-0000-0000-00001B070000}"/>
    <cellStyle name="Comma 2 3 6 3 5 3 2" xfId="38314" xr:uid="{00000000-0005-0000-0000-00001C070000}"/>
    <cellStyle name="Comma 2 3 6 3 5 3 3" xfId="23081" xr:uid="{00000000-0005-0000-0000-00001D070000}"/>
    <cellStyle name="Comma 2 3 6 3 5 4" xfId="33301" xr:uid="{00000000-0005-0000-0000-00001E070000}"/>
    <cellStyle name="Comma 2 3 6 3 5 5" xfId="18068" xr:uid="{00000000-0005-0000-0000-00001F070000}"/>
    <cellStyle name="Comma 2 3 6 3 6" xfId="4619" xr:uid="{00000000-0005-0000-0000-000020070000}"/>
    <cellStyle name="Comma 2 3 6 3 6 2" xfId="14671" xr:uid="{00000000-0005-0000-0000-000021070000}"/>
    <cellStyle name="Comma 2 3 6 3 6 2 2" xfId="45002" xr:uid="{00000000-0005-0000-0000-000022070000}"/>
    <cellStyle name="Comma 2 3 6 3 6 2 3" xfId="29769" xr:uid="{00000000-0005-0000-0000-000023070000}"/>
    <cellStyle name="Comma 2 3 6 3 6 3" xfId="9651" xr:uid="{00000000-0005-0000-0000-000024070000}"/>
    <cellStyle name="Comma 2 3 6 3 6 3 2" xfId="39985" xr:uid="{00000000-0005-0000-0000-000025070000}"/>
    <cellStyle name="Comma 2 3 6 3 6 3 3" xfId="24752" xr:uid="{00000000-0005-0000-0000-000026070000}"/>
    <cellStyle name="Comma 2 3 6 3 6 4" xfId="34972" xr:uid="{00000000-0005-0000-0000-000027070000}"/>
    <cellStyle name="Comma 2 3 6 3 6 5" xfId="19739" xr:uid="{00000000-0005-0000-0000-000028070000}"/>
    <cellStyle name="Comma 2 3 6 3 7" xfId="11329" xr:uid="{00000000-0005-0000-0000-000029070000}"/>
    <cellStyle name="Comma 2 3 6 3 7 2" xfId="41660" xr:uid="{00000000-0005-0000-0000-00002A070000}"/>
    <cellStyle name="Comma 2 3 6 3 7 3" xfId="26427" xr:uid="{00000000-0005-0000-0000-00002B070000}"/>
    <cellStyle name="Comma 2 3 6 3 8" xfId="6308" xr:uid="{00000000-0005-0000-0000-00002C070000}"/>
    <cellStyle name="Comma 2 3 6 3 8 2" xfId="36643" xr:uid="{00000000-0005-0000-0000-00002D070000}"/>
    <cellStyle name="Comma 2 3 6 3 8 3" xfId="21410" xr:uid="{00000000-0005-0000-0000-00002E070000}"/>
    <cellStyle name="Comma 2 3 6 3 9" xfId="31632" xr:uid="{00000000-0005-0000-0000-00002F070000}"/>
    <cellStyle name="Comma 2 3 6 4" xfId="1333" xr:uid="{00000000-0005-0000-0000-000030070000}"/>
    <cellStyle name="Comma 2 3 6 4 2" xfId="1756" xr:uid="{00000000-0005-0000-0000-000031070000}"/>
    <cellStyle name="Comma 2 3 6 4 2 2" xfId="2595" xr:uid="{00000000-0005-0000-0000-000032070000}"/>
    <cellStyle name="Comma 2 3 6 4 2 2 2" xfId="4285" xr:uid="{00000000-0005-0000-0000-000033070000}"/>
    <cellStyle name="Comma 2 3 6 4 2 2 2 2" xfId="14358" xr:uid="{00000000-0005-0000-0000-000034070000}"/>
    <cellStyle name="Comma 2 3 6 4 2 2 2 2 2" xfId="44689" xr:uid="{00000000-0005-0000-0000-000035070000}"/>
    <cellStyle name="Comma 2 3 6 4 2 2 2 2 3" xfId="29456" xr:uid="{00000000-0005-0000-0000-000036070000}"/>
    <cellStyle name="Comma 2 3 6 4 2 2 2 3" xfId="9338" xr:uid="{00000000-0005-0000-0000-000037070000}"/>
    <cellStyle name="Comma 2 3 6 4 2 2 2 3 2" xfId="39672" xr:uid="{00000000-0005-0000-0000-000038070000}"/>
    <cellStyle name="Comma 2 3 6 4 2 2 2 3 3" xfId="24439" xr:uid="{00000000-0005-0000-0000-000039070000}"/>
    <cellStyle name="Comma 2 3 6 4 2 2 2 4" xfId="34659" xr:uid="{00000000-0005-0000-0000-00003A070000}"/>
    <cellStyle name="Comma 2 3 6 4 2 2 2 5" xfId="19426" xr:uid="{00000000-0005-0000-0000-00003B070000}"/>
    <cellStyle name="Comma 2 3 6 4 2 2 3" xfId="5977" xr:uid="{00000000-0005-0000-0000-00003C070000}"/>
    <cellStyle name="Comma 2 3 6 4 2 2 3 2" xfId="16029" xr:uid="{00000000-0005-0000-0000-00003D070000}"/>
    <cellStyle name="Comma 2 3 6 4 2 2 3 2 2" xfId="46360" xr:uid="{00000000-0005-0000-0000-00003E070000}"/>
    <cellStyle name="Comma 2 3 6 4 2 2 3 2 3" xfId="31127" xr:uid="{00000000-0005-0000-0000-00003F070000}"/>
    <cellStyle name="Comma 2 3 6 4 2 2 3 3" xfId="11009" xr:uid="{00000000-0005-0000-0000-000040070000}"/>
    <cellStyle name="Comma 2 3 6 4 2 2 3 3 2" xfId="41343" xr:uid="{00000000-0005-0000-0000-000041070000}"/>
    <cellStyle name="Comma 2 3 6 4 2 2 3 3 3" xfId="26110" xr:uid="{00000000-0005-0000-0000-000042070000}"/>
    <cellStyle name="Comma 2 3 6 4 2 2 3 4" xfId="36330" xr:uid="{00000000-0005-0000-0000-000043070000}"/>
    <cellStyle name="Comma 2 3 6 4 2 2 3 5" xfId="21097" xr:uid="{00000000-0005-0000-0000-000044070000}"/>
    <cellStyle name="Comma 2 3 6 4 2 2 4" xfId="12687" xr:uid="{00000000-0005-0000-0000-000045070000}"/>
    <cellStyle name="Comma 2 3 6 4 2 2 4 2" xfId="43018" xr:uid="{00000000-0005-0000-0000-000046070000}"/>
    <cellStyle name="Comma 2 3 6 4 2 2 4 3" xfId="27785" xr:uid="{00000000-0005-0000-0000-000047070000}"/>
    <cellStyle name="Comma 2 3 6 4 2 2 5" xfId="7666" xr:uid="{00000000-0005-0000-0000-000048070000}"/>
    <cellStyle name="Comma 2 3 6 4 2 2 5 2" xfId="38001" xr:uid="{00000000-0005-0000-0000-000049070000}"/>
    <cellStyle name="Comma 2 3 6 4 2 2 5 3" xfId="22768" xr:uid="{00000000-0005-0000-0000-00004A070000}"/>
    <cellStyle name="Comma 2 3 6 4 2 2 6" xfId="32989" xr:uid="{00000000-0005-0000-0000-00004B070000}"/>
    <cellStyle name="Comma 2 3 6 4 2 2 7" xfId="17755" xr:uid="{00000000-0005-0000-0000-00004C070000}"/>
    <cellStyle name="Comma 2 3 6 4 2 3" xfId="3448" xr:uid="{00000000-0005-0000-0000-00004D070000}"/>
    <cellStyle name="Comma 2 3 6 4 2 3 2" xfId="13522" xr:uid="{00000000-0005-0000-0000-00004E070000}"/>
    <cellStyle name="Comma 2 3 6 4 2 3 2 2" xfId="43853" xr:uid="{00000000-0005-0000-0000-00004F070000}"/>
    <cellStyle name="Comma 2 3 6 4 2 3 2 3" xfId="28620" xr:uid="{00000000-0005-0000-0000-000050070000}"/>
    <cellStyle name="Comma 2 3 6 4 2 3 3" xfId="8502" xr:uid="{00000000-0005-0000-0000-000051070000}"/>
    <cellStyle name="Comma 2 3 6 4 2 3 3 2" xfId="38836" xr:uid="{00000000-0005-0000-0000-000052070000}"/>
    <cellStyle name="Comma 2 3 6 4 2 3 3 3" xfId="23603" xr:uid="{00000000-0005-0000-0000-000053070000}"/>
    <cellStyle name="Comma 2 3 6 4 2 3 4" xfId="33823" xr:uid="{00000000-0005-0000-0000-000054070000}"/>
    <cellStyle name="Comma 2 3 6 4 2 3 5" xfId="18590" xr:uid="{00000000-0005-0000-0000-000055070000}"/>
    <cellStyle name="Comma 2 3 6 4 2 4" xfId="5141" xr:uid="{00000000-0005-0000-0000-000056070000}"/>
    <cellStyle name="Comma 2 3 6 4 2 4 2" xfId="15193" xr:uid="{00000000-0005-0000-0000-000057070000}"/>
    <cellStyle name="Comma 2 3 6 4 2 4 2 2" xfId="45524" xr:uid="{00000000-0005-0000-0000-000058070000}"/>
    <cellStyle name="Comma 2 3 6 4 2 4 2 3" xfId="30291" xr:uid="{00000000-0005-0000-0000-000059070000}"/>
    <cellStyle name="Comma 2 3 6 4 2 4 3" xfId="10173" xr:uid="{00000000-0005-0000-0000-00005A070000}"/>
    <cellStyle name="Comma 2 3 6 4 2 4 3 2" xfId="40507" xr:uid="{00000000-0005-0000-0000-00005B070000}"/>
    <cellStyle name="Comma 2 3 6 4 2 4 3 3" xfId="25274" xr:uid="{00000000-0005-0000-0000-00005C070000}"/>
    <cellStyle name="Comma 2 3 6 4 2 4 4" xfId="35494" xr:uid="{00000000-0005-0000-0000-00005D070000}"/>
    <cellStyle name="Comma 2 3 6 4 2 4 5" xfId="20261" xr:uid="{00000000-0005-0000-0000-00005E070000}"/>
    <cellStyle name="Comma 2 3 6 4 2 5" xfId="11851" xr:uid="{00000000-0005-0000-0000-00005F070000}"/>
    <cellStyle name="Comma 2 3 6 4 2 5 2" xfId="42182" xr:uid="{00000000-0005-0000-0000-000060070000}"/>
    <cellStyle name="Comma 2 3 6 4 2 5 3" xfId="26949" xr:uid="{00000000-0005-0000-0000-000061070000}"/>
    <cellStyle name="Comma 2 3 6 4 2 6" xfId="6830" xr:uid="{00000000-0005-0000-0000-000062070000}"/>
    <cellStyle name="Comma 2 3 6 4 2 6 2" xfId="37165" xr:uid="{00000000-0005-0000-0000-000063070000}"/>
    <cellStyle name="Comma 2 3 6 4 2 6 3" xfId="21932" xr:uid="{00000000-0005-0000-0000-000064070000}"/>
    <cellStyle name="Comma 2 3 6 4 2 7" xfId="32153" xr:uid="{00000000-0005-0000-0000-000065070000}"/>
    <cellStyle name="Comma 2 3 6 4 2 8" xfId="16919" xr:uid="{00000000-0005-0000-0000-000066070000}"/>
    <cellStyle name="Comma 2 3 6 4 3" xfId="2177" xr:uid="{00000000-0005-0000-0000-000067070000}"/>
    <cellStyle name="Comma 2 3 6 4 3 2" xfId="3867" xr:uid="{00000000-0005-0000-0000-000068070000}"/>
    <cellStyle name="Comma 2 3 6 4 3 2 2" xfId="13940" xr:uid="{00000000-0005-0000-0000-000069070000}"/>
    <cellStyle name="Comma 2 3 6 4 3 2 2 2" xfId="44271" xr:uid="{00000000-0005-0000-0000-00006A070000}"/>
    <cellStyle name="Comma 2 3 6 4 3 2 2 3" xfId="29038" xr:uid="{00000000-0005-0000-0000-00006B070000}"/>
    <cellStyle name="Comma 2 3 6 4 3 2 3" xfId="8920" xr:uid="{00000000-0005-0000-0000-00006C070000}"/>
    <cellStyle name="Comma 2 3 6 4 3 2 3 2" xfId="39254" xr:uid="{00000000-0005-0000-0000-00006D070000}"/>
    <cellStyle name="Comma 2 3 6 4 3 2 3 3" xfId="24021" xr:uid="{00000000-0005-0000-0000-00006E070000}"/>
    <cellStyle name="Comma 2 3 6 4 3 2 4" xfId="34241" xr:uid="{00000000-0005-0000-0000-00006F070000}"/>
    <cellStyle name="Comma 2 3 6 4 3 2 5" xfId="19008" xr:uid="{00000000-0005-0000-0000-000070070000}"/>
    <cellStyle name="Comma 2 3 6 4 3 3" xfId="5559" xr:uid="{00000000-0005-0000-0000-000071070000}"/>
    <cellStyle name="Comma 2 3 6 4 3 3 2" xfId="15611" xr:uid="{00000000-0005-0000-0000-000072070000}"/>
    <cellStyle name="Comma 2 3 6 4 3 3 2 2" xfId="45942" xr:uid="{00000000-0005-0000-0000-000073070000}"/>
    <cellStyle name="Comma 2 3 6 4 3 3 2 3" xfId="30709" xr:uid="{00000000-0005-0000-0000-000074070000}"/>
    <cellStyle name="Comma 2 3 6 4 3 3 3" xfId="10591" xr:uid="{00000000-0005-0000-0000-000075070000}"/>
    <cellStyle name="Comma 2 3 6 4 3 3 3 2" xfId="40925" xr:uid="{00000000-0005-0000-0000-000076070000}"/>
    <cellStyle name="Comma 2 3 6 4 3 3 3 3" xfId="25692" xr:uid="{00000000-0005-0000-0000-000077070000}"/>
    <cellStyle name="Comma 2 3 6 4 3 3 4" xfId="35912" xr:uid="{00000000-0005-0000-0000-000078070000}"/>
    <cellStyle name="Comma 2 3 6 4 3 3 5" xfId="20679" xr:uid="{00000000-0005-0000-0000-000079070000}"/>
    <cellStyle name="Comma 2 3 6 4 3 4" xfId="12269" xr:uid="{00000000-0005-0000-0000-00007A070000}"/>
    <cellStyle name="Comma 2 3 6 4 3 4 2" xfId="42600" xr:uid="{00000000-0005-0000-0000-00007B070000}"/>
    <cellStyle name="Comma 2 3 6 4 3 4 3" xfId="27367" xr:uid="{00000000-0005-0000-0000-00007C070000}"/>
    <cellStyle name="Comma 2 3 6 4 3 5" xfId="7248" xr:uid="{00000000-0005-0000-0000-00007D070000}"/>
    <cellStyle name="Comma 2 3 6 4 3 5 2" xfId="37583" xr:uid="{00000000-0005-0000-0000-00007E070000}"/>
    <cellStyle name="Comma 2 3 6 4 3 5 3" xfId="22350" xr:uid="{00000000-0005-0000-0000-00007F070000}"/>
    <cellStyle name="Comma 2 3 6 4 3 6" xfId="32571" xr:uid="{00000000-0005-0000-0000-000080070000}"/>
    <cellStyle name="Comma 2 3 6 4 3 7" xfId="17337" xr:uid="{00000000-0005-0000-0000-000081070000}"/>
    <cellStyle name="Comma 2 3 6 4 4" xfId="3030" xr:uid="{00000000-0005-0000-0000-000082070000}"/>
    <cellStyle name="Comma 2 3 6 4 4 2" xfId="13104" xr:uid="{00000000-0005-0000-0000-000083070000}"/>
    <cellStyle name="Comma 2 3 6 4 4 2 2" xfId="43435" xr:uid="{00000000-0005-0000-0000-000084070000}"/>
    <cellStyle name="Comma 2 3 6 4 4 2 3" xfId="28202" xr:uid="{00000000-0005-0000-0000-000085070000}"/>
    <cellStyle name="Comma 2 3 6 4 4 3" xfId="8084" xr:uid="{00000000-0005-0000-0000-000086070000}"/>
    <cellStyle name="Comma 2 3 6 4 4 3 2" xfId="38418" xr:uid="{00000000-0005-0000-0000-000087070000}"/>
    <cellStyle name="Comma 2 3 6 4 4 3 3" xfId="23185" xr:uid="{00000000-0005-0000-0000-000088070000}"/>
    <cellStyle name="Comma 2 3 6 4 4 4" xfId="33405" xr:uid="{00000000-0005-0000-0000-000089070000}"/>
    <cellStyle name="Comma 2 3 6 4 4 5" xfId="18172" xr:uid="{00000000-0005-0000-0000-00008A070000}"/>
    <cellStyle name="Comma 2 3 6 4 5" xfId="4723" xr:uid="{00000000-0005-0000-0000-00008B070000}"/>
    <cellStyle name="Comma 2 3 6 4 5 2" xfId="14775" xr:uid="{00000000-0005-0000-0000-00008C070000}"/>
    <cellStyle name="Comma 2 3 6 4 5 2 2" xfId="45106" xr:uid="{00000000-0005-0000-0000-00008D070000}"/>
    <cellStyle name="Comma 2 3 6 4 5 2 3" xfId="29873" xr:uid="{00000000-0005-0000-0000-00008E070000}"/>
    <cellStyle name="Comma 2 3 6 4 5 3" xfId="9755" xr:uid="{00000000-0005-0000-0000-00008F070000}"/>
    <cellStyle name="Comma 2 3 6 4 5 3 2" xfId="40089" xr:uid="{00000000-0005-0000-0000-000090070000}"/>
    <cellStyle name="Comma 2 3 6 4 5 3 3" xfId="24856" xr:uid="{00000000-0005-0000-0000-000091070000}"/>
    <cellStyle name="Comma 2 3 6 4 5 4" xfId="35076" xr:uid="{00000000-0005-0000-0000-000092070000}"/>
    <cellStyle name="Comma 2 3 6 4 5 5" xfId="19843" xr:uid="{00000000-0005-0000-0000-000093070000}"/>
    <cellStyle name="Comma 2 3 6 4 6" xfId="11433" xr:uid="{00000000-0005-0000-0000-000094070000}"/>
    <cellStyle name="Comma 2 3 6 4 6 2" xfId="41764" xr:uid="{00000000-0005-0000-0000-000095070000}"/>
    <cellStyle name="Comma 2 3 6 4 6 3" xfId="26531" xr:uid="{00000000-0005-0000-0000-000096070000}"/>
    <cellStyle name="Comma 2 3 6 4 7" xfId="6412" xr:uid="{00000000-0005-0000-0000-000097070000}"/>
    <cellStyle name="Comma 2 3 6 4 7 2" xfId="36747" xr:uid="{00000000-0005-0000-0000-000098070000}"/>
    <cellStyle name="Comma 2 3 6 4 7 3" xfId="21514" xr:uid="{00000000-0005-0000-0000-000099070000}"/>
    <cellStyle name="Comma 2 3 6 4 8" xfId="31735" xr:uid="{00000000-0005-0000-0000-00009A070000}"/>
    <cellStyle name="Comma 2 3 6 4 9" xfId="16501" xr:uid="{00000000-0005-0000-0000-00009B070000}"/>
    <cellStyle name="Comma 2 3 6 5" xfId="1546" xr:uid="{00000000-0005-0000-0000-00009C070000}"/>
    <cellStyle name="Comma 2 3 6 5 2" xfId="2387" xr:uid="{00000000-0005-0000-0000-00009D070000}"/>
    <cellStyle name="Comma 2 3 6 5 2 2" xfId="4077" xr:uid="{00000000-0005-0000-0000-00009E070000}"/>
    <cellStyle name="Comma 2 3 6 5 2 2 2" xfId="14150" xr:uid="{00000000-0005-0000-0000-00009F070000}"/>
    <cellStyle name="Comma 2 3 6 5 2 2 2 2" xfId="44481" xr:uid="{00000000-0005-0000-0000-0000A0070000}"/>
    <cellStyle name="Comma 2 3 6 5 2 2 2 3" xfId="29248" xr:uid="{00000000-0005-0000-0000-0000A1070000}"/>
    <cellStyle name="Comma 2 3 6 5 2 2 3" xfId="9130" xr:uid="{00000000-0005-0000-0000-0000A2070000}"/>
    <cellStyle name="Comma 2 3 6 5 2 2 3 2" xfId="39464" xr:uid="{00000000-0005-0000-0000-0000A3070000}"/>
    <cellStyle name="Comma 2 3 6 5 2 2 3 3" xfId="24231" xr:uid="{00000000-0005-0000-0000-0000A4070000}"/>
    <cellStyle name="Comma 2 3 6 5 2 2 4" xfId="34451" xr:uid="{00000000-0005-0000-0000-0000A5070000}"/>
    <cellStyle name="Comma 2 3 6 5 2 2 5" xfId="19218" xr:uid="{00000000-0005-0000-0000-0000A6070000}"/>
    <cellStyle name="Comma 2 3 6 5 2 3" xfId="5769" xr:uid="{00000000-0005-0000-0000-0000A7070000}"/>
    <cellStyle name="Comma 2 3 6 5 2 3 2" xfId="15821" xr:uid="{00000000-0005-0000-0000-0000A8070000}"/>
    <cellStyle name="Comma 2 3 6 5 2 3 2 2" xfId="46152" xr:uid="{00000000-0005-0000-0000-0000A9070000}"/>
    <cellStyle name="Comma 2 3 6 5 2 3 2 3" xfId="30919" xr:uid="{00000000-0005-0000-0000-0000AA070000}"/>
    <cellStyle name="Comma 2 3 6 5 2 3 3" xfId="10801" xr:uid="{00000000-0005-0000-0000-0000AB070000}"/>
    <cellStyle name="Comma 2 3 6 5 2 3 3 2" xfId="41135" xr:uid="{00000000-0005-0000-0000-0000AC070000}"/>
    <cellStyle name="Comma 2 3 6 5 2 3 3 3" xfId="25902" xr:uid="{00000000-0005-0000-0000-0000AD070000}"/>
    <cellStyle name="Comma 2 3 6 5 2 3 4" xfId="36122" xr:uid="{00000000-0005-0000-0000-0000AE070000}"/>
    <cellStyle name="Comma 2 3 6 5 2 3 5" xfId="20889" xr:uid="{00000000-0005-0000-0000-0000AF070000}"/>
    <cellStyle name="Comma 2 3 6 5 2 4" xfId="12479" xr:uid="{00000000-0005-0000-0000-0000B0070000}"/>
    <cellStyle name="Comma 2 3 6 5 2 4 2" xfId="42810" xr:uid="{00000000-0005-0000-0000-0000B1070000}"/>
    <cellStyle name="Comma 2 3 6 5 2 4 3" xfId="27577" xr:uid="{00000000-0005-0000-0000-0000B2070000}"/>
    <cellStyle name="Comma 2 3 6 5 2 5" xfId="7458" xr:uid="{00000000-0005-0000-0000-0000B3070000}"/>
    <cellStyle name="Comma 2 3 6 5 2 5 2" xfId="37793" xr:uid="{00000000-0005-0000-0000-0000B4070000}"/>
    <cellStyle name="Comma 2 3 6 5 2 5 3" xfId="22560" xr:uid="{00000000-0005-0000-0000-0000B5070000}"/>
    <cellStyle name="Comma 2 3 6 5 2 6" xfId="32781" xr:uid="{00000000-0005-0000-0000-0000B6070000}"/>
    <cellStyle name="Comma 2 3 6 5 2 7" xfId="17547" xr:uid="{00000000-0005-0000-0000-0000B7070000}"/>
    <cellStyle name="Comma 2 3 6 5 3" xfId="3240" xr:uid="{00000000-0005-0000-0000-0000B8070000}"/>
    <cellStyle name="Comma 2 3 6 5 3 2" xfId="13314" xr:uid="{00000000-0005-0000-0000-0000B9070000}"/>
    <cellStyle name="Comma 2 3 6 5 3 2 2" xfId="43645" xr:uid="{00000000-0005-0000-0000-0000BA070000}"/>
    <cellStyle name="Comma 2 3 6 5 3 2 3" xfId="28412" xr:uid="{00000000-0005-0000-0000-0000BB070000}"/>
    <cellStyle name="Comma 2 3 6 5 3 3" xfId="8294" xr:uid="{00000000-0005-0000-0000-0000BC070000}"/>
    <cellStyle name="Comma 2 3 6 5 3 3 2" xfId="38628" xr:uid="{00000000-0005-0000-0000-0000BD070000}"/>
    <cellStyle name="Comma 2 3 6 5 3 3 3" xfId="23395" xr:uid="{00000000-0005-0000-0000-0000BE070000}"/>
    <cellStyle name="Comma 2 3 6 5 3 4" xfId="33615" xr:uid="{00000000-0005-0000-0000-0000BF070000}"/>
    <cellStyle name="Comma 2 3 6 5 3 5" xfId="18382" xr:uid="{00000000-0005-0000-0000-0000C0070000}"/>
    <cellStyle name="Comma 2 3 6 5 4" xfId="4933" xr:uid="{00000000-0005-0000-0000-0000C1070000}"/>
    <cellStyle name="Comma 2 3 6 5 4 2" xfId="14985" xr:uid="{00000000-0005-0000-0000-0000C2070000}"/>
    <cellStyle name="Comma 2 3 6 5 4 2 2" xfId="45316" xr:uid="{00000000-0005-0000-0000-0000C3070000}"/>
    <cellStyle name="Comma 2 3 6 5 4 2 3" xfId="30083" xr:uid="{00000000-0005-0000-0000-0000C4070000}"/>
    <cellStyle name="Comma 2 3 6 5 4 3" xfId="9965" xr:uid="{00000000-0005-0000-0000-0000C5070000}"/>
    <cellStyle name="Comma 2 3 6 5 4 3 2" xfId="40299" xr:uid="{00000000-0005-0000-0000-0000C6070000}"/>
    <cellStyle name="Comma 2 3 6 5 4 3 3" xfId="25066" xr:uid="{00000000-0005-0000-0000-0000C7070000}"/>
    <cellStyle name="Comma 2 3 6 5 4 4" xfId="35286" xr:uid="{00000000-0005-0000-0000-0000C8070000}"/>
    <cellStyle name="Comma 2 3 6 5 4 5" xfId="20053" xr:uid="{00000000-0005-0000-0000-0000C9070000}"/>
    <cellStyle name="Comma 2 3 6 5 5" xfId="11643" xr:uid="{00000000-0005-0000-0000-0000CA070000}"/>
    <cellStyle name="Comma 2 3 6 5 5 2" xfId="41974" xr:uid="{00000000-0005-0000-0000-0000CB070000}"/>
    <cellStyle name="Comma 2 3 6 5 5 3" xfId="26741" xr:uid="{00000000-0005-0000-0000-0000CC070000}"/>
    <cellStyle name="Comma 2 3 6 5 6" xfId="6622" xr:uid="{00000000-0005-0000-0000-0000CD070000}"/>
    <cellStyle name="Comma 2 3 6 5 6 2" xfId="36957" xr:uid="{00000000-0005-0000-0000-0000CE070000}"/>
    <cellStyle name="Comma 2 3 6 5 6 3" xfId="21724" xr:uid="{00000000-0005-0000-0000-0000CF070000}"/>
    <cellStyle name="Comma 2 3 6 5 7" xfId="31945" xr:uid="{00000000-0005-0000-0000-0000D0070000}"/>
    <cellStyle name="Comma 2 3 6 5 8" xfId="16711" xr:uid="{00000000-0005-0000-0000-0000D1070000}"/>
    <cellStyle name="Comma 2 3 6 6" xfId="1967" xr:uid="{00000000-0005-0000-0000-0000D2070000}"/>
    <cellStyle name="Comma 2 3 6 6 2" xfId="3659" xr:uid="{00000000-0005-0000-0000-0000D3070000}"/>
    <cellStyle name="Comma 2 3 6 6 2 2" xfId="13732" xr:uid="{00000000-0005-0000-0000-0000D4070000}"/>
    <cellStyle name="Comma 2 3 6 6 2 2 2" xfId="44063" xr:uid="{00000000-0005-0000-0000-0000D5070000}"/>
    <cellStyle name="Comma 2 3 6 6 2 2 3" xfId="28830" xr:uid="{00000000-0005-0000-0000-0000D6070000}"/>
    <cellStyle name="Comma 2 3 6 6 2 3" xfId="8712" xr:uid="{00000000-0005-0000-0000-0000D7070000}"/>
    <cellStyle name="Comma 2 3 6 6 2 3 2" xfId="39046" xr:uid="{00000000-0005-0000-0000-0000D8070000}"/>
    <cellStyle name="Comma 2 3 6 6 2 3 3" xfId="23813" xr:uid="{00000000-0005-0000-0000-0000D9070000}"/>
    <cellStyle name="Comma 2 3 6 6 2 4" xfId="34033" xr:uid="{00000000-0005-0000-0000-0000DA070000}"/>
    <cellStyle name="Comma 2 3 6 6 2 5" xfId="18800" xr:uid="{00000000-0005-0000-0000-0000DB070000}"/>
    <cellStyle name="Comma 2 3 6 6 3" xfId="5351" xr:uid="{00000000-0005-0000-0000-0000DC070000}"/>
    <cellStyle name="Comma 2 3 6 6 3 2" xfId="15403" xr:uid="{00000000-0005-0000-0000-0000DD070000}"/>
    <cellStyle name="Comma 2 3 6 6 3 2 2" xfId="45734" xr:uid="{00000000-0005-0000-0000-0000DE070000}"/>
    <cellStyle name="Comma 2 3 6 6 3 2 3" xfId="30501" xr:uid="{00000000-0005-0000-0000-0000DF070000}"/>
    <cellStyle name="Comma 2 3 6 6 3 3" xfId="10383" xr:uid="{00000000-0005-0000-0000-0000E0070000}"/>
    <cellStyle name="Comma 2 3 6 6 3 3 2" xfId="40717" xr:uid="{00000000-0005-0000-0000-0000E1070000}"/>
    <cellStyle name="Comma 2 3 6 6 3 3 3" xfId="25484" xr:uid="{00000000-0005-0000-0000-0000E2070000}"/>
    <cellStyle name="Comma 2 3 6 6 3 4" xfId="35704" xr:uid="{00000000-0005-0000-0000-0000E3070000}"/>
    <cellStyle name="Comma 2 3 6 6 3 5" xfId="20471" xr:uid="{00000000-0005-0000-0000-0000E4070000}"/>
    <cellStyle name="Comma 2 3 6 6 4" xfId="12061" xr:uid="{00000000-0005-0000-0000-0000E5070000}"/>
    <cellStyle name="Comma 2 3 6 6 4 2" xfId="42392" xr:uid="{00000000-0005-0000-0000-0000E6070000}"/>
    <cellStyle name="Comma 2 3 6 6 4 3" xfId="27159" xr:uid="{00000000-0005-0000-0000-0000E7070000}"/>
    <cellStyle name="Comma 2 3 6 6 5" xfId="7040" xr:uid="{00000000-0005-0000-0000-0000E8070000}"/>
    <cellStyle name="Comma 2 3 6 6 5 2" xfId="37375" xr:uid="{00000000-0005-0000-0000-0000E9070000}"/>
    <cellStyle name="Comma 2 3 6 6 5 3" xfId="22142" xr:uid="{00000000-0005-0000-0000-0000EA070000}"/>
    <cellStyle name="Comma 2 3 6 6 6" xfId="32363" xr:uid="{00000000-0005-0000-0000-0000EB070000}"/>
    <cellStyle name="Comma 2 3 6 6 7" xfId="17129" xr:uid="{00000000-0005-0000-0000-0000EC070000}"/>
    <cellStyle name="Comma 2 3 6 7" xfId="2816" xr:uid="{00000000-0005-0000-0000-0000ED070000}"/>
    <cellStyle name="Comma 2 3 6 7 2" xfId="12896" xr:uid="{00000000-0005-0000-0000-0000EE070000}"/>
    <cellStyle name="Comma 2 3 6 7 2 2" xfId="43227" xr:uid="{00000000-0005-0000-0000-0000EF070000}"/>
    <cellStyle name="Comma 2 3 6 7 2 3" xfId="27994" xr:uid="{00000000-0005-0000-0000-0000F0070000}"/>
    <cellStyle name="Comma 2 3 6 7 3" xfId="7876" xr:uid="{00000000-0005-0000-0000-0000F1070000}"/>
    <cellStyle name="Comma 2 3 6 7 3 2" xfId="38210" xr:uid="{00000000-0005-0000-0000-0000F2070000}"/>
    <cellStyle name="Comma 2 3 6 7 3 3" xfId="22977" xr:uid="{00000000-0005-0000-0000-0000F3070000}"/>
    <cellStyle name="Comma 2 3 6 7 4" xfId="33197" xr:uid="{00000000-0005-0000-0000-0000F4070000}"/>
    <cellStyle name="Comma 2 3 6 7 5" xfId="17964" xr:uid="{00000000-0005-0000-0000-0000F5070000}"/>
    <cellStyle name="Comma 2 3 6 8" xfId="4511" xr:uid="{00000000-0005-0000-0000-0000F6070000}"/>
    <cellStyle name="Comma 2 3 6 8 2" xfId="14567" xr:uid="{00000000-0005-0000-0000-0000F7070000}"/>
    <cellStyle name="Comma 2 3 6 8 2 2" xfId="44898" xr:uid="{00000000-0005-0000-0000-0000F8070000}"/>
    <cellStyle name="Comma 2 3 6 8 2 3" xfId="29665" xr:uid="{00000000-0005-0000-0000-0000F9070000}"/>
    <cellStyle name="Comma 2 3 6 8 3" xfId="9547" xr:uid="{00000000-0005-0000-0000-0000FA070000}"/>
    <cellStyle name="Comma 2 3 6 8 3 2" xfId="39881" xr:uid="{00000000-0005-0000-0000-0000FB070000}"/>
    <cellStyle name="Comma 2 3 6 8 3 3" xfId="24648" xr:uid="{00000000-0005-0000-0000-0000FC070000}"/>
    <cellStyle name="Comma 2 3 6 8 4" xfId="34868" xr:uid="{00000000-0005-0000-0000-0000FD070000}"/>
    <cellStyle name="Comma 2 3 6 8 5" xfId="19635" xr:uid="{00000000-0005-0000-0000-0000FE070000}"/>
    <cellStyle name="Comma 2 3 6 9" xfId="11223" xr:uid="{00000000-0005-0000-0000-0000FF070000}"/>
    <cellStyle name="Comma 2 3 6 9 2" xfId="41556" xr:uid="{00000000-0005-0000-0000-000000080000}"/>
    <cellStyle name="Comma 2 3 6 9 3" xfId="26323" xr:uid="{00000000-0005-0000-0000-000001080000}"/>
    <cellStyle name="Comma 2 3 7" xfId="669" xr:uid="{00000000-0005-0000-0000-000002080000}"/>
    <cellStyle name="Comma 2 3 8" xfId="663" xr:uid="{00000000-0005-0000-0000-000003080000}"/>
    <cellStyle name="Comma 20" xfId="1264" xr:uid="{00000000-0005-0000-0000-000004080000}"/>
    <cellStyle name="Comma 21" xfId="1321" xr:uid="{00000000-0005-0000-0000-000005080000}"/>
    <cellStyle name="Comma 22" xfId="1323" xr:uid="{00000000-0005-0000-0000-000006080000}"/>
    <cellStyle name="Comma 22 2" xfId="46673" xr:uid="{00000000-0005-0000-0000-000007080000}"/>
    <cellStyle name="Comma 22 3" xfId="46779" xr:uid="{00000000-0005-0000-0000-000008080000}"/>
    <cellStyle name="Comma 23" xfId="1377" xr:uid="{00000000-0005-0000-0000-000009080000}"/>
    <cellStyle name="Comma 24" xfId="1590" xr:uid="{00000000-0005-0000-0000-00000A080000}"/>
    <cellStyle name="Comma 25" xfId="2011" xr:uid="{00000000-0005-0000-0000-00000B080000}"/>
    <cellStyle name="Comma 26" xfId="2801" xr:uid="{00000000-0005-0000-0000-00000C080000}"/>
    <cellStyle name="Comma 27" xfId="2799" xr:uid="{00000000-0005-0000-0000-00000D080000}"/>
    <cellStyle name="Comma 28" xfId="2864" xr:uid="{00000000-0005-0000-0000-00000E080000}"/>
    <cellStyle name="Comma 29" xfId="4487" xr:uid="{00000000-0005-0000-0000-00000F080000}"/>
    <cellStyle name="Comma 3" xfId="47" xr:uid="{00000000-0005-0000-0000-000010080000}"/>
    <cellStyle name="Comma 3 2" xfId="48" xr:uid="{00000000-0005-0000-0000-000011080000}"/>
    <cellStyle name="Comma 30" xfId="4495" xr:uid="{00000000-0005-0000-0000-000012080000}"/>
    <cellStyle name="Comma 31" xfId="4494" xr:uid="{00000000-0005-0000-0000-000013080000}"/>
    <cellStyle name="Comma 32" xfId="4496" xr:uid="{00000000-0005-0000-0000-000014080000}"/>
    <cellStyle name="Comma 33" xfId="4493" xr:uid="{00000000-0005-0000-0000-000015080000}"/>
    <cellStyle name="Comma 34" xfId="4492" xr:uid="{00000000-0005-0000-0000-000016080000}"/>
    <cellStyle name="Comma 35" xfId="4489" xr:uid="{00000000-0005-0000-0000-000017080000}"/>
    <cellStyle name="Comma 36" xfId="4490" xr:uid="{00000000-0005-0000-0000-000018080000}"/>
    <cellStyle name="Comma 37" xfId="4497" xr:uid="{00000000-0005-0000-0000-000019080000}"/>
    <cellStyle name="Comma 38" xfId="4500" xr:uid="{00000000-0005-0000-0000-00001A080000}"/>
    <cellStyle name="Comma 39" xfId="2818" xr:uid="{00000000-0005-0000-0000-00001B080000}"/>
    <cellStyle name="Comma 4" xfId="49" xr:uid="{00000000-0005-0000-0000-00001C080000}"/>
    <cellStyle name="Comma 4 10" xfId="393" xr:uid="{00000000-0005-0000-0000-00001D080000}"/>
    <cellStyle name="Comma 4 11" xfId="31486" xr:uid="{00000000-0005-0000-0000-00001E080000}"/>
    <cellStyle name="Comma 4 2" xfId="671" xr:uid="{00000000-0005-0000-0000-00001F080000}"/>
    <cellStyle name="Comma 4 2 2" xfId="672" xr:uid="{00000000-0005-0000-0000-000020080000}"/>
    <cellStyle name="Comma 4 3" xfId="673" xr:uid="{00000000-0005-0000-0000-000021080000}"/>
    <cellStyle name="Comma 4 4" xfId="674" xr:uid="{00000000-0005-0000-0000-000022080000}"/>
    <cellStyle name="Comma 4 5" xfId="675" xr:uid="{00000000-0005-0000-0000-000023080000}"/>
    <cellStyle name="Comma 4 6" xfId="676" xr:uid="{00000000-0005-0000-0000-000024080000}"/>
    <cellStyle name="Comma 4 7" xfId="677" xr:uid="{00000000-0005-0000-0000-000025080000}"/>
    <cellStyle name="Comma 4 8" xfId="678" xr:uid="{00000000-0005-0000-0000-000026080000}"/>
    <cellStyle name="Comma 4 9" xfId="670" xr:uid="{00000000-0005-0000-0000-000027080000}"/>
    <cellStyle name="Comma 40" xfId="4498" xr:uid="{00000000-0005-0000-0000-000028080000}"/>
    <cellStyle name="Comma 41" xfId="4557" xr:uid="{00000000-0005-0000-0000-000029080000}"/>
    <cellStyle name="Comma 42" xfId="6178" xr:uid="{00000000-0005-0000-0000-00002A080000}"/>
    <cellStyle name="Comma 43" xfId="6184" xr:uid="{00000000-0005-0000-0000-00002B080000}"/>
    <cellStyle name="Comma 44" xfId="6183" xr:uid="{00000000-0005-0000-0000-00002C080000}"/>
    <cellStyle name="Comma 45" xfId="6185" xr:uid="{00000000-0005-0000-0000-00002D080000}"/>
    <cellStyle name="Comma 46" xfId="6182" xr:uid="{00000000-0005-0000-0000-00002E080000}"/>
    <cellStyle name="Comma 47" xfId="6181" xr:uid="{00000000-0005-0000-0000-00002F080000}"/>
    <cellStyle name="Comma 48" xfId="11267" xr:uid="{00000000-0005-0000-0000-000030080000}"/>
    <cellStyle name="Comma 49" xfId="16239" xr:uid="{00000000-0005-0000-0000-000031080000}"/>
    <cellStyle name="Comma 5" xfId="50" xr:uid="{00000000-0005-0000-0000-000032080000}"/>
    <cellStyle name="Comma 5 2" xfId="679" xr:uid="{00000000-0005-0000-0000-000033080000}"/>
    <cellStyle name="Comma 5 3" xfId="31487" xr:uid="{00000000-0005-0000-0000-000034080000}"/>
    <cellStyle name="Comma 5 4" xfId="31356" xr:uid="{00000000-0005-0000-0000-000035080000}"/>
    <cellStyle name="Comma 50" xfId="16235" xr:uid="{00000000-0005-0000-0000-000036080000}"/>
    <cellStyle name="Comma 51" xfId="16232" xr:uid="{00000000-0005-0000-0000-000037080000}"/>
    <cellStyle name="Comma 52" xfId="6246" xr:uid="{00000000-0005-0000-0000-000038080000}"/>
    <cellStyle name="Comma 53" xfId="6200" xr:uid="{00000000-0005-0000-0000-000039080000}"/>
    <cellStyle name="Comma 54" xfId="16260" xr:uid="{00000000-0005-0000-0000-00003A080000}"/>
    <cellStyle name="Comma 55" xfId="16269" xr:uid="{00000000-0005-0000-0000-00003B080000}"/>
    <cellStyle name="Comma 56" xfId="16254" xr:uid="{00000000-0005-0000-0000-00003C080000}"/>
    <cellStyle name="Comma 57" xfId="16246" xr:uid="{00000000-0005-0000-0000-00003D080000}"/>
    <cellStyle name="Comma 58" xfId="16278" xr:uid="{00000000-0005-0000-0000-00003E080000}"/>
    <cellStyle name="Comma 59" xfId="16258" xr:uid="{00000000-0005-0000-0000-00003F080000}"/>
    <cellStyle name="Comma 6" xfId="51" xr:uid="{00000000-0005-0000-0000-000040080000}"/>
    <cellStyle name="Comma 6 2" xfId="680" xr:uid="{00000000-0005-0000-0000-000041080000}"/>
    <cellStyle name="Comma 60" xfId="16266" xr:uid="{00000000-0005-0000-0000-000042080000}"/>
    <cellStyle name="Comma 61" xfId="16244" xr:uid="{00000000-0005-0000-0000-000043080000}"/>
    <cellStyle name="Comma 62" xfId="16253" xr:uid="{00000000-0005-0000-0000-000044080000}"/>
    <cellStyle name="Comma 63" xfId="16248" xr:uid="{00000000-0005-0000-0000-000045080000}"/>
    <cellStyle name="Comma 64" xfId="16282" xr:uid="{00000000-0005-0000-0000-000046080000}"/>
    <cellStyle name="Comma 65" xfId="16242" xr:uid="{00000000-0005-0000-0000-000047080000}"/>
    <cellStyle name="Comma 66" xfId="16271" xr:uid="{00000000-0005-0000-0000-000048080000}"/>
    <cellStyle name="Comma 67" xfId="16267" xr:uid="{00000000-0005-0000-0000-000049080000}"/>
    <cellStyle name="Comma 68" xfId="16274" xr:uid="{00000000-0005-0000-0000-00004A080000}"/>
    <cellStyle name="Comma 69" xfId="46569" xr:uid="{00000000-0005-0000-0000-00004B080000}"/>
    <cellStyle name="Comma 7" xfId="52" xr:uid="{00000000-0005-0000-0000-00004C080000}"/>
    <cellStyle name="Comma 7 2" xfId="681" xr:uid="{00000000-0005-0000-0000-00004D080000}"/>
    <cellStyle name="Comma 70" xfId="46563" xr:uid="{00000000-0005-0000-0000-00004E080000}"/>
    <cellStyle name="Comma 71" xfId="46571" xr:uid="{00000000-0005-0000-0000-00004F080000}"/>
    <cellStyle name="Comma 72" xfId="46575" xr:uid="{00000000-0005-0000-0000-000050080000}"/>
    <cellStyle name="Comma 73" xfId="46574" xr:uid="{00000000-0005-0000-0000-000051080000}"/>
    <cellStyle name="Comma 74" xfId="16335" xr:uid="{00000000-0005-0000-0000-000052080000}"/>
    <cellStyle name="Comma 75" xfId="46577" xr:uid="{00000000-0005-0000-0000-000053080000}"/>
    <cellStyle name="Comma 76" xfId="46773" xr:uid="{00000000-0005-0000-0000-000054080000}"/>
    <cellStyle name="Comma 77" xfId="46743" xr:uid="{00000000-0005-0000-0000-000055080000}"/>
    <cellStyle name="Comma 78" xfId="46770" xr:uid="{00000000-0005-0000-0000-000056080000}"/>
    <cellStyle name="Comma 79" xfId="46746" xr:uid="{00000000-0005-0000-0000-000057080000}"/>
    <cellStyle name="Comma 8" xfId="53" xr:uid="{00000000-0005-0000-0000-000058080000}"/>
    <cellStyle name="Comma 80" xfId="46766" xr:uid="{00000000-0005-0000-0000-000059080000}"/>
    <cellStyle name="Comma 81" xfId="46748" xr:uid="{00000000-0005-0000-0000-00005A080000}"/>
    <cellStyle name="Comma 82" xfId="46764" xr:uid="{00000000-0005-0000-0000-00005B080000}"/>
    <cellStyle name="Comma 83" xfId="46751" xr:uid="{00000000-0005-0000-0000-00005C080000}"/>
    <cellStyle name="Comma 84" xfId="46762" xr:uid="{00000000-0005-0000-0000-00005D080000}"/>
    <cellStyle name="Comma 85" xfId="46753" xr:uid="{00000000-0005-0000-0000-00005E080000}"/>
    <cellStyle name="Comma 86" xfId="46760" xr:uid="{00000000-0005-0000-0000-00005F080000}"/>
    <cellStyle name="Comma 87" xfId="46755" xr:uid="{00000000-0005-0000-0000-000060080000}"/>
    <cellStyle name="Comma 88" xfId="46744" xr:uid="{00000000-0005-0000-0000-000061080000}"/>
    <cellStyle name="Comma 89" xfId="46756" xr:uid="{00000000-0005-0000-0000-000062080000}"/>
    <cellStyle name="Comma 9" xfId="54" xr:uid="{00000000-0005-0000-0000-000063080000}"/>
    <cellStyle name="Comma 9 2" xfId="682" xr:uid="{00000000-0005-0000-0000-000064080000}"/>
    <cellStyle name="Comma 90" xfId="46758" xr:uid="{00000000-0005-0000-0000-000065080000}"/>
    <cellStyle name="Comma 91" xfId="46769" xr:uid="{00000000-0005-0000-0000-000066080000}"/>
    <cellStyle name="Comma 92" xfId="46777" xr:uid="{00000000-0005-0000-0000-000067080000}"/>
    <cellStyle name="Comma 93" xfId="46772" xr:uid="{00000000-0005-0000-0000-000068080000}"/>
    <cellStyle name="Comma0" xfId="55" xr:uid="{00000000-0005-0000-0000-000069080000}"/>
    <cellStyle name="Comma0 10" xfId="684" xr:uid="{00000000-0005-0000-0000-00006A080000}"/>
    <cellStyle name="Comma0 10 2" xfId="685" xr:uid="{00000000-0005-0000-0000-00006B080000}"/>
    <cellStyle name="Comma0 11" xfId="683" xr:uid="{00000000-0005-0000-0000-00006C080000}"/>
    <cellStyle name="Comma0 2" xfId="56" xr:uid="{00000000-0005-0000-0000-00006D080000}"/>
    <cellStyle name="Comma0 2 2" xfId="57" xr:uid="{00000000-0005-0000-0000-00006E080000}"/>
    <cellStyle name="Comma0 2 2 2" xfId="502" xr:uid="{00000000-0005-0000-0000-00006F080000}"/>
    <cellStyle name="Comma0 2 3" xfId="501" xr:uid="{00000000-0005-0000-0000-000070080000}"/>
    <cellStyle name="Comma0 3" xfId="58" xr:uid="{00000000-0005-0000-0000-000071080000}"/>
    <cellStyle name="Comma0 3 2" xfId="503" xr:uid="{00000000-0005-0000-0000-000072080000}"/>
    <cellStyle name="Comma0 4" xfId="686" xr:uid="{00000000-0005-0000-0000-000073080000}"/>
    <cellStyle name="Comma0 5" xfId="687" xr:uid="{00000000-0005-0000-0000-000074080000}"/>
    <cellStyle name="Comma0 5 2" xfId="688" xr:uid="{00000000-0005-0000-0000-000075080000}"/>
    <cellStyle name="Comma0 5 3" xfId="689" xr:uid="{00000000-0005-0000-0000-000076080000}"/>
    <cellStyle name="Comma0 6" xfId="690" xr:uid="{00000000-0005-0000-0000-000077080000}"/>
    <cellStyle name="Comma0 6 2" xfId="691" xr:uid="{00000000-0005-0000-0000-000078080000}"/>
    <cellStyle name="Comma0 7" xfId="692" xr:uid="{00000000-0005-0000-0000-000079080000}"/>
    <cellStyle name="Comma0 7 2" xfId="693" xr:uid="{00000000-0005-0000-0000-00007A080000}"/>
    <cellStyle name="Comma0 8" xfId="694" xr:uid="{00000000-0005-0000-0000-00007B080000}"/>
    <cellStyle name="Comma0 9" xfId="695" xr:uid="{00000000-0005-0000-0000-00007C080000}"/>
    <cellStyle name="Comma0 9 2" xfId="696" xr:uid="{00000000-0005-0000-0000-00007D080000}"/>
    <cellStyle name="Currency" xfId="46804" builtinId="4"/>
    <cellStyle name="Currency 10" xfId="698" xr:uid="{00000000-0005-0000-0000-00007F080000}"/>
    <cellStyle name="Currency 10 2" xfId="699" xr:uid="{00000000-0005-0000-0000-000080080000}"/>
    <cellStyle name="Currency 11" xfId="700" xr:uid="{00000000-0005-0000-0000-000081080000}"/>
    <cellStyle name="Currency 11 2" xfId="701" xr:uid="{00000000-0005-0000-0000-000082080000}"/>
    <cellStyle name="Currency 12" xfId="702" xr:uid="{00000000-0005-0000-0000-000083080000}"/>
    <cellStyle name="Currency 13" xfId="703" xr:uid="{00000000-0005-0000-0000-000084080000}"/>
    <cellStyle name="Currency 14" xfId="697" xr:uid="{00000000-0005-0000-0000-000085080000}"/>
    <cellStyle name="Currency 15" xfId="46780" xr:uid="{00000000-0005-0000-0000-000086080000}"/>
    <cellStyle name="Currency 16" xfId="46781" xr:uid="{00000000-0005-0000-0000-000087080000}"/>
    <cellStyle name="Currency 17" xfId="46782" xr:uid="{00000000-0005-0000-0000-000088080000}"/>
    <cellStyle name="Currency 18" xfId="46783" xr:uid="{00000000-0005-0000-0000-000089080000}"/>
    <cellStyle name="Currency 19" xfId="46784" xr:uid="{00000000-0005-0000-0000-00008A080000}"/>
    <cellStyle name="Currency 2" xfId="59" xr:uid="{00000000-0005-0000-0000-00008B080000}"/>
    <cellStyle name="Currency 2 2" xfId="60" xr:uid="{00000000-0005-0000-0000-00008C080000}"/>
    <cellStyle name="Currency 2 2 2" xfId="505" xr:uid="{00000000-0005-0000-0000-00008D080000}"/>
    <cellStyle name="Currency 2 3" xfId="504" xr:uid="{00000000-0005-0000-0000-00008E080000}"/>
    <cellStyle name="Currency 20" xfId="46785" xr:uid="{00000000-0005-0000-0000-00008F080000}"/>
    <cellStyle name="Currency 21" xfId="46786" xr:uid="{00000000-0005-0000-0000-000090080000}"/>
    <cellStyle name="Currency 22" xfId="46787" xr:uid="{00000000-0005-0000-0000-000091080000}"/>
    <cellStyle name="Currency 23" xfId="46788" xr:uid="{00000000-0005-0000-0000-000092080000}"/>
    <cellStyle name="Currency 24" xfId="46851" xr:uid="{6151D232-432C-43D1-A369-F76F59AB1BA2}"/>
    <cellStyle name="Currency 3" xfId="61" xr:uid="{00000000-0005-0000-0000-000093080000}"/>
    <cellStyle name="Currency 3 2" xfId="62" xr:uid="{00000000-0005-0000-0000-000094080000}"/>
    <cellStyle name="Currency 4" xfId="63" xr:uid="{00000000-0005-0000-0000-000095080000}"/>
    <cellStyle name="Currency 5" xfId="64" xr:uid="{00000000-0005-0000-0000-000096080000}"/>
    <cellStyle name="Currency 5 2" xfId="704" xr:uid="{00000000-0005-0000-0000-000097080000}"/>
    <cellStyle name="Currency 5 3" xfId="705" xr:uid="{00000000-0005-0000-0000-000098080000}"/>
    <cellStyle name="Currency 6" xfId="706" xr:uid="{00000000-0005-0000-0000-000099080000}"/>
    <cellStyle name="Currency 6 2" xfId="707" xr:uid="{00000000-0005-0000-0000-00009A080000}"/>
    <cellStyle name="Currency 6 3" xfId="46585" xr:uid="{00000000-0005-0000-0000-00009B080000}"/>
    <cellStyle name="Currency 7" xfId="708" xr:uid="{00000000-0005-0000-0000-00009C080000}"/>
    <cellStyle name="Currency 7 2" xfId="709" xr:uid="{00000000-0005-0000-0000-00009D080000}"/>
    <cellStyle name="Currency 8" xfId="710" xr:uid="{00000000-0005-0000-0000-00009E080000}"/>
    <cellStyle name="Currency 8 2" xfId="711" xr:uid="{00000000-0005-0000-0000-00009F080000}"/>
    <cellStyle name="Currency 9" xfId="712" xr:uid="{00000000-0005-0000-0000-0000A0080000}"/>
    <cellStyle name="Currency0" xfId="65" xr:uid="{00000000-0005-0000-0000-0000A1080000}"/>
    <cellStyle name="Currency0 10" xfId="714" xr:uid="{00000000-0005-0000-0000-0000A2080000}"/>
    <cellStyle name="Currency0 10 2" xfId="715" xr:uid="{00000000-0005-0000-0000-0000A3080000}"/>
    <cellStyle name="Currency0 11" xfId="713" xr:uid="{00000000-0005-0000-0000-0000A4080000}"/>
    <cellStyle name="Currency0 12" xfId="412" xr:uid="{00000000-0005-0000-0000-0000A5080000}"/>
    <cellStyle name="Currency0 13" xfId="31452" xr:uid="{00000000-0005-0000-0000-0000A6080000}"/>
    <cellStyle name="Currency0 2" xfId="66" xr:uid="{00000000-0005-0000-0000-0000A7080000}"/>
    <cellStyle name="Currency0 2 2" xfId="67" xr:uid="{00000000-0005-0000-0000-0000A8080000}"/>
    <cellStyle name="Currency0 2 2 2" xfId="507" xr:uid="{00000000-0005-0000-0000-0000A9080000}"/>
    <cellStyle name="Currency0 2 2 3" xfId="414" xr:uid="{00000000-0005-0000-0000-0000AA080000}"/>
    <cellStyle name="Currency0 2 2 4" xfId="31450" xr:uid="{00000000-0005-0000-0000-0000AB080000}"/>
    <cellStyle name="Currency0 2 3" xfId="506" xr:uid="{00000000-0005-0000-0000-0000AC080000}"/>
    <cellStyle name="Currency0 2 4" xfId="413" xr:uid="{00000000-0005-0000-0000-0000AD080000}"/>
    <cellStyle name="Currency0 2 5" xfId="31451" xr:uid="{00000000-0005-0000-0000-0000AE080000}"/>
    <cellStyle name="Currency0 3" xfId="68" xr:uid="{00000000-0005-0000-0000-0000AF080000}"/>
    <cellStyle name="Currency0 3 2" xfId="508" xr:uid="{00000000-0005-0000-0000-0000B0080000}"/>
    <cellStyle name="Currency0 3 3" xfId="415" xr:uid="{00000000-0005-0000-0000-0000B1080000}"/>
    <cellStyle name="Currency0 3 4" xfId="31485" xr:uid="{00000000-0005-0000-0000-0000B2080000}"/>
    <cellStyle name="Currency0 4" xfId="716" xr:uid="{00000000-0005-0000-0000-0000B3080000}"/>
    <cellStyle name="Currency0 5" xfId="717" xr:uid="{00000000-0005-0000-0000-0000B4080000}"/>
    <cellStyle name="Currency0 5 2" xfId="718" xr:uid="{00000000-0005-0000-0000-0000B5080000}"/>
    <cellStyle name="Currency0 5 3" xfId="719" xr:uid="{00000000-0005-0000-0000-0000B6080000}"/>
    <cellStyle name="Currency0 6" xfId="720" xr:uid="{00000000-0005-0000-0000-0000B7080000}"/>
    <cellStyle name="Currency0 6 2" xfId="721" xr:uid="{00000000-0005-0000-0000-0000B8080000}"/>
    <cellStyle name="Currency0 7" xfId="722" xr:uid="{00000000-0005-0000-0000-0000B9080000}"/>
    <cellStyle name="Currency0 7 2" xfId="723" xr:uid="{00000000-0005-0000-0000-0000BA080000}"/>
    <cellStyle name="Currency0 8" xfId="724" xr:uid="{00000000-0005-0000-0000-0000BB080000}"/>
    <cellStyle name="Currency0 9" xfId="725" xr:uid="{00000000-0005-0000-0000-0000BC080000}"/>
    <cellStyle name="Currency0 9 2" xfId="726" xr:uid="{00000000-0005-0000-0000-0000BD080000}"/>
    <cellStyle name="Date" xfId="69" xr:uid="{00000000-0005-0000-0000-0000BE080000}"/>
    <cellStyle name="Date 10" xfId="728" xr:uid="{00000000-0005-0000-0000-0000BF080000}"/>
    <cellStyle name="Date 10 2" xfId="729" xr:uid="{00000000-0005-0000-0000-0000C0080000}"/>
    <cellStyle name="Date 11" xfId="727" xr:uid="{00000000-0005-0000-0000-0000C1080000}"/>
    <cellStyle name="Date 2" xfId="70" xr:uid="{00000000-0005-0000-0000-0000C2080000}"/>
    <cellStyle name="Date 2 2" xfId="71" xr:uid="{00000000-0005-0000-0000-0000C3080000}"/>
    <cellStyle name="Date 2 2 2" xfId="510" xr:uid="{00000000-0005-0000-0000-0000C4080000}"/>
    <cellStyle name="Date 2 3" xfId="509" xr:uid="{00000000-0005-0000-0000-0000C5080000}"/>
    <cellStyle name="Date 3" xfId="72" xr:uid="{00000000-0005-0000-0000-0000C6080000}"/>
    <cellStyle name="Date 3 2" xfId="511" xr:uid="{00000000-0005-0000-0000-0000C7080000}"/>
    <cellStyle name="Date 4" xfId="730" xr:uid="{00000000-0005-0000-0000-0000C8080000}"/>
    <cellStyle name="Date 5" xfId="731" xr:uid="{00000000-0005-0000-0000-0000C9080000}"/>
    <cellStyle name="Date 5 2" xfId="732" xr:uid="{00000000-0005-0000-0000-0000CA080000}"/>
    <cellStyle name="Date 5 3" xfId="733" xr:uid="{00000000-0005-0000-0000-0000CB080000}"/>
    <cellStyle name="Date 6" xfId="734" xr:uid="{00000000-0005-0000-0000-0000CC080000}"/>
    <cellStyle name="Date 6 2" xfId="735" xr:uid="{00000000-0005-0000-0000-0000CD080000}"/>
    <cellStyle name="Date 7" xfId="736" xr:uid="{00000000-0005-0000-0000-0000CE080000}"/>
    <cellStyle name="Date 7 2" xfId="737" xr:uid="{00000000-0005-0000-0000-0000CF080000}"/>
    <cellStyle name="Date 8" xfId="738" xr:uid="{00000000-0005-0000-0000-0000D0080000}"/>
    <cellStyle name="Date 9" xfId="739" xr:uid="{00000000-0005-0000-0000-0000D1080000}"/>
    <cellStyle name="Date 9 2" xfId="740" xr:uid="{00000000-0005-0000-0000-0000D2080000}"/>
    <cellStyle name="Emphasis 1" xfId="46586" xr:uid="{00000000-0005-0000-0000-0000D3080000}"/>
    <cellStyle name="Emphasis 2" xfId="46672" xr:uid="{00000000-0005-0000-0000-0000D4080000}"/>
    <cellStyle name="Emphasis 3" xfId="46671" xr:uid="{00000000-0005-0000-0000-0000D5080000}"/>
    <cellStyle name="Explanatory Text 2" xfId="73" xr:uid="{00000000-0005-0000-0000-0000D6080000}"/>
    <cellStyle name="Explanatory Text 2 2" xfId="394" xr:uid="{00000000-0005-0000-0000-0000D7080000}"/>
    <cellStyle name="Explanatory Text 2 2 2" xfId="46632" xr:uid="{00000000-0005-0000-0000-0000D8080000}"/>
    <cellStyle name="Explanatory Text 2 3" xfId="31449" xr:uid="{00000000-0005-0000-0000-0000D9080000}"/>
    <cellStyle name="Explanatory Text 3" xfId="31357" xr:uid="{00000000-0005-0000-0000-0000DA080000}"/>
    <cellStyle name="Explanatory Text 3 2" xfId="46587" xr:uid="{00000000-0005-0000-0000-0000DB080000}"/>
    <cellStyle name="Fixed" xfId="74" xr:uid="{00000000-0005-0000-0000-0000DC080000}"/>
    <cellStyle name="Fixed 10" xfId="742" xr:uid="{00000000-0005-0000-0000-0000DD080000}"/>
    <cellStyle name="Fixed 10 2" xfId="743" xr:uid="{00000000-0005-0000-0000-0000DE080000}"/>
    <cellStyle name="Fixed 11" xfId="741" xr:uid="{00000000-0005-0000-0000-0000DF080000}"/>
    <cellStyle name="Fixed 2" xfId="75" xr:uid="{00000000-0005-0000-0000-0000E0080000}"/>
    <cellStyle name="Fixed 2 2" xfId="76" xr:uid="{00000000-0005-0000-0000-0000E1080000}"/>
    <cellStyle name="Fixed 2 2 2" xfId="513" xr:uid="{00000000-0005-0000-0000-0000E2080000}"/>
    <cellStyle name="Fixed 2 3" xfId="512" xr:uid="{00000000-0005-0000-0000-0000E3080000}"/>
    <cellStyle name="Fixed 3" xfId="77" xr:uid="{00000000-0005-0000-0000-0000E4080000}"/>
    <cellStyle name="Fixed 3 2" xfId="514" xr:uid="{00000000-0005-0000-0000-0000E5080000}"/>
    <cellStyle name="Fixed 4" xfId="744" xr:uid="{00000000-0005-0000-0000-0000E6080000}"/>
    <cellStyle name="Fixed 5" xfId="745" xr:uid="{00000000-0005-0000-0000-0000E7080000}"/>
    <cellStyle name="Fixed 5 2" xfId="746" xr:uid="{00000000-0005-0000-0000-0000E8080000}"/>
    <cellStyle name="Fixed 5 3" xfId="747" xr:uid="{00000000-0005-0000-0000-0000E9080000}"/>
    <cellStyle name="Fixed 6" xfId="748" xr:uid="{00000000-0005-0000-0000-0000EA080000}"/>
    <cellStyle name="Fixed 6 2" xfId="749" xr:uid="{00000000-0005-0000-0000-0000EB080000}"/>
    <cellStyle name="Fixed 7" xfId="750" xr:uid="{00000000-0005-0000-0000-0000EC080000}"/>
    <cellStyle name="Fixed 7 2" xfId="751" xr:uid="{00000000-0005-0000-0000-0000ED080000}"/>
    <cellStyle name="Fixed 8" xfId="752" xr:uid="{00000000-0005-0000-0000-0000EE080000}"/>
    <cellStyle name="Fixed 9" xfId="753" xr:uid="{00000000-0005-0000-0000-0000EF080000}"/>
    <cellStyle name="Fixed 9 2" xfId="754" xr:uid="{00000000-0005-0000-0000-0000F0080000}"/>
    <cellStyle name="Good 2" xfId="78" xr:uid="{00000000-0005-0000-0000-0000F1080000}"/>
    <cellStyle name="Good 2 2" xfId="395" xr:uid="{00000000-0005-0000-0000-0000F2080000}"/>
    <cellStyle name="Good 2 2 2" xfId="46615" xr:uid="{00000000-0005-0000-0000-0000F3080000}"/>
    <cellStyle name="Good 2 3" xfId="31484" xr:uid="{00000000-0005-0000-0000-0000F4080000}"/>
    <cellStyle name="Good 3" xfId="31358" xr:uid="{00000000-0005-0000-0000-0000F5080000}"/>
    <cellStyle name="Good 3 2" xfId="46670" xr:uid="{00000000-0005-0000-0000-0000F6080000}"/>
    <cellStyle name="Grey" xfId="79" xr:uid="{00000000-0005-0000-0000-0000F7080000}"/>
    <cellStyle name="Grey 2" xfId="80" xr:uid="{00000000-0005-0000-0000-0000F8080000}"/>
    <cellStyle name="HEADER" xfId="81" xr:uid="{00000000-0005-0000-0000-0000F9080000}"/>
    <cellStyle name="HEADER 2" xfId="417" xr:uid="{00000000-0005-0000-0000-0000FA080000}"/>
    <cellStyle name="HEADER 3" xfId="31448" xr:uid="{00000000-0005-0000-0000-0000FB080000}"/>
    <cellStyle name="Header1" xfId="82" xr:uid="{00000000-0005-0000-0000-0000FC080000}"/>
    <cellStyle name="Header1 2" xfId="418" xr:uid="{00000000-0005-0000-0000-0000FD080000}"/>
    <cellStyle name="Header1 3" xfId="31483" xr:uid="{00000000-0005-0000-0000-0000FE080000}"/>
    <cellStyle name="Header2" xfId="83" xr:uid="{00000000-0005-0000-0000-0000FF080000}"/>
    <cellStyle name="Header2 2" xfId="419" xr:uid="{00000000-0005-0000-0000-000000090000}"/>
    <cellStyle name="Header2 3" xfId="31447" xr:uid="{00000000-0005-0000-0000-000001090000}"/>
    <cellStyle name="Heading 1 2" xfId="84" xr:uid="{00000000-0005-0000-0000-000002090000}"/>
    <cellStyle name="Heading 1 2 2" xfId="85" xr:uid="{00000000-0005-0000-0000-000003090000}"/>
    <cellStyle name="Heading 1 2 3" xfId="420" xr:uid="{00000000-0005-0000-0000-000004090000}"/>
    <cellStyle name="Heading 1 2 3 2" xfId="46641" xr:uid="{00000000-0005-0000-0000-000005090000}"/>
    <cellStyle name="Heading 1 2 4" xfId="31482" xr:uid="{00000000-0005-0000-0000-000006090000}"/>
    <cellStyle name="Heading 1 3" xfId="86" xr:uid="{00000000-0005-0000-0000-000007090000}"/>
    <cellStyle name="Heading 1 3 2" xfId="756" xr:uid="{00000000-0005-0000-0000-000008090000}"/>
    <cellStyle name="Heading 1 3 3" xfId="757" xr:uid="{00000000-0005-0000-0000-000009090000}"/>
    <cellStyle name="Heading 1 3 4" xfId="758" xr:uid="{00000000-0005-0000-0000-00000A090000}"/>
    <cellStyle name="Heading 1 3 5" xfId="759" xr:uid="{00000000-0005-0000-0000-00000B090000}"/>
    <cellStyle name="Heading 1 3 6" xfId="760" xr:uid="{00000000-0005-0000-0000-00000C090000}"/>
    <cellStyle name="Heading 1 3 7" xfId="755" xr:uid="{00000000-0005-0000-0000-00000D090000}"/>
    <cellStyle name="Heading 1 3 8" xfId="396" xr:uid="{00000000-0005-0000-0000-00000E090000}"/>
    <cellStyle name="Heading 1 3 9" xfId="31446" xr:uid="{00000000-0005-0000-0000-00000F090000}"/>
    <cellStyle name="Heading 1 4" xfId="761" xr:uid="{00000000-0005-0000-0000-000010090000}"/>
    <cellStyle name="Heading 1 4 2" xfId="31529" xr:uid="{00000000-0005-0000-0000-000011090000}"/>
    <cellStyle name="Heading 1 4 3" xfId="31359" xr:uid="{00000000-0005-0000-0000-000012090000}"/>
    <cellStyle name="Heading 1 4 4" xfId="46669" xr:uid="{00000000-0005-0000-0000-000013090000}"/>
    <cellStyle name="Heading 1 5" xfId="762" xr:uid="{00000000-0005-0000-0000-000014090000}"/>
    <cellStyle name="Heading 1 6" xfId="763" xr:uid="{00000000-0005-0000-0000-000015090000}"/>
    <cellStyle name="Heading 1 7" xfId="764" xr:uid="{00000000-0005-0000-0000-000016090000}"/>
    <cellStyle name="Heading 1 8" xfId="765" xr:uid="{00000000-0005-0000-0000-000017090000}"/>
    <cellStyle name="Heading 1 9" xfId="766" xr:uid="{00000000-0005-0000-0000-000018090000}"/>
    <cellStyle name="Heading 2 10" xfId="767" xr:uid="{00000000-0005-0000-0000-000019090000}"/>
    <cellStyle name="Heading 2 2" xfId="87" xr:uid="{00000000-0005-0000-0000-00001A090000}"/>
    <cellStyle name="Heading 2 2 2" xfId="88" xr:uid="{00000000-0005-0000-0000-00001B090000}"/>
    <cellStyle name="Heading 2 2 3" xfId="422" xr:uid="{00000000-0005-0000-0000-00001C090000}"/>
    <cellStyle name="Heading 2 2 3 2" xfId="46636" xr:uid="{00000000-0005-0000-0000-00001D090000}"/>
    <cellStyle name="Heading 2 2 4" xfId="31445" xr:uid="{00000000-0005-0000-0000-00001E090000}"/>
    <cellStyle name="Heading 2 3" xfId="89" xr:uid="{00000000-0005-0000-0000-00001F090000}"/>
    <cellStyle name="Heading 2 3 2" xfId="421" xr:uid="{00000000-0005-0000-0000-000020090000}"/>
    <cellStyle name="Heading 2 3 3" xfId="31444" xr:uid="{00000000-0005-0000-0000-000021090000}"/>
    <cellStyle name="Heading 2 4" xfId="397" xr:uid="{00000000-0005-0000-0000-000022090000}"/>
    <cellStyle name="Heading 2 4 2" xfId="769" xr:uid="{00000000-0005-0000-0000-000023090000}"/>
    <cellStyle name="Heading 2 4 3" xfId="770" xr:uid="{00000000-0005-0000-0000-000024090000}"/>
    <cellStyle name="Heading 2 4 4" xfId="771" xr:uid="{00000000-0005-0000-0000-000025090000}"/>
    <cellStyle name="Heading 2 4 5" xfId="772" xr:uid="{00000000-0005-0000-0000-000026090000}"/>
    <cellStyle name="Heading 2 4 6" xfId="773" xr:uid="{00000000-0005-0000-0000-000027090000}"/>
    <cellStyle name="Heading 2 4 7" xfId="768" xr:uid="{00000000-0005-0000-0000-000028090000}"/>
    <cellStyle name="Heading 2 5" xfId="774" xr:uid="{00000000-0005-0000-0000-000029090000}"/>
    <cellStyle name="Heading 2 5 2" xfId="31530" xr:uid="{00000000-0005-0000-0000-00002A090000}"/>
    <cellStyle name="Heading 2 5 3" xfId="31360" xr:uid="{00000000-0005-0000-0000-00002B090000}"/>
    <cellStyle name="Heading 2 6" xfId="775" xr:uid="{00000000-0005-0000-0000-00002C090000}"/>
    <cellStyle name="Heading 2 7" xfId="776" xr:uid="{00000000-0005-0000-0000-00002D090000}"/>
    <cellStyle name="Heading 2 8" xfId="777" xr:uid="{00000000-0005-0000-0000-00002E090000}"/>
    <cellStyle name="Heading 2 9" xfId="778" xr:uid="{00000000-0005-0000-0000-00002F090000}"/>
    <cellStyle name="Heading 3 2" xfId="90" xr:uid="{00000000-0005-0000-0000-000030090000}"/>
    <cellStyle name="Heading 3 2 2" xfId="780" xr:uid="{00000000-0005-0000-0000-000031090000}"/>
    <cellStyle name="Heading 3 2 2 2" xfId="46635" xr:uid="{00000000-0005-0000-0000-000032090000}"/>
    <cellStyle name="Heading 3 2 3" xfId="781" xr:uid="{00000000-0005-0000-0000-000033090000}"/>
    <cellStyle name="Heading 3 2 4" xfId="782" xr:uid="{00000000-0005-0000-0000-000034090000}"/>
    <cellStyle name="Heading 3 2 5" xfId="783" xr:uid="{00000000-0005-0000-0000-000035090000}"/>
    <cellStyle name="Heading 3 2 6" xfId="784" xr:uid="{00000000-0005-0000-0000-000036090000}"/>
    <cellStyle name="Heading 3 2 7" xfId="779" xr:uid="{00000000-0005-0000-0000-000037090000}"/>
    <cellStyle name="Heading 3 2 8" xfId="398" xr:uid="{00000000-0005-0000-0000-000038090000}"/>
    <cellStyle name="Heading 3 2 9" xfId="31443" xr:uid="{00000000-0005-0000-0000-000039090000}"/>
    <cellStyle name="Heading 3 3" xfId="31361" xr:uid="{00000000-0005-0000-0000-00003A090000}"/>
    <cellStyle name="Heading 3 3 2" xfId="46588" xr:uid="{00000000-0005-0000-0000-00003B090000}"/>
    <cellStyle name="Heading 4 2" xfId="91" xr:uid="{00000000-0005-0000-0000-00003C090000}"/>
    <cellStyle name="Heading 4 2 2" xfId="786" xr:uid="{00000000-0005-0000-0000-00003D090000}"/>
    <cellStyle name="Heading 4 2 2 2" xfId="46640" xr:uid="{00000000-0005-0000-0000-00003E090000}"/>
    <cellStyle name="Heading 4 2 3" xfId="787" xr:uid="{00000000-0005-0000-0000-00003F090000}"/>
    <cellStyle name="Heading 4 2 4" xfId="788" xr:uid="{00000000-0005-0000-0000-000040090000}"/>
    <cellStyle name="Heading 4 2 5" xfId="789" xr:uid="{00000000-0005-0000-0000-000041090000}"/>
    <cellStyle name="Heading 4 2 6" xfId="790" xr:uid="{00000000-0005-0000-0000-000042090000}"/>
    <cellStyle name="Heading 4 2 7" xfId="785" xr:uid="{00000000-0005-0000-0000-000043090000}"/>
    <cellStyle name="Heading 4 2 8" xfId="399" xr:uid="{00000000-0005-0000-0000-000044090000}"/>
    <cellStyle name="Heading 4 2 9" xfId="31442" xr:uid="{00000000-0005-0000-0000-000045090000}"/>
    <cellStyle name="Heading 4 3" xfId="31362" xr:uid="{00000000-0005-0000-0000-000046090000}"/>
    <cellStyle name="Heading 4 3 2" xfId="46668" xr:uid="{00000000-0005-0000-0000-000047090000}"/>
    <cellStyle name="Heading1" xfId="92" xr:uid="{00000000-0005-0000-0000-000048090000}"/>
    <cellStyle name="Heading1 10" xfId="792" xr:uid="{00000000-0005-0000-0000-000049090000}"/>
    <cellStyle name="Heading1 10 2" xfId="793" xr:uid="{00000000-0005-0000-0000-00004A090000}"/>
    <cellStyle name="Heading1 11" xfId="791" xr:uid="{00000000-0005-0000-0000-00004B090000}"/>
    <cellStyle name="Heading1 2" xfId="93" xr:uid="{00000000-0005-0000-0000-00004C090000}"/>
    <cellStyle name="Heading1 2 2" xfId="94" xr:uid="{00000000-0005-0000-0000-00004D090000}"/>
    <cellStyle name="Heading1 2 2 2" xfId="516" xr:uid="{00000000-0005-0000-0000-00004E090000}"/>
    <cellStyle name="Heading1 2 3" xfId="515" xr:uid="{00000000-0005-0000-0000-00004F090000}"/>
    <cellStyle name="Heading1 3" xfId="95" xr:uid="{00000000-0005-0000-0000-000050090000}"/>
    <cellStyle name="Heading1 3 2" xfId="517" xr:uid="{00000000-0005-0000-0000-000051090000}"/>
    <cellStyle name="Heading1 4" xfId="794" xr:uid="{00000000-0005-0000-0000-000052090000}"/>
    <cellStyle name="Heading1 5" xfId="795" xr:uid="{00000000-0005-0000-0000-000053090000}"/>
    <cellStyle name="Heading1 5 2" xfId="796" xr:uid="{00000000-0005-0000-0000-000054090000}"/>
    <cellStyle name="Heading1 5 3" xfId="797" xr:uid="{00000000-0005-0000-0000-000055090000}"/>
    <cellStyle name="Heading1 6" xfId="798" xr:uid="{00000000-0005-0000-0000-000056090000}"/>
    <cellStyle name="Heading1 6 2" xfId="799" xr:uid="{00000000-0005-0000-0000-000057090000}"/>
    <cellStyle name="Heading1 7" xfId="800" xr:uid="{00000000-0005-0000-0000-000058090000}"/>
    <cellStyle name="Heading1 7 2" xfId="801" xr:uid="{00000000-0005-0000-0000-000059090000}"/>
    <cellStyle name="Heading1 8" xfId="802" xr:uid="{00000000-0005-0000-0000-00005A090000}"/>
    <cellStyle name="Heading1 9" xfId="803" xr:uid="{00000000-0005-0000-0000-00005B090000}"/>
    <cellStyle name="Heading1 9 2" xfId="804" xr:uid="{00000000-0005-0000-0000-00005C090000}"/>
    <cellStyle name="Heading1_2011-10 LIEE Table 6 (2)" xfId="96" xr:uid="{00000000-0005-0000-0000-00005D090000}"/>
    <cellStyle name="Heading2" xfId="97" xr:uid="{00000000-0005-0000-0000-00005E090000}"/>
    <cellStyle name="Heading2 10" xfId="806" xr:uid="{00000000-0005-0000-0000-00005F090000}"/>
    <cellStyle name="Heading2 10 2" xfId="807" xr:uid="{00000000-0005-0000-0000-000060090000}"/>
    <cellStyle name="Heading2 11" xfId="805" xr:uid="{00000000-0005-0000-0000-000061090000}"/>
    <cellStyle name="Heading2 2" xfId="98" xr:uid="{00000000-0005-0000-0000-000062090000}"/>
    <cellStyle name="Heading2 2 2" xfId="99" xr:uid="{00000000-0005-0000-0000-000063090000}"/>
    <cellStyle name="Heading2 2 2 2" xfId="519" xr:uid="{00000000-0005-0000-0000-000064090000}"/>
    <cellStyle name="Heading2 2 3" xfId="518" xr:uid="{00000000-0005-0000-0000-000065090000}"/>
    <cellStyle name="Heading2 3" xfId="100" xr:uid="{00000000-0005-0000-0000-000066090000}"/>
    <cellStyle name="Heading2 3 2" xfId="520" xr:uid="{00000000-0005-0000-0000-000067090000}"/>
    <cellStyle name="Heading2 4" xfId="808" xr:uid="{00000000-0005-0000-0000-000068090000}"/>
    <cellStyle name="Heading2 5" xfId="809" xr:uid="{00000000-0005-0000-0000-000069090000}"/>
    <cellStyle name="Heading2 5 2" xfId="810" xr:uid="{00000000-0005-0000-0000-00006A090000}"/>
    <cellStyle name="Heading2 5 3" xfId="811" xr:uid="{00000000-0005-0000-0000-00006B090000}"/>
    <cellStyle name="Heading2 6" xfId="812" xr:uid="{00000000-0005-0000-0000-00006C090000}"/>
    <cellStyle name="Heading2 6 2" xfId="813" xr:uid="{00000000-0005-0000-0000-00006D090000}"/>
    <cellStyle name="Heading2 7" xfId="814" xr:uid="{00000000-0005-0000-0000-00006E090000}"/>
    <cellStyle name="Heading2 7 2" xfId="815" xr:uid="{00000000-0005-0000-0000-00006F090000}"/>
    <cellStyle name="Heading2 8" xfId="816" xr:uid="{00000000-0005-0000-0000-000070090000}"/>
    <cellStyle name="Heading2 9" xfId="817" xr:uid="{00000000-0005-0000-0000-000071090000}"/>
    <cellStyle name="Heading2 9 2" xfId="818" xr:uid="{00000000-0005-0000-0000-000072090000}"/>
    <cellStyle name="Heading2_2011-10 LIEE Table 6 (2)" xfId="101" xr:uid="{00000000-0005-0000-0000-000073090000}"/>
    <cellStyle name="Hidden" xfId="102" xr:uid="{00000000-0005-0000-0000-000074090000}"/>
    <cellStyle name="Hidden 2" xfId="521" xr:uid="{00000000-0005-0000-0000-000075090000}"/>
    <cellStyle name="HIGHLIGHT" xfId="103" xr:uid="{00000000-0005-0000-0000-000076090000}"/>
    <cellStyle name="HIGHLIGHT 2" xfId="423" xr:uid="{00000000-0005-0000-0000-000077090000}"/>
    <cellStyle name="HIGHLIGHT 3" xfId="31441" xr:uid="{00000000-0005-0000-0000-000078090000}"/>
    <cellStyle name="Hyperlink" xfId="46809" builtinId="8"/>
    <cellStyle name="Hyperlink 2" xfId="104" xr:uid="{00000000-0005-0000-0000-00007A090000}"/>
    <cellStyle name="Input [yellow]" xfId="105" xr:uid="{00000000-0005-0000-0000-00007B090000}"/>
    <cellStyle name="Input [yellow] 2" xfId="106" xr:uid="{00000000-0005-0000-0000-00007C090000}"/>
    <cellStyle name="Input 10" xfId="16236" xr:uid="{00000000-0005-0000-0000-00007D090000}"/>
    <cellStyle name="Input 11" xfId="46562" xr:uid="{00000000-0005-0000-0000-00007E090000}"/>
    <cellStyle name="Input 2" xfId="107" xr:uid="{00000000-0005-0000-0000-00007F090000}"/>
    <cellStyle name="Input 2 2" xfId="820" xr:uid="{00000000-0005-0000-0000-000080090000}"/>
    <cellStyle name="Input 2 2 2" xfId="46625" xr:uid="{00000000-0005-0000-0000-000081090000}"/>
    <cellStyle name="Input 2 3" xfId="821" xr:uid="{00000000-0005-0000-0000-000082090000}"/>
    <cellStyle name="Input 2 4" xfId="822" xr:uid="{00000000-0005-0000-0000-000083090000}"/>
    <cellStyle name="Input 2 5" xfId="823" xr:uid="{00000000-0005-0000-0000-000084090000}"/>
    <cellStyle name="Input 2 6" xfId="824" xr:uid="{00000000-0005-0000-0000-000085090000}"/>
    <cellStyle name="Input 2 7" xfId="819" xr:uid="{00000000-0005-0000-0000-000086090000}"/>
    <cellStyle name="Input 2 8" xfId="400" xr:uid="{00000000-0005-0000-0000-000087090000}"/>
    <cellStyle name="Input 2 9" xfId="31440" xr:uid="{00000000-0005-0000-0000-000088090000}"/>
    <cellStyle name="Input 3" xfId="108" xr:uid="{00000000-0005-0000-0000-000089090000}"/>
    <cellStyle name="Input 3 2" xfId="825" xr:uid="{00000000-0005-0000-0000-00008A090000}"/>
    <cellStyle name="Input 3 2 2" xfId="46735" xr:uid="{00000000-0005-0000-0000-00008B090000}"/>
    <cellStyle name="Input 3 3" xfId="31439" xr:uid="{00000000-0005-0000-0000-00008C090000}"/>
    <cellStyle name="Input 4" xfId="109" xr:uid="{00000000-0005-0000-0000-00008D090000}"/>
    <cellStyle name="Input 4 2" xfId="826" xr:uid="{00000000-0005-0000-0000-00008E090000}"/>
    <cellStyle name="Input 4 3" xfId="31438" xr:uid="{00000000-0005-0000-0000-00008F090000}"/>
    <cellStyle name="Input 5" xfId="110" xr:uid="{00000000-0005-0000-0000-000090090000}"/>
    <cellStyle name="Input 5 2" xfId="827" xr:uid="{00000000-0005-0000-0000-000091090000}"/>
    <cellStyle name="Input 6" xfId="111" xr:uid="{00000000-0005-0000-0000-000092090000}"/>
    <cellStyle name="Input 6 2" xfId="828" xr:uid="{00000000-0005-0000-0000-000093090000}"/>
    <cellStyle name="Input 7" xfId="829" xr:uid="{00000000-0005-0000-0000-000094090000}"/>
    <cellStyle name="Input 7 2" xfId="46725" xr:uid="{00000000-0005-0000-0000-000095090000}"/>
    <cellStyle name="Input 8" xfId="2798" xr:uid="{00000000-0005-0000-0000-000096090000}"/>
    <cellStyle name="Input 9" xfId="16238" xr:uid="{00000000-0005-0000-0000-000097090000}"/>
    <cellStyle name="Linked Cell 2" xfId="112" xr:uid="{00000000-0005-0000-0000-000098090000}"/>
    <cellStyle name="Linked Cell 2 2" xfId="401" xr:uid="{00000000-0005-0000-0000-000099090000}"/>
    <cellStyle name="Linked Cell 2 2 2" xfId="46634" xr:uid="{00000000-0005-0000-0000-00009A090000}"/>
    <cellStyle name="Linked Cell 2 3" xfId="31437" xr:uid="{00000000-0005-0000-0000-00009B090000}"/>
    <cellStyle name="Linked Cell 3" xfId="31363" xr:uid="{00000000-0005-0000-0000-00009C090000}"/>
    <cellStyle name="Linked Cell 3 2" xfId="46667" xr:uid="{00000000-0005-0000-0000-00009D090000}"/>
    <cellStyle name="Neutral 2" xfId="113" xr:uid="{00000000-0005-0000-0000-00009E090000}"/>
    <cellStyle name="Neutral 2 2" xfId="402" xr:uid="{00000000-0005-0000-0000-00009F090000}"/>
    <cellStyle name="Neutral 2 2 2" xfId="46657" xr:uid="{00000000-0005-0000-0000-0000A0090000}"/>
    <cellStyle name="Neutral 2 3" xfId="31436" xr:uid="{00000000-0005-0000-0000-0000A1090000}"/>
    <cellStyle name="Neutral 3" xfId="31364" xr:uid="{00000000-0005-0000-0000-0000A2090000}"/>
    <cellStyle name="Neutral 3 2" xfId="46666" xr:uid="{00000000-0005-0000-0000-0000A3090000}"/>
    <cellStyle name="no dec" xfId="114" xr:uid="{00000000-0005-0000-0000-0000A4090000}"/>
    <cellStyle name="no dec 2" xfId="115" xr:uid="{00000000-0005-0000-0000-0000A5090000}"/>
    <cellStyle name="no dec 2 2" xfId="116" xr:uid="{00000000-0005-0000-0000-0000A6090000}"/>
    <cellStyle name="no dec_2011-12 LIEE Table 1 Updated budget" xfId="117" xr:uid="{00000000-0005-0000-0000-0000A7090000}"/>
    <cellStyle name="Normal" xfId="0" builtinId="0"/>
    <cellStyle name="Normal - Style1" xfId="118" xr:uid="{00000000-0005-0000-0000-0000A9090000}"/>
    <cellStyle name="Normal - Style1 2" xfId="119" xr:uid="{00000000-0005-0000-0000-0000AA090000}"/>
    <cellStyle name="Normal - Style1 2 2" xfId="120" xr:uid="{00000000-0005-0000-0000-0000AB090000}"/>
    <cellStyle name="Normal - Style1_2011-12 LIEE Table 1 Updated budget" xfId="121" xr:uid="{00000000-0005-0000-0000-0000AC090000}"/>
    <cellStyle name="Normal 10" xfId="122" xr:uid="{00000000-0005-0000-0000-0000AD090000}"/>
    <cellStyle name="Normal 10 2" xfId="123" xr:uid="{00000000-0005-0000-0000-0000AE090000}"/>
    <cellStyle name="Normal 10 3" xfId="830" xr:uid="{00000000-0005-0000-0000-0000AF090000}"/>
    <cellStyle name="Normal 10 4" xfId="31435" xr:uid="{00000000-0005-0000-0000-0000B0090000}"/>
    <cellStyle name="Normal 10 5" xfId="46789" xr:uid="{00000000-0005-0000-0000-0000B1090000}"/>
    <cellStyle name="Normal 100" xfId="16233" xr:uid="{00000000-0005-0000-0000-0000B2090000}"/>
    <cellStyle name="Normal 101" xfId="16237" xr:uid="{00000000-0005-0000-0000-0000B3090000}"/>
    <cellStyle name="Normal 102" xfId="11210" xr:uid="{00000000-0005-0000-0000-0000B4090000}"/>
    <cellStyle name="Normal 102 2" xfId="41544" xr:uid="{00000000-0005-0000-0000-0000B5090000}"/>
    <cellStyle name="Normal 102 3" xfId="26311" xr:uid="{00000000-0005-0000-0000-0000B6090000}"/>
    <cellStyle name="Normal 103" xfId="11215" xr:uid="{00000000-0005-0000-0000-0000B7090000}"/>
    <cellStyle name="Normal 103 2" xfId="41548" xr:uid="{00000000-0005-0000-0000-0000B8090000}"/>
    <cellStyle name="Normal 103 3" xfId="26315" xr:uid="{00000000-0005-0000-0000-0000B9090000}"/>
    <cellStyle name="Normal 104" xfId="11213" xr:uid="{00000000-0005-0000-0000-0000BA090000}"/>
    <cellStyle name="Normal 104 2" xfId="41546" xr:uid="{00000000-0005-0000-0000-0000BB090000}"/>
    <cellStyle name="Normal 104 3" xfId="26313" xr:uid="{00000000-0005-0000-0000-0000BC090000}"/>
    <cellStyle name="Normal 105" xfId="11212" xr:uid="{00000000-0005-0000-0000-0000BD090000}"/>
    <cellStyle name="Normal 105 2" xfId="41545" xr:uid="{00000000-0005-0000-0000-0000BE090000}"/>
    <cellStyle name="Normal 105 3" xfId="26312" xr:uid="{00000000-0005-0000-0000-0000BF090000}"/>
    <cellStyle name="Normal 106" xfId="6188" xr:uid="{00000000-0005-0000-0000-0000C0090000}"/>
    <cellStyle name="Normal 107" xfId="6193" xr:uid="{00000000-0005-0000-0000-0000C1090000}"/>
    <cellStyle name="Normal 108" xfId="7873" xr:uid="{00000000-0005-0000-0000-0000C2090000}"/>
    <cellStyle name="Normal 109" xfId="6190" xr:uid="{00000000-0005-0000-0000-0000C3090000}"/>
    <cellStyle name="Normal 11" xfId="124" xr:uid="{00000000-0005-0000-0000-0000C4090000}"/>
    <cellStyle name="Normal 11 2" xfId="31432" xr:uid="{00000000-0005-0000-0000-0000C5090000}"/>
    <cellStyle name="Normal 11 3" xfId="31387" xr:uid="{00000000-0005-0000-0000-0000C6090000}"/>
    <cellStyle name="Normal 11 4" xfId="46790" xr:uid="{00000000-0005-0000-0000-0000C7090000}"/>
    <cellStyle name="Normal 110" xfId="16270" xr:uid="{00000000-0005-0000-0000-0000C8090000}"/>
    <cellStyle name="Normal 111" xfId="16265" xr:uid="{00000000-0005-0000-0000-0000C9090000}"/>
    <cellStyle name="Normal 112" xfId="16252" xr:uid="{00000000-0005-0000-0000-0000CA090000}"/>
    <cellStyle name="Normal 113" xfId="16259" xr:uid="{00000000-0005-0000-0000-0000CB090000}"/>
    <cellStyle name="Normal 114" xfId="16256" xr:uid="{00000000-0005-0000-0000-0000CC090000}"/>
    <cellStyle name="Normal 115" xfId="16272" xr:uid="{00000000-0005-0000-0000-0000CD090000}"/>
    <cellStyle name="Normal 116" xfId="16264" xr:uid="{00000000-0005-0000-0000-0000CE090000}"/>
    <cellStyle name="Normal 117" xfId="16257" xr:uid="{00000000-0005-0000-0000-0000CF090000}"/>
    <cellStyle name="Normal 118" xfId="16262" xr:uid="{00000000-0005-0000-0000-0000D0090000}"/>
    <cellStyle name="Normal 119" xfId="16255" xr:uid="{00000000-0005-0000-0000-0000D1090000}"/>
    <cellStyle name="Normal 12" xfId="125" xr:uid="{00000000-0005-0000-0000-0000D2090000}"/>
    <cellStyle name="Normal 120" xfId="16268" xr:uid="{00000000-0005-0000-0000-0000D3090000}"/>
    <cellStyle name="Normal 121" xfId="16279" xr:uid="{00000000-0005-0000-0000-0000D4090000}"/>
    <cellStyle name="Normal 122" xfId="16275" xr:uid="{00000000-0005-0000-0000-0000D5090000}"/>
    <cellStyle name="Normal 123" xfId="31507" xr:uid="{00000000-0005-0000-0000-0000D6090000}"/>
    <cellStyle name="Normal 124" xfId="31521" xr:uid="{00000000-0005-0000-0000-0000D7090000}"/>
    <cellStyle name="Normal 125" xfId="46565" xr:uid="{00000000-0005-0000-0000-0000D8090000}"/>
    <cellStyle name="Normal 126" xfId="46561" xr:uid="{00000000-0005-0000-0000-0000D9090000}"/>
    <cellStyle name="Normal 127" xfId="46567" xr:uid="{00000000-0005-0000-0000-0000DA090000}"/>
    <cellStyle name="Normal 128" xfId="46568" xr:uid="{00000000-0005-0000-0000-0000DB090000}"/>
    <cellStyle name="Normal 129" xfId="31328" xr:uid="{00000000-0005-0000-0000-0000DC090000}"/>
    <cellStyle name="Normal 129 2" xfId="46738" xr:uid="{00000000-0005-0000-0000-0000DD090000}"/>
    <cellStyle name="Normal 13" xfId="126" xr:uid="{00000000-0005-0000-0000-0000DE090000}"/>
    <cellStyle name="Normal 130" xfId="46576" xr:uid="{00000000-0005-0000-0000-0000DF090000}"/>
    <cellStyle name="Normal 131" xfId="46737" xr:uid="{00000000-0005-0000-0000-0000E0090000}"/>
    <cellStyle name="Normal 132" xfId="46736" xr:uid="{00000000-0005-0000-0000-0000E1090000}"/>
    <cellStyle name="Normal 133" xfId="46741" xr:uid="{00000000-0005-0000-0000-0000E2090000}"/>
    <cellStyle name="Normal 134" xfId="46742" xr:uid="{00000000-0005-0000-0000-0000E3090000}"/>
    <cellStyle name="Normal 135" xfId="46805" xr:uid="{00000000-0005-0000-0000-0000E4090000}"/>
    <cellStyle name="Normal 136" xfId="46806" xr:uid="{00000000-0005-0000-0000-0000E5090000}"/>
    <cellStyle name="Normal 137" xfId="46808" xr:uid="{00000000-0005-0000-0000-0000E6090000}"/>
    <cellStyle name="Normal 138" xfId="46807" xr:uid="{00000000-0005-0000-0000-0000E7090000}"/>
    <cellStyle name="Normal 139" xfId="46810" xr:uid="{00000000-0005-0000-0000-0000E8090000}"/>
    <cellStyle name="Normal 14" xfId="127" xr:uid="{00000000-0005-0000-0000-0000E9090000}"/>
    <cellStyle name="Normal 14 2" xfId="831" xr:uid="{00000000-0005-0000-0000-0000EA090000}"/>
    <cellStyle name="Normal 140" xfId="46811" xr:uid="{00000000-0005-0000-0000-0000EB090000}"/>
    <cellStyle name="Normal 141" xfId="46812" xr:uid="{00000000-0005-0000-0000-0000EC090000}"/>
    <cellStyle name="Normal 142" xfId="46813" xr:uid="{00000000-0005-0000-0000-0000ED090000}"/>
    <cellStyle name="Normal 143" xfId="46814" xr:uid="{00000000-0005-0000-0000-0000EE090000}"/>
    <cellStyle name="Normal 144" xfId="46815" xr:uid="{00000000-0005-0000-0000-0000EF090000}"/>
    <cellStyle name="Normal 145" xfId="46816" xr:uid="{00000000-0005-0000-0000-0000F0090000}"/>
    <cellStyle name="Normal 146" xfId="46817" xr:uid="{00000000-0005-0000-0000-0000F1090000}"/>
    <cellStyle name="Normal 147" xfId="46818" xr:uid="{00000000-0005-0000-0000-0000F2090000}"/>
    <cellStyle name="Normal 148" xfId="46819" xr:uid="{00000000-0005-0000-0000-0000F3090000}"/>
    <cellStyle name="Normal 149" xfId="46820" xr:uid="{00000000-0005-0000-0000-0000F4090000}"/>
    <cellStyle name="Normal 15" xfId="128" xr:uid="{00000000-0005-0000-0000-0000F5090000}"/>
    <cellStyle name="Normal 150" xfId="46821" xr:uid="{00000000-0005-0000-0000-0000F6090000}"/>
    <cellStyle name="Normal 151" xfId="46822" xr:uid="{00000000-0005-0000-0000-0000F7090000}"/>
    <cellStyle name="Normal 152" xfId="46823" xr:uid="{00000000-0005-0000-0000-0000F8090000}"/>
    <cellStyle name="Normal 153" xfId="46824" xr:uid="{00000000-0005-0000-0000-0000F9090000}"/>
    <cellStyle name="Normal 154" xfId="46825" xr:uid="{00000000-0005-0000-0000-0000FA090000}"/>
    <cellStyle name="Normal 155" xfId="46826" xr:uid="{00000000-0005-0000-0000-0000FB090000}"/>
    <cellStyle name="Normal 156" xfId="46827" xr:uid="{00000000-0005-0000-0000-0000FC090000}"/>
    <cellStyle name="Normal 157" xfId="46828" xr:uid="{00000000-0005-0000-0000-0000FD090000}"/>
    <cellStyle name="Normal 158" xfId="46829" xr:uid="{00000000-0005-0000-0000-0000FE090000}"/>
    <cellStyle name="Normal 159" xfId="46830" xr:uid="{00000000-0005-0000-0000-0000FF090000}"/>
    <cellStyle name="Normal 16" xfId="129" xr:uid="{00000000-0005-0000-0000-0000000A0000}"/>
    <cellStyle name="Normal 160" xfId="46831" xr:uid="{00000000-0005-0000-0000-0000010A0000}"/>
    <cellStyle name="Normal 161" xfId="46832" xr:uid="{00000000-0005-0000-0000-0000020A0000}"/>
    <cellStyle name="Normal 162" xfId="46833" xr:uid="{00000000-0005-0000-0000-0000030A0000}"/>
    <cellStyle name="Normal 163" xfId="46842" xr:uid="{00000000-0005-0000-0000-0000040A0000}"/>
    <cellStyle name="Normal 164" xfId="46836" xr:uid="{00000000-0005-0000-0000-0000050A0000}"/>
    <cellStyle name="Normal 165" xfId="46843" xr:uid="{00000000-0005-0000-0000-0000060A0000}"/>
    <cellStyle name="Normal 166" xfId="46844" xr:uid="{00000000-0005-0000-0000-0000070A0000}"/>
    <cellStyle name="Normal 167" xfId="46845" xr:uid="{00000000-0005-0000-0000-0000080A0000}"/>
    <cellStyle name="Normal 168" xfId="46846" xr:uid="{00000000-0005-0000-0000-0000090A0000}"/>
    <cellStyle name="Normal 169" xfId="46847" xr:uid="{00000000-0005-0000-0000-00000A0A0000}"/>
    <cellStyle name="Normal 17" xfId="130" xr:uid="{00000000-0005-0000-0000-00000B0A0000}"/>
    <cellStyle name="Normal 17 2" xfId="832" xr:uid="{00000000-0005-0000-0000-00000C0A0000}"/>
    <cellStyle name="Normal 17 3" xfId="833" xr:uid="{00000000-0005-0000-0000-00000D0A0000}"/>
    <cellStyle name="Normal 170" xfId="46848" xr:uid="{00000000-0005-0000-0000-00000E0A0000}"/>
    <cellStyle name="Normal 171" xfId="46849" xr:uid="{00000000-0005-0000-0000-00000F0A0000}"/>
    <cellStyle name="Normal 172" xfId="46850" xr:uid="{F390C606-8B4D-420A-BDAE-65E053453F23}"/>
    <cellStyle name="Normal 18" xfId="131" xr:uid="{00000000-0005-0000-0000-0000100A0000}"/>
    <cellStyle name="Normal 18 2" xfId="834" xr:uid="{00000000-0005-0000-0000-0000110A0000}"/>
    <cellStyle name="Normal 18 2 10" xfId="6203" xr:uid="{00000000-0005-0000-0000-0000120A0000}"/>
    <cellStyle name="Normal 18 2 10 2" xfId="36540" xr:uid="{00000000-0005-0000-0000-0000130A0000}"/>
    <cellStyle name="Normal 18 2 10 3" xfId="21307" xr:uid="{00000000-0005-0000-0000-0000140A0000}"/>
    <cellStyle name="Normal 18 2 11" xfId="31531" xr:uid="{00000000-0005-0000-0000-0000150A0000}"/>
    <cellStyle name="Normal 18 2 12" xfId="16292" xr:uid="{00000000-0005-0000-0000-0000160A0000}"/>
    <cellStyle name="Normal 18 2 2" xfId="1167" xr:uid="{00000000-0005-0000-0000-0000170A0000}"/>
    <cellStyle name="Normal 18 2 2 10" xfId="31583" xr:uid="{00000000-0005-0000-0000-0000180A0000}"/>
    <cellStyle name="Normal 18 2 2 11" xfId="16346" xr:uid="{00000000-0005-0000-0000-0000190A0000}"/>
    <cellStyle name="Normal 18 2 2 2" xfId="1275" xr:uid="{00000000-0005-0000-0000-00001A0A0000}"/>
    <cellStyle name="Normal 18 2 2 2 10" xfId="16450" xr:uid="{00000000-0005-0000-0000-00001B0A0000}"/>
    <cellStyle name="Normal 18 2 2 2 2" xfId="1492" xr:uid="{00000000-0005-0000-0000-00001C0A0000}"/>
    <cellStyle name="Normal 18 2 2 2 2 2" xfId="1913" xr:uid="{00000000-0005-0000-0000-00001D0A0000}"/>
    <cellStyle name="Normal 18 2 2 2 2 2 2" xfId="2752" xr:uid="{00000000-0005-0000-0000-00001E0A0000}"/>
    <cellStyle name="Normal 18 2 2 2 2 2 2 2" xfId="4442" xr:uid="{00000000-0005-0000-0000-00001F0A0000}"/>
    <cellStyle name="Normal 18 2 2 2 2 2 2 2 2" xfId="14515" xr:uid="{00000000-0005-0000-0000-0000200A0000}"/>
    <cellStyle name="Normal 18 2 2 2 2 2 2 2 2 2" xfId="44846" xr:uid="{00000000-0005-0000-0000-0000210A0000}"/>
    <cellStyle name="Normal 18 2 2 2 2 2 2 2 2 3" xfId="29613" xr:uid="{00000000-0005-0000-0000-0000220A0000}"/>
    <cellStyle name="Normal 18 2 2 2 2 2 2 2 3" xfId="9495" xr:uid="{00000000-0005-0000-0000-0000230A0000}"/>
    <cellStyle name="Normal 18 2 2 2 2 2 2 2 3 2" xfId="39829" xr:uid="{00000000-0005-0000-0000-0000240A0000}"/>
    <cellStyle name="Normal 18 2 2 2 2 2 2 2 3 3" xfId="24596" xr:uid="{00000000-0005-0000-0000-0000250A0000}"/>
    <cellStyle name="Normal 18 2 2 2 2 2 2 2 4" xfId="34816" xr:uid="{00000000-0005-0000-0000-0000260A0000}"/>
    <cellStyle name="Normal 18 2 2 2 2 2 2 2 5" xfId="19583" xr:uid="{00000000-0005-0000-0000-0000270A0000}"/>
    <cellStyle name="Normal 18 2 2 2 2 2 2 3" xfId="6134" xr:uid="{00000000-0005-0000-0000-0000280A0000}"/>
    <cellStyle name="Normal 18 2 2 2 2 2 2 3 2" xfId="16186" xr:uid="{00000000-0005-0000-0000-0000290A0000}"/>
    <cellStyle name="Normal 18 2 2 2 2 2 2 3 2 2" xfId="46517" xr:uid="{00000000-0005-0000-0000-00002A0A0000}"/>
    <cellStyle name="Normal 18 2 2 2 2 2 2 3 2 3" xfId="31284" xr:uid="{00000000-0005-0000-0000-00002B0A0000}"/>
    <cellStyle name="Normal 18 2 2 2 2 2 2 3 3" xfId="11166" xr:uid="{00000000-0005-0000-0000-00002C0A0000}"/>
    <cellStyle name="Normal 18 2 2 2 2 2 2 3 3 2" xfId="41500" xr:uid="{00000000-0005-0000-0000-00002D0A0000}"/>
    <cellStyle name="Normal 18 2 2 2 2 2 2 3 3 3" xfId="26267" xr:uid="{00000000-0005-0000-0000-00002E0A0000}"/>
    <cellStyle name="Normal 18 2 2 2 2 2 2 3 4" xfId="36487" xr:uid="{00000000-0005-0000-0000-00002F0A0000}"/>
    <cellStyle name="Normal 18 2 2 2 2 2 2 3 5" xfId="21254" xr:uid="{00000000-0005-0000-0000-0000300A0000}"/>
    <cellStyle name="Normal 18 2 2 2 2 2 2 4" xfId="12844" xr:uid="{00000000-0005-0000-0000-0000310A0000}"/>
    <cellStyle name="Normal 18 2 2 2 2 2 2 4 2" xfId="43175" xr:uid="{00000000-0005-0000-0000-0000320A0000}"/>
    <cellStyle name="Normal 18 2 2 2 2 2 2 4 3" xfId="27942" xr:uid="{00000000-0005-0000-0000-0000330A0000}"/>
    <cellStyle name="Normal 18 2 2 2 2 2 2 5" xfId="7823" xr:uid="{00000000-0005-0000-0000-0000340A0000}"/>
    <cellStyle name="Normal 18 2 2 2 2 2 2 5 2" xfId="38158" xr:uid="{00000000-0005-0000-0000-0000350A0000}"/>
    <cellStyle name="Normal 18 2 2 2 2 2 2 5 3" xfId="22925" xr:uid="{00000000-0005-0000-0000-0000360A0000}"/>
    <cellStyle name="Normal 18 2 2 2 2 2 2 6" xfId="33146" xr:uid="{00000000-0005-0000-0000-0000370A0000}"/>
    <cellStyle name="Normal 18 2 2 2 2 2 2 7" xfId="17912" xr:uid="{00000000-0005-0000-0000-0000380A0000}"/>
    <cellStyle name="Normal 18 2 2 2 2 2 3" xfId="3605" xr:uid="{00000000-0005-0000-0000-0000390A0000}"/>
    <cellStyle name="Normal 18 2 2 2 2 2 3 2" xfId="13679" xr:uid="{00000000-0005-0000-0000-00003A0A0000}"/>
    <cellStyle name="Normal 18 2 2 2 2 2 3 2 2" xfId="44010" xr:uid="{00000000-0005-0000-0000-00003B0A0000}"/>
    <cellStyle name="Normal 18 2 2 2 2 2 3 2 3" xfId="28777" xr:uid="{00000000-0005-0000-0000-00003C0A0000}"/>
    <cellStyle name="Normal 18 2 2 2 2 2 3 3" xfId="8659" xr:uid="{00000000-0005-0000-0000-00003D0A0000}"/>
    <cellStyle name="Normal 18 2 2 2 2 2 3 3 2" xfId="38993" xr:uid="{00000000-0005-0000-0000-00003E0A0000}"/>
    <cellStyle name="Normal 18 2 2 2 2 2 3 3 3" xfId="23760" xr:uid="{00000000-0005-0000-0000-00003F0A0000}"/>
    <cellStyle name="Normal 18 2 2 2 2 2 3 4" xfId="33980" xr:uid="{00000000-0005-0000-0000-0000400A0000}"/>
    <cellStyle name="Normal 18 2 2 2 2 2 3 5" xfId="18747" xr:uid="{00000000-0005-0000-0000-0000410A0000}"/>
    <cellStyle name="Normal 18 2 2 2 2 2 4" xfId="5298" xr:uid="{00000000-0005-0000-0000-0000420A0000}"/>
    <cellStyle name="Normal 18 2 2 2 2 2 4 2" xfId="15350" xr:uid="{00000000-0005-0000-0000-0000430A0000}"/>
    <cellStyle name="Normal 18 2 2 2 2 2 4 2 2" xfId="45681" xr:uid="{00000000-0005-0000-0000-0000440A0000}"/>
    <cellStyle name="Normal 18 2 2 2 2 2 4 2 3" xfId="30448" xr:uid="{00000000-0005-0000-0000-0000450A0000}"/>
    <cellStyle name="Normal 18 2 2 2 2 2 4 3" xfId="10330" xr:uid="{00000000-0005-0000-0000-0000460A0000}"/>
    <cellStyle name="Normal 18 2 2 2 2 2 4 3 2" xfId="40664" xr:uid="{00000000-0005-0000-0000-0000470A0000}"/>
    <cellStyle name="Normal 18 2 2 2 2 2 4 3 3" xfId="25431" xr:uid="{00000000-0005-0000-0000-0000480A0000}"/>
    <cellStyle name="Normal 18 2 2 2 2 2 4 4" xfId="35651" xr:uid="{00000000-0005-0000-0000-0000490A0000}"/>
    <cellStyle name="Normal 18 2 2 2 2 2 4 5" xfId="20418" xr:uid="{00000000-0005-0000-0000-00004A0A0000}"/>
    <cellStyle name="Normal 18 2 2 2 2 2 5" xfId="12008" xr:uid="{00000000-0005-0000-0000-00004B0A0000}"/>
    <cellStyle name="Normal 18 2 2 2 2 2 5 2" xfId="42339" xr:uid="{00000000-0005-0000-0000-00004C0A0000}"/>
    <cellStyle name="Normal 18 2 2 2 2 2 5 3" xfId="27106" xr:uid="{00000000-0005-0000-0000-00004D0A0000}"/>
    <cellStyle name="Normal 18 2 2 2 2 2 6" xfId="6987" xr:uid="{00000000-0005-0000-0000-00004E0A0000}"/>
    <cellStyle name="Normal 18 2 2 2 2 2 6 2" xfId="37322" xr:uid="{00000000-0005-0000-0000-00004F0A0000}"/>
    <cellStyle name="Normal 18 2 2 2 2 2 6 3" xfId="22089" xr:uid="{00000000-0005-0000-0000-0000500A0000}"/>
    <cellStyle name="Normal 18 2 2 2 2 2 7" xfId="32310" xr:uid="{00000000-0005-0000-0000-0000510A0000}"/>
    <cellStyle name="Normal 18 2 2 2 2 2 8" xfId="17076" xr:uid="{00000000-0005-0000-0000-0000520A0000}"/>
    <cellStyle name="Normal 18 2 2 2 2 3" xfId="2334" xr:uid="{00000000-0005-0000-0000-0000530A0000}"/>
    <cellStyle name="Normal 18 2 2 2 2 3 2" xfId="4024" xr:uid="{00000000-0005-0000-0000-0000540A0000}"/>
    <cellStyle name="Normal 18 2 2 2 2 3 2 2" xfId="14097" xr:uid="{00000000-0005-0000-0000-0000550A0000}"/>
    <cellStyle name="Normal 18 2 2 2 2 3 2 2 2" xfId="44428" xr:uid="{00000000-0005-0000-0000-0000560A0000}"/>
    <cellStyle name="Normal 18 2 2 2 2 3 2 2 3" xfId="29195" xr:uid="{00000000-0005-0000-0000-0000570A0000}"/>
    <cellStyle name="Normal 18 2 2 2 2 3 2 3" xfId="9077" xr:uid="{00000000-0005-0000-0000-0000580A0000}"/>
    <cellStyle name="Normal 18 2 2 2 2 3 2 3 2" xfId="39411" xr:uid="{00000000-0005-0000-0000-0000590A0000}"/>
    <cellStyle name="Normal 18 2 2 2 2 3 2 3 3" xfId="24178" xr:uid="{00000000-0005-0000-0000-00005A0A0000}"/>
    <cellStyle name="Normal 18 2 2 2 2 3 2 4" xfId="34398" xr:uid="{00000000-0005-0000-0000-00005B0A0000}"/>
    <cellStyle name="Normal 18 2 2 2 2 3 2 5" xfId="19165" xr:uid="{00000000-0005-0000-0000-00005C0A0000}"/>
    <cellStyle name="Normal 18 2 2 2 2 3 3" xfId="5716" xr:uid="{00000000-0005-0000-0000-00005D0A0000}"/>
    <cellStyle name="Normal 18 2 2 2 2 3 3 2" xfId="15768" xr:uid="{00000000-0005-0000-0000-00005E0A0000}"/>
    <cellStyle name="Normal 18 2 2 2 2 3 3 2 2" xfId="46099" xr:uid="{00000000-0005-0000-0000-00005F0A0000}"/>
    <cellStyle name="Normal 18 2 2 2 2 3 3 2 3" xfId="30866" xr:uid="{00000000-0005-0000-0000-0000600A0000}"/>
    <cellStyle name="Normal 18 2 2 2 2 3 3 3" xfId="10748" xr:uid="{00000000-0005-0000-0000-0000610A0000}"/>
    <cellStyle name="Normal 18 2 2 2 2 3 3 3 2" xfId="41082" xr:uid="{00000000-0005-0000-0000-0000620A0000}"/>
    <cellStyle name="Normal 18 2 2 2 2 3 3 3 3" xfId="25849" xr:uid="{00000000-0005-0000-0000-0000630A0000}"/>
    <cellStyle name="Normal 18 2 2 2 2 3 3 4" xfId="36069" xr:uid="{00000000-0005-0000-0000-0000640A0000}"/>
    <cellStyle name="Normal 18 2 2 2 2 3 3 5" xfId="20836" xr:uid="{00000000-0005-0000-0000-0000650A0000}"/>
    <cellStyle name="Normal 18 2 2 2 2 3 4" xfId="12426" xr:uid="{00000000-0005-0000-0000-0000660A0000}"/>
    <cellStyle name="Normal 18 2 2 2 2 3 4 2" xfId="42757" xr:uid="{00000000-0005-0000-0000-0000670A0000}"/>
    <cellStyle name="Normal 18 2 2 2 2 3 4 3" xfId="27524" xr:uid="{00000000-0005-0000-0000-0000680A0000}"/>
    <cellStyle name="Normal 18 2 2 2 2 3 5" xfId="7405" xr:uid="{00000000-0005-0000-0000-0000690A0000}"/>
    <cellStyle name="Normal 18 2 2 2 2 3 5 2" xfId="37740" xr:uid="{00000000-0005-0000-0000-00006A0A0000}"/>
    <cellStyle name="Normal 18 2 2 2 2 3 5 3" xfId="22507" xr:uid="{00000000-0005-0000-0000-00006B0A0000}"/>
    <cellStyle name="Normal 18 2 2 2 2 3 6" xfId="32728" xr:uid="{00000000-0005-0000-0000-00006C0A0000}"/>
    <cellStyle name="Normal 18 2 2 2 2 3 7" xfId="17494" xr:uid="{00000000-0005-0000-0000-00006D0A0000}"/>
    <cellStyle name="Normal 18 2 2 2 2 4" xfId="3187" xr:uid="{00000000-0005-0000-0000-00006E0A0000}"/>
    <cellStyle name="Normal 18 2 2 2 2 4 2" xfId="13261" xr:uid="{00000000-0005-0000-0000-00006F0A0000}"/>
    <cellStyle name="Normal 18 2 2 2 2 4 2 2" xfId="43592" xr:uid="{00000000-0005-0000-0000-0000700A0000}"/>
    <cellStyle name="Normal 18 2 2 2 2 4 2 3" xfId="28359" xr:uid="{00000000-0005-0000-0000-0000710A0000}"/>
    <cellStyle name="Normal 18 2 2 2 2 4 3" xfId="8241" xr:uid="{00000000-0005-0000-0000-0000720A0000}"/>
    <cellStyle name="Normal 18 2 2 2 2 4 3 2" xfId="38575" xr:uid="{00000000-0005-0000-0000-0000730A0000}"/>
    <cellStyle name="Normal 18 2 2 2 2 4 3 3" xfId="23342" xr:uid="{00000000-0005-0000-0000-0000740A0000}"/>
    <cellStyle name="Normal 18 2 2 2 2 4 4" xfId="33562" xr:uid="{00000000-0005-0000-0000-0000750A0000}"/>
    <cellStyle name="Normal 18 2 2 2 2 4 5" xfId="18329" xr:uid="{00000000-0005-0000-0000-0000760A0000}"/>
    <cellStyle name="Normal 18 2 2 2 2 5" xfId="4880" xr:uid="{00000000-0005-0000-0000-0000770A0000}"/>
    <cellStyle name="Normal 18 2 2 2 2 5 2" xfId="14932" xr:uid="{00000000-0005-0000-0000-0000780A0000}"/>
    <cellStyle name="Normal 18 2 2 2 2 5 2 2" xfId="45263" xr:uid="{00000000-0005-0000-0000-0000790A0000}"/>
    <cellStyle name="Normal 18 2 2 2 2 5 2 3" xfId="30030" xr:uid="{00000000-0005-0000-0000-00007A0A0000}"/>
    <cellStyle name="Normal 18 2 2 2 2 5 3" xfId="9912" xr:uid="{00000000-0005-0000-0000-00007B0A0000}"/>
    <cellStyle name="Normal 18 2 2 2 2 5 3 2" xfId="40246" xr:uid="{00000000-0005-0000-0000-00007C0A0000}"/>
    <cellStyle name="Normal 18 2 2 2 2 5 3 3" xfId="25013" xr:uid="{00000000-0005-0000-0000-00007D0A0000}"/>
    <cellStyle name="Normal 18 2 2 2 2 5 4" xfId="35233" xr:uid="{00000000-0005-0000-0000-00007E0A0000}"/>
    <cellStyle name="Normal 18 2 2 2 2 5 5" xfId="20000" xr:uid="{00000000-0005-0000-0000-00007F0A0000}"/>
    <cellStyle name="Normal 18 2 2 2 2 6" xfId="11590" xr:uid="{00000000-0005-0000-0000-0000800A0000}"/>
    <cellStyle name="Normal 18 2 2 2 2 6 2" xfId="41921" xr:uid="{00000000-0005-0000-0000-0000810A0000}"/>
    <cellStyle name="Normal 18 2 2 2 2 6 3" xfId="26688" xr:uid="{00000000-0005-0000-0000-0000820A0000}"/>
    <cellStyle name="Normal 18 2 2 2 2 7" xfId="6569" xr:uid="{00000000-0005-0000-0000-0000830A0000}"/>
    <cellStyle name="Normal 18 2 2 2 2 7 2" xfId="36904" xr:uid="{00000000-0005-0000-0000-0000840A0000}"/>
    <cellStyle name="Normal 18 2 2 2 2 7 3" xfId="21671" xr:uid="{00000000-0005-0000-0000-0000850A0000}"/>
    <cellStyle name="Normal 18 2 2 2 2 8" xfId="31892" xr:uid="{00000000-0005-0000-0000-0000860A0000}"/>
    <cellStyle name="Normal 18 2 2 2 2 9" xfId="16658" xr:uid="{00000000-0005-0000-0000-0000870A0000}"/>
    <cellStyle name="Normal 18 2 2 2 3" xfId="1705" xr:uid="{00000000-0005-0000-0000-0000880A0000}"/>
    <cellStyle name="Normal 18 2 2 2 3 2" xfId="2544" xr:uid="{00000000-0005-0000-0000-0000890A0000}"/>
    <cellStyle name="Normal 18 2 2 2 3 2 2" xfId="4234" xr:uid="{00000000-0005-0000-0000-00008A0A0000}"/>
    <cellStyle name="Normal 18 2 2 2 3 2 2 2" xfId="14307" xr:uid="{00000000-0005-0000-0000-00008B0A0000}"/>
    <cellStyle name="Normal 18 2 2 2 3 2 2 2 2" xfId="44638" xr:uid="{00000000-0005-0000-0000-00008C0A0000}"/>
    <cellStyle name="Normal 18 2 2 2 3 2 2 2 3" xfId="29405" xr:uid="{00000000-0005-0000-0000-00008D0A0000}"/>
    <cellStyle name="Normal 18 2 2 2 3 2 2 3" xfId="9287" xr:uid="{00000000-0005-0000-0000-00008E0A0000}"/>
    <cellStyle name="Normal 18 2 2 2 3 2 2 3 2" xfId="39621" xr:uid="{00000000-0005-0000-0000-00008F0A0000}"/>
    <cellStyle name="Normal 18 2 2 2 3 2 2 3 3" xfId="24388" xr:uid="{00000000-0005-0000-0000-0000900A0000}"/>
    <cellStyle name="Normal 18 2 2 2 3 2 2 4" xfId="34608" xr:uid="{00000000-0005-0000-0000-0000910A0000}"/>
    <cellStyle name="Normal 18 2 2 2 3 2 2 5" xfId="19375" xr:uid="{00000000-0005-0000-0000-0000920A0000}"/>
    <cellStyle name="Normal 18 2 2 2 3 2 3" xfId="5926" xr:uid="{00000000-0005-0000-0000-0000930A0000}"/>
    <cellStyle name="Normal 18 2 2 2 3 2 3 2" xfId="15978" xr:uid="{00000000-0005-0000-0000-0000940A0000}"/>
    <cellStyle name="Normal 18 2 2 2 3 2 3 2 2" xfId="46309" xr:uid="{00000000-0005-0000-0000-0000950A0000}"/>
    <cellStyle name="Normal 18 2 2 2 3 2 3 2 3" xfId="31076" xr:uid="{00000000-0005-0000-0000-0000960A0000}"/>
    <cellStyle name="Normal 18 2 2 2 3 2 3 3" xfId="10958" xr:uid="{00000000-0005-0000-0000-0000970A0000}"/>
    <cellStyle name="Normal 18 2 2 2 3 2 3 3 2" xfId="41292" xr:uid="{00000000-0005-0000-0000-0000980A0000}"/>
    <cellStyle name="Normal 18 2 2 2 3 2 3 3 3" xfId="26059" xr:uid="{00000000-0005-0000-0000-0000990A0000}"/>
    <cellStyle name="Normal 18 2 2 2 3 2 3 4" xfId="36279" xr:uid="{00000000-0005-0000-0000-00009A0A0000}"/>
    <cellStyle name="Normal 18 2 2 2 3 2 3 5" xfId="21046" xr:uid="{00000000-0005-0000-0000-00009B0A0000}"/>
    <cellStyle name="Normal 18 2 2 2 3 2 4" xfId="12636" xr:uid="{00000000-0005-0000-0000-00009C0A0000}"/>
    <cellStyle name="Normal 18 2 2 2 3 2 4 2" xfId="42967" xr:uid="{00000000-0005-0000-0000-00009D0A0000}"/>
    <cellStyle name="Normal 18 2 2 2 3 2 4 3" xfId="27734" xr:uid="{00000000-0005-0000-0000-00009E0A0000}"/>
    <cellStyle name="Normal 18 2 2 2 3 2 5" xfId="7615" xr:uid="{00000000-0005-0000-0000-00009F0A0000}"/>
    <cellStyle name="Normal 18 2 2 2 3 2 5 2" xfId="37950" xr:uid="{00000000-0005-0000-0000-0000A00A0000}"/>
    <cellStyle name="Normal 18 2 2 2 3 2 5 3" xfId="22717" xr:uid="{00000000-0005-0000-0000-0000A10A0000}"/>
    <cellStyle name="Normal 18 2 2 2 3 2 6" xfId="32938" xr:uid="{00000000-0005-0000-0000-0000A20A0000}"/>
    <cellStyle name="Normal 18 2 2 2 3 2 7" xfId="17704" xr:uid="{00000000-0005-0000-0000-0000A30A0000}"/>
    <cellStyle name="Normal 18 2 2 2 3 3" xfId="3397" xr:uid="{00000000-0005-0000-0000-0000A40A0000}"/>
    <cellStyle name="Normal 18 2 2 2 3 3 2" xfId="13471" xr:uid="{00000000-0005-0000-0000-0000A50A0000}"/>
    <cellStyle name="Normal 18 2 2 2 3 3 2 2" xfId="43802" xr:uid="{00000000-0005-0000-0000-0000A60A0000}"/>
    <cellStyle name="Normal 18 2 2 2 3 3 2 3" xfId="28569" xr:uid="{00000000-0005-0000-0000-0000A70A0000}"/>
    <cellStyle name="Normal 18 2 2 2 3 3 3" xfId="8451" xr:uid="{00000000-0005-0000-0000-0000A80A0000}"/>
    <cellStyle name="Normal 18 2 2 2 3 3 3 2" xfId="38785" xr:uid="{00000000-0005-0000-0000-0000A90A0000}"/>
    <cellStyle name="Normal 18 2 2 2 3 3 3 3" xfId="23552" xr:uid="{00000000-0005-0000-0000-0000AA0A0000}"/>
    <cellStyle name="Normal 18 2 2 2 3 3 4" xfId="33772" xr:uid="{00000000-0005-0000-0000-0000AB0A0000}"/>
    <cellStyle name="Normal 18 2 2 2 3 3 5" xfId="18539" xr:uid="{00000000-0005-0000-0000-0000AC0A0000}"/>
    <cellStyle name="Normal 18 2 2 2 3 4" xfId="5090" xr:uid="{00000000-0005-0000-0000-0000AD0A0000}"/>
    <cellStyle name="Normal 18 2 2 2 3 4 2" xfId="15142" xr:uid="{00000000-0005-0000-0000-0000AE0A0000}"/>
    <cellStyle name="Normal 18 2 2 2 3 4 2 2" xfId="45473" xr:uid="{00000000-0005-0000-0000-0000AF0A0000}"/>
    <cellStyle name="Normal 18 2 2 2 3 4 2 3" xfId="30240" xr:uid="{00000000-0005-0000-0000-0000B00A0000}"/>
    <cellStyle name="Normal 18 2 2 2 3 4 3" xfId="10122" xr:uid="{00000000-0005-0000-0000-0000B10A0000}"/>
    <cellStyle name="Normal 18 2 2 2 3 4 3 2" xfId="40456" xr:uid="{00000000-0005-0000-0000-0000B20A0000}"/>
    <cellStyle name="Normal 18 2 2 2 3 4 3 3" xfId="25223" xr:uid="{00000000-0005-0000-0000-0000B30A0000}"/>
    <cellStyle name="Normal 18 2 2 2 3 4 4" xfId="35443" xr:uid="{00000000-0005-0000-0000-0000B40A0000}"/>
    <cellStyle name="Normal 18 2 2 2 3 4 5" xfId="20210" xr:uid="{00000000-0005-0000-0000-0000B50A0000}"/>
    <cellStyle name="Normal 18 2 2 2 3 5" xfId="11800" xr:uid="{00000000-0005-0000-0000-0000B60A0000}"/>
    <cellStyle name="Normal 18 2 2 2 3 5 2" xfId="42131" xr:uid="{00000000-0005-0000-0000-0000B70A0000}"/>
    <cellStyle name="Normal 18 2 2 2 3 5 3" xfId="26898" xr:uid="{00000000-0005-0000-0000-0000B80A0000}"/>
    <cellStyle name="Normal 18 2 2 2 3 6" xfId="6779" xr:uid="{00000000-0005-0000-0000-0000B90A0000}"/>
    <cellStyle name="Normal 18 2 2 2 3 6 2" xfId="37114" xr:uid="{00000000-0005-0000-0000-0000BA0A0000}"/>
    <cellStyle name="Normal 18 2 2 2 3 6 3" xfId="21881" xr:uid="{00000000-0005-0000-0000-0000BB0A0000}"/>
    <cellStyle name="Normal 18 2 2 2 3 7" xfId="32102" xr:uid="{00000000-0005-0000-0000-0000BC0A0000}"/>
    <cellStyle name="Normal 18 2 2 2 3 8" xfId="16868" xr:uid="{00000000-0005-0000-0000-0000BD0A0000}"/>
    <cellStyle name="Normal 18 2 2 2 4" xfId="2126" xr:uid="{00000000-0005-0000-0000-0000BE0A0000}"/>
    <cellStyle name="Normal 18 2 2 2 4 2" xfId="3816" xr:uid="{00000000-0005-0000-0000-0000BF0A0000}"/>
    <cellStyle name="Normal 18 2 2 2 4 2 2" xfId="13889" xr:uid="{00000000-0005-0000-0000-0000C00A0000}"/>
    <cellStyle name="Normal 18 2 2 2 4 2 2 2" xfId="44220" xr:uid="{00000000-0005-0000-0000-0000C10A0000}"/>
    <cellStyle name="Normal 18 2 2 2 4 2 2 3" xfId="28987" xr:uid="{00000000-0005-0000-0000-0000C20A0000}"/>
    <cellStyle name="Normal 18 2 2 2 4 2 3" xfId="8869" xr:uid="{00000000-0005-0000-0000-0000C30A0000}"/>
    <cellStyle name="Normal 18 2 2 2 4 2 3 2" xfId="39203" xr:uid="{00000000-0005-0000-0000-0000C40A0000}"/>
    <cellStyle name="Normal 18 2 2 2 4 2 3 3" xfId="23970" xr:uid="{00000000-0005-0000-0000-0000C50A0000}"/>
    <cellStyle name="Normal 18 2 2 2 4 2 4" xfId="34190" xr:uid="{00000000-0005-0000-0000-0000C60A0000}"/>
    <cellStyle name="Normal 18 2 2 2 4 2 5" xfId="18957" xr:uid="{00000000-0005-0000-0000-0000C70A0000}"/>
    <cellStyle name="Normal 18 2 2 2 4 3" xfId="5508" xr:uid="{00000000-0005-0000-0000-0000C80A0000}"/>
    <cellStyle name="Normal 18 2 2 2 4 3 2" xfId="15560" xr:uid="{00000000-0005-0000-0000-0000C90A0000}"/>
    <cellStyle name="Normal 18 2 2 2 4 3 2 2" xfId="45891" xr:uid="{00000000-0005-0000-0000-0000CA0A0000}"/>
    <cellStyle name="Normal 18 2 2 2 4 3 2 3" xfId="30658" xr:uid="{00000000-0005-0000-0000-0000CB0A0000}"/>
    <cellStyle name="Normal 18 2 2 2 4 3 3" xfId="10540" xr:uid="{00000000-0005-0000-0000-0000CC0A0000}"/>
    <cellStyle name="Normal 18 2 2 2 4 3 3 2" xfId="40874" xr:uid="{00000000-0005-0000-0000-0000CD0A0000}"/>
    <cellStyle name="Normal 18 2 2 2 4 3 3 3" xfId="25641" xr:uid="{00000000-0005-0000-0000-0000CE0A0000}"/>
    <cellStyle name="Normal 18 2 2 2 4 3 4" xfId="35861" xr:uid="{00000000-0005-0000-0000-0000CF0A0000}"/>
    <cellStyle name="Normal 18 2 2 2 4 3 5" xfId="20628" xr:uid="{00000000-0005-0000-0000-0000D00A0000}"/>
    <cellStyle name="Normal 18 2 2 2 4 4" xfId="12218" xr:uid="{00000000-0005-0000-0000-0000D10A0000}"/>
    <cellStyle name="Normal 18 2 2 2 4 4 2" xfId="42549" xr:uid="{00000000-0005-0000-0000-0000D20A0000}"/>
    <cellStyle name="Normal 18 2 2 2 4 4 3" xfId="27316" xr:uid="{00000000-0005-0000-0000-0000D30A0000}"/>
    <cellStyle name="Normal 18 2 2 2 4 5" xfId="7197" xr:uid="{00000000-0005-0000-0000-0000D40A0000}"/>
    <cellStyle name="Normal 18 2 2 2 4 5 2" xfId="37532" xr:uid="{00000000-0005-0000-0000-0000D50A0000}"/>
    <cellStyle name="Normal 18 2 2 2 4 5 3" xfId="22299" xr:uid="{00000000-0005-0000-0000-0000D60A0000}"/>
    <cellStyle name="Normal 18 2 2 2 4 6" xfId="32520" xr:uid="{00000000-0005-0000-0000-0000D70A0000}"/>
    <cellStyle name="Normal 18 2 2 2 4 7" xfId="17286" xr:uid="{00000000-0005-0000-0000-0000D80A0000}"/>
    <cellStyle name="Normal 18 2 2 2 5" xfId="2979" xr:uid="{00000000-0005-0000-0000-0000D90A0000}"/>
    <cellStyle name="Normal 18 2 2 2 5 2" xfId="13053" xr:uid="{00000000-0005-0000-0000-0000DA0A0000}"/>
    <cellStyle name="Normal 18 2 2 2 5 2 2" xfId="43384" xr:uid="{00000000-0005-0000-0000-0000DB0A0000}"/>
    <cellStyle name="Normal 18 2 2 2 5 2 3" xfId="28151" xr:uid="{00000000-0005-0000-0000-0000DC0A0000}"/>
    <cellStyle name="Normal 18 2 2 2 5 3" xfId="8033" xr:uid="{00000000-0005-0000-0000-0000DD0A0000}"/>
    <cellStyle name="Normal 18 2 2 2 5 3 2" xfId="38367" xr:uid="{00000000-0005-0000-0000-0000DE0A0000}"/>
    <cellStyle name="Normal 18 2 2 2 5 3 3" xfId="23134" xr:uid="{00000000-0005-0000-0000-0000DF0A0000}"/>
    <cellStyle name="Normal 18 2 2 2 5 4" xfId="33354" xr:uid="{00000000-0005-0000-0000-0000E00A0000}"/>
    <cellStyle name="Normal 18 2 2 2 5 5" xfId="18121" xr:uid="{00000000-0005-0000-0000-0000E10A0000}"/>
    <cellStyle name="Normal 18 2 2 2 6" xfId="4672" xr:uid="{00000000-0005-0000-0000-0000E20A0000}"/>
    <cellStyle name="Normal 18 2 2 2 6 2" xfId="14724" xr:uid="{00000000-0005-0000-0000-0000E30A0000}"/>
    <cellStyle name="Normal 18 2 2 2 6 2 2" xfId="45055" xr:uid="{00000000-0005-0000-0000-0000E40A0000}"/>
    <cellStyle name="Normal 18 2 2 2 6 2 3" xfId="29822" xr:uid="{00000000-0005-0000-0000-0000E50A0000}"/>
    <cellStyle name="Normal 18 2 2 2 6 3" xfId="9704" xr:uid="{00000000-0005-0000-0000-0000E60A0000}"/>
    <cellStyle name="Normal 18 2 2 2 6 3 2" xfId="40038" xr:uid="{00000000-0005-0000-0000-0000E70A0000}"/>
    <cellStyle name="Normal 18 2 2 2 6 3 3" xfId="24805" xr:uid="{00000000-0005-0000-0000-0000E80A0000}"/>
    <cellStyle name="Normal 18 2 2 2 6 4" xfId="35025" xr:uid="{00000000-0005-0000-0000-0000E90A0000}"/>
    <cellStyle name="Normal 18 2 2 2 6 5" xfId="19792" xr:uid="{00000000-0005-0000-0000-0000EA0A0000}"/>
    <cellStyle name="Normal 18 2 2 2 7" xfId="11382" xr:uid="{00000000-0005-0000-0000-0000EB0A0000}"/>
    <cellStyle name="Normal 18 2 2 2 7 2" xfId="41713" xr:uid="{00000000-0005-0000-0000-0000EC0A0000}"/>
    <cellStyle name="Normal 18 2 2 2 7 3" xfId="26480" xr:uid="{00000000-0005-0000-0000-0000ED0A0000}"/>
    <cellStyle name="Normal 18 2 2 2 8" xfId="6361" xr:uid="{00000000-0005-0000-0000-0000EE0A0000}"/>
    <cellStyle name="Normal 18 2 2 2 8 2" xfId="36696" xr:uid="{00000000-0005-0000-0000-0000EF0A0000}"/>
    <cellStyle name="Normal 18 2 2 2 8 3" xfId="21463" xr:uid="{00000000-0005-0000-0000-0000F00A0000}"/>
    <cellStyle name="Normal 18 2 2 2 9" xfId="31684" xr:uid="{00000000-0005-0000-0000-0000F10A0000}"/>
    <cellStyle name="Normal 18 2 2 3" xfId="1388" xr:uid="{00000000-0005-0000-0000-0000F20A0000}"/>
    <cellStyle name="Normal 18 2 2 3 2" xfId="1809" xr:uid="{00000000-0005-0000-0000-0000F30A0000}"/>
    <cellStyle name="Normal 18 2 2 3 2 2" xfId="2648" xr:uid="{00000000-0005-0000-0000-0000F40A0000}"/>
    <cellStyle name="Normal 18 2 2 3 2 2 2" xfId="4338" xr:uid="{00000000-0005-0000-0000-0000F50A0000}"/>
    <cellStyle name="Normal 18 2 2 3 2 2 2 2" xfId="14411" xr:uid="{00000000-0005-0000-0000-0000F60A0000}"/>
    <cellStyle name="Normal 18 2 2 3 2 2 2 2 2" xfId="44742" xr:uid="{00000000-0005-0000-0000-0000F70A0000}"/>
    <cellStyle name="Normal 18 2 2 3 2 2 2 2 3" xfId="29509" xr:uid="{00000000-0005-0000-0000-0000F80A0000}"/>
    <cellStyle name="Normal 18 2 2 3 2 2 2 3" xfId="9391" xr:uid="{00000000-0005-0000-0000-0000F90A0000}"/>
    <cellStyle name="Normal 18 2 2 3 2 2 2 3 2" xfId="39725" xr:uid="{00000000-0005-0000-0000-0000FA0A0000}"/>
    <cellStyle name="Normal 18 2 2 3 2 2 2 3 3" xfId="24492" xr:uid="{00000000-0005-0000-0000-0000FB0A0000}"/>
    <cellStyle name="Normal 18 2 2 3 2 2 2 4" xfId="34712" xr:uid="{00000000-0005-0000-0000-0000FC0A0000}"/>
    <cellStyle name="Normal 18 2 2 3 2 2 2 5" xfId="19479" xr:uid="{00000000-0005-0000-0000-0000FD0A0000}"/>
    <cellStyle name="Normal 18 2 2 3 2 2 3" xfId="6030" xr:uid="{00000000-0005-0000-0000-0000FE0A0000}"/>
    <cellStyle name="Normal 18 2 2 3 2 2 3 2" xfId="16082" xr:uid="{00000000-0005-0000-0000-0000FF0A0000}"/>
    <cellStyle name="Normal 18 2 2 3 2 2 3 2 2" xfId="46413" xr:uid="{00000000-0005-0000-0000-0000000B0000}"/>
    <cellStyle name="Normal 18 2 2 3 2 2 3 2 3" xfId="31180" xr:uid="{00000000-0005-0000-0000-0000010B0000}"/>
    <cellStyle name="Normal 18 2 2 3 2 2 3 3" xfId="11062" xr:uid="{00000000-0005-0000-0000-0000020B0000}"/>
    <cellStyle name="Normal 18 2 2 3 2 2 3 3 2" xfId="41396" xr:uid="{00000000-0005-0000-0000-0000030B0000}"/>
    <cellStyle name="Normal 18 2 2 3 2 2 3 3 3" xfId="26163" xr:uid="{00000000-0005-0000-0000-0000040B0000}"/>
    <cellStyle name="Normal 18 2 2 3 2 2 3 4" xfId="36383" xr:uid="{00000000-0005-0000-0000-0000050B0000}"/>
    <cellStyle name="Normal 18 2 2 3 2 2 3 5" xfId="21150" xr:uid="{00000000-0005-0000-0000-0000060B0000}"/>
    <cellStyle name="Normal 18 2 2 3 2 2 4" xfId="12740" xr:uid="{00000000-0005-0000-0000-0000070B0000}"/>
    <cellStyle name="Normal 18 2 2 3 2 2 4 2" xfId="43071" xr:uid="{00000000-0005-0000-0000-0000080B0000}"/>
    <cellStyle name="Normal 18 2 2 3 2 2 4 3" xfId="27838" xr:uid="{00000000-0005-0000-0000-0000090B0000}"/>
    <cellStyle name="Normal 18 2 2 3 2 2 5" xfId="7719" xr:uid="{00000000-0005-0000-0000-00000A0B0000}"/>
    <cellStyle name="Normal 18 2 2 3 2 2 5 2" xfId="38054" xr:uid="{00000000-0005-0000-0000-00000B0B0000}"/>
    <cellStyle name="Normal 18 2 2 3 2 2 5 3" xfId="22821" xr:uid="{00000000-0005-0000-0000-00000C0B0000}"/>
    <cellStyle name="Normal 18 2 2 3 2 2 6" xfId="33042" xr:uid="{00000000-0005-0000-0000-00000D0B0000}"/>
    <cellStyle name="Normal 18 2 2 3 2 2 7" xfId="17808" xr:uid="{00000000-0005-0000-0000-00000E0B0000}"/>
    <cellStyle name="Normal 18 2 2 3 2 3" xfId="3501" xr:uid="{00000000-0005-0000-0000-00000F0B0000}"/>
    <cellStyle name="Normal 18 2 2 3 2 3 2" xfId="13575" xr:uid="{00000000-0005-0000-0000-0000100B0000}"/>
    <cellStyle name="Normal 18 2 2 3 2 3 2 2" xfId="43906" xr:uid="{00000000-0005-0000-0000-0000110B0000}"/>
    <cellStyle name="Normal 18 2 2 3 2 3 2 3" xfId="28673" xr:uid="{00000000-0005-0000-0000-0000120B0000}"/>
    <cellStyle name="Normal 18 2 2 3 2 3 3" xfId="8555" xr:uid="{00000000-0005-0000-0000-0000130B0000}"/>
    <cellStyle name="Normal 18 2 2 3 2 3 3 2" xfId="38889" xr:uid="{00000000-0005-0000-0000-0000140B0000}"/>
    <cellStyle name="Normal 18 2 2 3 2 3 3 3" xfId="23656" xr:uid="{00000000-0005-0000-0000-0000150B0000}"/>
    <cellStyle name="Normal 18 2 2 3 2 3 4" xfId="33876" xr:uid="{00000000-0005-0000-0000-0000160B0000}"/>
    <cellStyle name="Normal 18 2 2 3 2 3 5" xfId="18643" xr:uid="{00000000-0005-0000-0000-0000170B0000}"/>
    <cellStyle name="Normal 18 2 2 3 2 4" xfId="5194" xr:uid="{00000000-0005-0000-0000-0000180B0000}"/>
    <cellStyle name="Normal 18 2 2 3 2 4 2" xfId="15246" xr:uid="{00000000-0005-0000-0000-0000190B0000}"/>
    <cellStyle name="Normal 18 2 2 3 2 4 2 2" xfId="45577" xr:uid="{00000000-0005-0000-0000-00001A0B0000}"/>
    <cellStyle name="Normal 18 2 2 3 2 4 2 3" xfId="30344" xr:uid="{00000000-0005-0000-0000-00001B0B0000}"/>
    <cellStyle name="Normal 18 2 2 3 2 4 3" xfId="10226" xr:uid="{00000000-0005-0000-0000-00001C0B0000}"/>
    <cellStyle name="Normal 18 2 2 3 2 4 3 2" xfId="40560" xr:uid="{00000000-0005-0000-0000-00001D0B0000}"/>
    <cellStyle name="Normal 18 2 2 3 2 4 3 3" xfId="25327" xr:uid="{00000000-0005-0000-0000-00001E0B0000}"/>
    <cellStyle name="Normal 18 2 2 3 2 4 4" xfId="35547" xr:uid="{00000000-0005-0000-0000-00001F0B0000}"/>
    <cellStyle name="Normal 18 2 2 3 2 4 5" xfId="20314" xr:uid="{00000000-0005-0000-0000-0000200B0000}"/>
    <cellStyle name="Normal 18 2 2 3 2 5" xfId="11904" xr:uid="{00000000-0005-0000-0000-0000210B0000}"/>
    <cellStyle name="Normal 18 2 2 3 2 5 2" xfId="42235" xr:uid="{00000000-0005-0000-0000-0000220B0000}"/>
    <cellStyle name="Normal 18 2 2 3 2 5 3" xfId="27002" xr:uid="{00000000-0005-0000-0000-0000230B0000}"/>
    <cellStyle name="Normal 18 2 2 3 2 6" xfId="6883" xr:uid="{00000000-0005-0000-0000-0000240B0000}"/>
    <cellStyle name="Normal 18 2 2 3 2 6 2" xfId="37218" xr:uid="{00000000-0005-0000-0000-0000250B0000}"/>
    <cellStyle name="Normal 18 2 2 3 2 6 3" xfId="21985" xr:uid="{00000000-0005-0000-0000-0000260B0000}"/>
    <cellStyle name="Normal 18 2 2 3 2 7" xfId="32206" xr:uid="{00000000-0005-0000-0000-0000270B0000}"/>
    <cellStyle name="Normal 18 2 2 3 2 8" xfId="16972" xr:uid="{00000000-0005-0000-0000-0000280B0000}"/>
    <cellStyle name="Normal 18 2 2 3 3" xfId="2230" xr:uid="{00000000-0005-0000-0000-0000290B0000}"/>
    <cellStyle name="Normal 18 2 2 3 3 2" xfId="3920" xr:uid="{00000000-0005-0000-0000-00002A0B0000}"/>
    <cellStyle name="Normal 18 2 2 3 3 2 2" xfId="13993" xr:uid="{00000000-0005-0000-0000-00002B0B0000}"/>
    <cellStyle name="Normal 18 2 2 3 3 2 2 2" xfId="44324" xr:uid="{00000000-0005-0000-0000-00002C0B0000}"/>
    <cellStyle name="Normal 18 2 2 3 3 2 2 3" xfId="29091" xr:uid="{00000000-0005-0000-0000-00002D0B0000}"/>
    <cellStyle name="Normal 18 2 2 3 3 2 3" xfId="8973" xr:uid="{00000000-0005-0000-0000-00002E0B0000}"/>
    <cellStyle name="Normal 18 2 2 3 3 2 3 2" xfId="39307" xr:uid="{00000000-0005-0000-0000-00002F0B0000}"/>
    <cellStyle name="Normal 18 2 2 3 3 2 3 3" xfId="24074" xr:uid="{00000000-0005-0000-0000-0000300B0000}"/>
    <cellStyle name="Normal 18 2 2 3 3 2 4" xfId="34294" xr:uid="{00000000-0005-0000-0000-0000310B0000}"/>
    <cellStyle name="Normal 18 2 2 3 3 2 5" xfId="19061" xr:uid="{00000000-0005-0000-0000-0000320B0000}"/>
    <cellStyle name="Normal 18 2 2 3 3 3" xfId="5612" xr:uid="{00000000-0005-0000-0000-0000330B0000}"/>
    <cellStyle name="Normal 18 2 2 3 3 3 2" xfId="15664" xr:uid="{00000000-0005-0000-0000-0000340B0000}"/>
    <cellStyle name="Normal 18 2 2 3 3 3 2 2" xfId="45995" xr:uid="{00000000-0005-0000-0000-0000350B0000}"/>
    <cellStyle name="Normal 18 2 2 3 3 3 2 3" xfId="30762" xr:uid="{00000000-0005-0000-0000-0000360B0000}"/>
    <cellStyle name="Normal 18 2 2 3 3 3 3" xfId="10644" xr:uid="{00000000-0005-0000-0000-0000370B0000}"/>
    <cellStyle name="Normal 18 2 2 3 3 3 3 2" xfId="40978" xr:uid="{00000000-0005-0000-0000-0000380B0000}"/>
    <cellStyle name="Normal 18 2 2 3 3 3 3 3" xfId="25745" xr:uid="{00000000-0005-0000-0000-0000390B0000}"/>
    <cellStyle name="Normal 18 2 2 3 3 3 4" xfId="35965" xr:uid="{00000000-0005-0000-0000-00003A0B0000}"/>
    <cellStyle name="Normal 18 2 2 3 3 3 5" xfId="20732" xr:uid="{00000000-0005-0000-0000-00003B0B0000}"/>
    <cellStyle name="Normal 18 2 2 3 3 4" xfId="12322" xr:uid="{00000000-0005-0000-0000-00003C0B0000}"/>
    <cellStyle name="Normal 18 2 2 3 3 4 2" xfId="42653" xr:uid="{00000000-0005-0000-0000-00003D0B0000}"/>
    <cellStyle name="Normal 18 2 2 3 3 4 3" xfId="27420" xr:uid="{00000000-0005-0000-0000-00003E0B0000}"/>
    <cellStyle name="Normal 18 2 2 3 3 5" xfId="7301" xr:uid="{00000000-0005-0000-0000-00003F0B0000}"/>
    <cellStyle name="Normal 18 2 2 3 3 5 2" xfId="37636" xr:uid="{00000000-0005-0000-0000-0000400B0000}"/>
    <cellStyle name="Normal 18 2 2 3 3 5 3" xfId="22403" xr:uid="{00000000-0005-0000-0000-0000410B0000}"/>
    <cellStyle name="Normal 18 2 2 3 3 6" xfId="32624" xr:uid="{00000000-0005-0000-0000-0000420B0000}"/>
    <cellStyle name="Normal 18 2 2 3 3 7" xfId="17390" xr:uid="{00000000-0005-0000-0000-0000430B0000}"/>
    <cellStyle name="Normal 18 2 2 3 4" xfId="3083" xr:uid="{00000000-0005-0000-0000-0000440B0000}"/>
    <cellStyle name="Normal 18 2 2 3 4 2" xfId="13157" xr:uid="{00000000-0005-0000-0000-0000450B0000}"/>
    <cellStyle name="Normal 18 2 2 3 4 2 2" xfId="43488" xr:uid="{00000000-0005-0000-0000-0000460B0000}"/>
    <cellStyle name="Normal 18 2 2 3 4 2 3" xfId="28255" xr:uid="{00000000-0005-0000-0000-0000470B0000}"/>
    <cellStyle name="Normal 18 2 2 3 4 3" xfId="8137" xr:uid="{00000000-0005-0000-0000-0000480B0000}"/>
    <cellStyle name="Normal 18 2 2 3 4 3 2" xfId="38471" xr:uid="{00000000-0005-0000-0000-0000490B0000}"/>
    <cellStyle name="Normal 18 2 2 3 4 3 3" xfId="23238" xr:uid="{00000000-0005-0000-0000-00004A0B0000}"/>
    <cellStyle name="Normal 18 2 2 3 4 4" xfId="33458" xr:uid="{00000000-0005-0000-0000-00004B0B0000}"/>
    <cellStyle name="Normal 18 2 2 3 4 5" xfId="18225" xr:uid="{00000000-0005-0000-0000-00004C0B0000}"/>
    <cellStyle name="Normal 18 2 2 3 5" xfId="4776" xr:uid="{00000000-0005-0000-0000-00004D0B0000}"/>
    <cellStyle name="Normal 18 2 2 3 5 2" xfId="14828" xr:uid="{00000000-0005-0000-0000-00004E0B0000}"/>
    <cellStyle name="Normal 18 2 2 3 5 2 2" xfId="45159" xr:uid="{00000000-0005-0000-0000-00004F0B0000}"/>
    <cellStyle name="Normal 18 2 2 3 5 2 3" xfId="29926" xr:uid="{00000000-0005-0000-0000-0000500B0000}"/>
    <cellStyle name="Normal 18 2 2 3 5 3" xfId="9808" xr:uid="{00000000-0005-0000-0000-0000510B0000}"/>
    <cellStyle name="Normal 18 2 2 3 5 3 2" xfId="40142" xr:uid="{00000000-0005-0000-0000-0000520B0000}"/>
    <cellStyle name="Normal 18 2 2 3 5 3 3" xfId="24909" xr:uid="{00000000-0005-0000-0000-0000530B0000}"/>
    <cellStyle name="Normal 18 2 2 3 5 4" xfId="35129" xr:uid="{00000000-0005-0000-0000-0000540B0000}"/>
    <cellStyle name="Normal 18 2 2 3 5 5" xfId="19896" xr:uid="{00000000-0005-0000-0000-0000550B0000}"/>
    <cellStyle name="Normal 18 2 2 3 6" xfId="11486" xr:uid="{00000000-0005-0000-0000-0000560B0000}"/>
    <cellStyle name="Normal 18 2 2 3 6 2" xfId="41817" xr:uid="{00000000-0005-0000-0000-0000570B0000}"/>
    <cellStyle name="Normal 18 2 2 3 6 3" xfId="26584" xr:uid="{00000000-0005-0000-0000-0000580B0000}"/>
    <cellStyle name="Normal 18 2 2 3 7" xfId="6465" xr:uid="{00000000-0005-0000-0000-0000590B0000}"/>
    <cellStyle name="Normal 18 2 2 3 7 2" xfId="36800" xr:uid="{00000000-0005-0000-0000-00005A0B0000}"/>
    <cellStyle name="Normal 18 2 2 3 7 3" xfId="21567" xr:uid="{00000000-0005-0000-0000-00005B0B0000}"/>
    <cellStyle name="Normal 18 2 2 3 8" xfId="31788" xr:uid="{00000000-0005-0000-0000-00005C0B0000}"/>
    <cellStyle name="Normal 18 2 2 3 9" xfId="16554" xr:uid="{00000000-0005-0000-0000-00005D0B0000}"/>
    <cellStyle name="Normal 18 2 2 4" xfId="1601" xr:uid="{00000000-0005-0000-0000-00005E0B0000}"/>
    <cellStyle name="Normal 18 2 2 4 2" xfId="2440" xr:uid="{00000000-0005-0000-0000-00005F0B0000}"/>
    <cellStyle name="Normal 18 2 2 4 2 2" xfId="4130" xr:uid="{00000000-0005-0000-0000-0000600B0000}"/>
    <cellStyle name="Normal 18 2 2 4 2 2 2" xfId="14203" xr:uid="{00000000-0005-0000-0000-0000610B0000}"/>
    <cellStyle name="Normal 18 2 2 4 2 2 2 2" xfId="44534" xr:uid="{00000000-0005-0000-0000-0000620B0000}"/>
    <cellStyle name="Normal 18 2 2 4 2 2 2 3" xfId="29301" xr:uid="{00000000-0005-0000-0000-0000630B0000}"/>
    <cellStyle name="Normal 18 2 2 4 2 2 3" xfId="9183" xr:uid="{00000000-0005-0000-0000-0000640B0000}"/>
    <cellStyle name="Normal 18 2 2 4 2 2 3 2" xfId="39517" xr:uid="{00000000-0005-0000-0000-0000650B0000}"/>
    <cellStyle name="Normal 18 2 2 4 2 2 3 3" xfId="24284" xr:uid="{00000000-0005-0000-0000-0000660B0000}"/>
    <cellStyle name="Normal 18 2 2 4 2 2 4" xfId="34504" xr:uid="{00000000-0005-0000-0000-0000670B0000}"/>
    <cellStyle name="Normal 18 2 2 4 2 2 5" xfId="19271" xr:uid="{00000000-0005-0000-0000-0000680B0000}"/>
    <cellStyle name="Normal 18 2 2 4 2 3" xfId="5822" xr:uid="{00000000-0005-0000-0000-0000690B0000}"/>
    <cellStyle name="Normal 18 2 2 4 2 3 2" xfId="15874" xr:uid="{00000000-0005-0000-0000-00006A0B0000}"/>
    <cellStyle name="Normal 18 2 2 4 2 3 2 2" xfId="46205" xr:uid="{00000000-0005-0000-0000-00006B0B0000}"/>
    <cellStyle name="Normal 18 2 2 4 2 3 2 3" xfId="30972" xr:uid="{00000000-0005-0000-0000-00006C0B0000}"/>
    <cellStyle name="Normal 18 2 2 4 2 3 3" xfId="10854" xr:uid="{00000000-0005-0000-0000-00006D0B0000}"/>
    <cellStyle name="Normal 18 2 2 4 2 3 3 2" xfId="41188" xr:uid="{00000000-0005-0000-0000-00006E0B0000}"/>
    <cellStyle name="Normal 18 2 2 4 2 3 3 3" xfId="25955" xr:uid="{00000000-0005-0000-0000-00006F0B0000}"/>
    <cellStyle name="Normal 18 2 2 4 2 3 4" xfId="36175" xr:uid="{00000000-0005-0000-0000-0000700B0000}"/>
    <cellStyle name="Normal 18 2 2 4 2 3 5" xfId="20942" xr:uid="{00000000-0005-0000-0000-0000710B0000}"/>
    <cellStyle name="Normal 18 2 2 4 2 4" xfId="12532" xr:uid="{00000000-0005-0000-0000-0000720B0000}"/>
    <cellStyle name="Normal 18 2 2 4 2 4 2" xfId="42863" xr:uid="{00000000-0005-0000-0000-0000730B0000}"/>
    <cellStyle name="Normal 18 2 2 4 2 4 3" xfId="27630" xr:uid="{00000000-0005-0000-0000-0000740B0000}"/>
    <cellStyle name="Normal 18 2 2 4 2 5" xfId="7511" xr:uid="{00000000-0005-0000-0000-0000750B0000}"/>
    <cellStyle name="Normal 18 2 2 4 2 5 2" xfId="37846" xr:uid="{00000000-0005-0000-0000-0000760B0000}"/>
    <cellStyle name="Normal 18 2 2 4 2 5 3" xfId="22613" xr:uid="{00000000-0005-0000-0000-0000770B0000}"/>
    <cellStyle name="Normal 18 2 2 4 2 6" xfId="32834" xr:uid="{00000000-0005-0000-0000-0000780B0000}"/>
    <cellStyle name="Normal 18 2 2 4 2 7" xfId="17600" xr:uid="{00000000-0005-0000-0000-0000790B0000}"/>
    <cellStyle name="Normal 18 2 2 4 3" xfId="3293" xr:uid="{00000000-0005-0000-0000-00007A0B0000}"/>
    <cellStyle name="Normal 18 2 2 4 3 2" xfId="13367" xr:uid="{00000000-0005-0000-0000-00007B0B0000}"/>
    <cellStyle name="Normal 18 2 2 4 3 2 2" xfId="43698" xr:uid="{00000000-0005-0000-0000-00007C0B0000}"/>
    <cellStyle name="Normal 18 2 2 4 3 2 3" xfId="28465" xr:uid="{00000000-0005-0000-0000-00007D0B0000}"/>
    <cellStyle name="Normal 18 2 2 4 3 3" xfId="8347" xr:uid="{00000000-0005-0000-0000-00007E0B0000}"/>
    <cellStyle name="Normal 18 2 2 4 3 3 2" xfId="38681" xr:uid="{00000000-0005-0000-0000-00007F0B0000}"/>
    <cellStyle name="Normal 18 2 2 4 3 3 3" xfId="23448" xr:uid="{00000000-0005-0000-0000-0000800B0000}"/>
    <cellStyle name="Normal 18 2 2 4 3 4" xfId="33668" xr:uid="{00000000-0005-0000-0000-0000810B0000}"/>
    <cellStyle name="Normal 18 2 2 4 3 5" xfId="18435" xr:uid="{00000000-0005-0000-0000-0000820B0000}"/>
    <cellStyle name="Normal 18 2 2 4 4" xfId="4986" xr:uid="{00000000-0005-0000-0000-0000830B0000}"/>
    <cellStyle name="Normal 18 2 2 4 4 2" xfId="15038" xr:uid="{00000000-0005-0000-0000-0000840B0000}"/>
    <cellStyle name="Normal 18 2 2 4 4 2 2" xfId="45369" xr:uid="{00000000-0005-0000-0000-0000850B0000}"/>
    <cellStyle name="Normal 18 2 2 4 4 2 3" xfId="30136" xr:uid="{00000000-0005-0000-0000-0000860B0000}"/>
    <cellStyle name="Normal 18 2 2 4 4 3" xfId="10018" xr:uid="{00000000-0005-0000-0000-0000870B0000}"/>
    <cellStyle name="Normal 18 2 2 4 4 3 2" xfId="40352" xr:uid="{00000000-0005-0000-0000-0000880B0000}"/>
    <cellStyle name="Normal 18 2 2 4 4 3 3" xfId="25119" xr:uid="{00000000-0005-0000-0000-0000890B0000}"/>
    <cellStyle name="Normal 18 2 2 4 4 4" xfId="35339" xr:uid="{00000000-0005-0000-0000-00008A0B0000}"/>
    <cellStyle name="Normal 18 2 2 4 4 5" xfId="20106" xr:uid="{00000000-0005-0000-0000-00008B0B0000}"/>
    <cellStyle name="Normal 18 2 2 4 5" xfId="11696" xr:uid="{00000000-0005-0000-0000-00008C0B0000}"/>
    <cellStyle name="Normal 18 2 2 4 5 2" xfId="42027" xr:uid="{00000000-0005-0000-0000-00008D0B0000}"/>
    <cellStyle name="Normal 18 2 2 4 5 3" xfId="26794" xr:uid="{00000000-0005-0000-0000-00008E0B0000}"/>
    <cellStyle name="Normal 18 2 2 4 6" xfId="6675" xr:uid="{00000000-0005-0000-0000-00008F0B0000}"/>
    <cellStyle name="Normal 18 2 2 4 6 2" xfId="37010" xr:uid="{00000000-0005-0000-0000-0000900B0000}"/>
    <cellStyle name="Normal 18 2 2 4 6 3" xfId="21777" xr:uid="{00000000-0005-0000-0000-0000910B0000}"/>
    <cellStyle name="Normal 18 2 2 4 7" xfId="31998" xr:uid="{00000000-0005-0000-0000-0000920B0000}"/>
    <cellStyle name="Normal 18 2 2 4 8" xfId="16764" xr:uid="{00000000-0005-0000-0000-0000930B0000}"/>
    <cellStyle name="Normal 18 2 2 5" xfId="2022" xr:uid="{00000000-0005-0000-0000-0000940B0000}"/>
    <cellStyle name="Normal 18 2 2 5 2" xfId="3712" xr:uid="{00000000-0005-0000-0000-0000950B0000}"/>
    <cellStyle name="Normal 18 2 2 5 2 2" xfId="13785" xr:uid="{00000000-0005-0000-0000-0000960B0000}"/>
    <cellStyle name="Normal 18 2 2 5 2 2 2" xfId="44116" xr:uid="{00000000-0005-0000-0000-0000970B0000}"/>
    <cellStyle name="Normal 18 2 2 5 2 2 3" xfId="28883" xr:uid="{00000000-0005-0000-0000-0000980B0000}"/>
    <cellStyle name="Normal 18 2 2 5 2 3" xfId="8765" xr:uid="{00000000-0005-0000-0000-0000990B0000}"/>
    <cellStyle name="Normal 18 2 2 5 2 3 2" xfId="39099" xr:uid="{00000000-0005-0000-0000-00009A0B0000}"/>
    <cellStyle name="Normal 18 2 2 5 2 3 3" xfId="23866" xr:uid="{00000000-0005-0000-0000-00009B0B0000}"/>
    <cellStyle name="Normal 18 2 2 5 2 4" xfId="34086" xr:uid="{00000000-0005-0000-0000-00009C0B0000}"/>
    <cellStyle name="Normal 18 2 2 5 2 5" xfId="18853" xr:uid="{00000000-0005-0000-0000-00009D0B0000}"/>
    <cellStyle name="Normal 18 2 2 5 3" xfId="5404" xr:uid="{00000000-0005-0000-0000-00009E0B0000}"/>
    <cellStyle name="Normal 18 2 2 5 3 2" xfId="15456" xr:uid="{00000000-0005-0000-0000-00009F0B0000}"/>
    <cellStyle name="Normal 18 2 2 5 3 2 2" xfId="45787" xr:uid="{00000000-0005-0000-0000-0000A00B0000}"/>
    <cellStyle name="Normal 18 2 2 5 3 2 3" xfId="30554" xr:uid="{00000000-0005-0000-0000-0000A10B0000}"/>
    <cellStyle name="Normal 18 2 2 5 3 3" xfId="10436" xr:uid="{00000000-0005-0000-0000-0000A20B0000}"/>
    <cellStyle name="Normal 18 2 2 5 3 3 2" xfId="40770" xr:uid="{00000000-0005-0000-0000-0000A30B0000}"/>
    <cellStyle name="Normal 18 2 2 5 3 3 3" xfId="25537" xr:uid="{00000000-0005-0000-0000-0000A40B0000}"/>
    <cellStyle name="Normal 18 2 2 5 3 4" xfId="35757" xr:uid="{00000000-0005-0000-0000-0000A50B0000}"/>
    <cellStyle name="Normal 18 2 2 5 3 5" xfId="20524" xr:uid="{00000000-0005-0000-0000-0000A60B0000}"/>
    <cellStyle name="Normal 18 2 2 5 4" xfId="12114" xr:uid="{00000000-0005-0000-0000-0000A70B0000}"/>
    <cellStyle name="Normal 18 2 2 5 4 2" xfId="42445" xr:uid="{00000000-0005-0000-0000-0000A80B0000}"/>
    <cellStyle name="Normal 18 2 2 5 4 3" xfId="27212" xr:uid="{00000000-0005-0000-0000-0000A90B0000}"/>
    <cellStyle name="Normal 18 2 2 5 5" xfId="7093" xr:uid="{00000000-0005-0000-0000-0000AA0B0000}"/>
    <cellStyle name="Normal 18 2 2 5 5 2" xfId="37428" xr:uid="{00000000-0005-0000-0000-0000AB0B0000}"/>
    <cellStyle name="Normal 18 2 2 5 5 3" xfId="22195" xr:uid="{00000000-0005-0000-0000-0000AC0B0000}"/>
    <cellStyle name="Normal 18 2 2 5 6" xfId="32416" xr:uid="{00000000-0005-0000-0000-0000AD0B0000}"/>
    <cellStyle name="Normal 18 2 2 5 7" xfId="17182" xr:uid="{00000000-0005-0000-0000-0000AE0B0000}"/>
    <cellStyle name="Normal 18 2 2 6" xfId="2875" xr:uid="{00000000-0005-0000-0000-0000AF0B0000}"/>
    <cellStyle name="Normal 18 2 2 6 2" xfId="12949" xr:uid="{00000000-0005-0000-0000-0000B00B0000}"/>
    <cellStyle name="Normal 18 2 2 6 2 2" xfId="43280" xr:uid="{00000000-0005-0000-0000-0000B10B0000}"/>
    <cellStyle name="Normal 18 2 2 6 2 3" xfId="28047" xr:uid="{00000000-0005-0000-0000-0000B20B0000}"/>
    <cellStyle name="Normal 18 2 2 6 3" xfId="7929" xr:uid="{00000000-0005-0000-0000-0000B30B0000}"/>
    <cellStyle name="Normal 18 2 2 6 3 2" xfId="38263" xr:uid="{00000000-0005-0000-0000-0000B40B0000}"/>
    <cellStyle name="Normal 18 2 2 6 3 3" xfId="23030" xr:uid="{00000000-0005-0000-0000-0000B50B0000}"/>
    <cellStyle name="Normal 18 2 2 6 4" xfId="33250" xr:uid="{00000000-0005-0000-0000-0000B60B0000}"/>
    <cellStyle name="Normal 18 2 2 6 5" xfId="18017" xr:uid="{00000000-0005-0000-0000-0000B70B0000}"/>
    <cellStyle name="Normal 18 2 2 7" xfId="4568" xr:uid="{00000000-0005-0000-0000-0000B80B0000}"/>
    <cellStyle name="Normal 18 2 2 7 2" xfId="14620" xr:uid="{00000000-0005-0000-0000-0000B90B0000}"/>
    <cellStyle name="Normal 18 2 2 7 2 2" xfId="44951" xr:uid="{00000000-0005-0000-0000-0000BA0B0000}"/>
    <cellStyle name="Normal 18 2 2 7 2 3" xfId="29718" xr:uid="{00000000-0005-0000-0000-0000BB0B0000}"/>
    <cellStyle name="Normal 18 2 2 7 3" xfId="9600" xr:uid="{00000000-0005-0000-0000-0000BC0B0000}"/>
    <cellStyle name="Normal 18 2 2 7 3 2" xfId="39934" xr:uid="{00000000-0005-0000-0000-0000BD0B0000}"/>
    <cellStyle name="Normal 18 2 2 7 3 3" xfId="24701" xr:uid="{00000000-0005-0000-0000-0000BE0B0000}"/>
    <cellStyle name="Normal 18 2 2 7 4" xfId="34921" xr:uid="{00000000-0005-0000-0000-0000BF0B0000}"/>
    <cellStyle name="Normal 18 2 2 7 5" xfId="19688" xr:uid="{00000000-0005-0000-0000-0000C00B0000}"/>
    <cellStyle name="Normal 18 2 2 8" xfId="11278" xr:uid="{00000000-0005-0000-0000-0000C10B0000}"/>
    <cellStyle name="Normal 18 2 2 8 2" xfId="41609" xr:uid="{00000000-0005-0000-0000-0000C20B0000}"/>
    <cellStyle name="Normal 18 2 2 8 3" xfId="26376" xr:uid="{00000000-0005-0000-0000-0000C30B0000}"/>
    <cellStyle name="Normal 18 2 2 9" xfId="6257" xr:uid="{00000000-0005-0000-0000-0000C40B0000}"/>
    <cellStyle name="Normal 18 2 2 9 2" xfId="36592" xr:uid="{00000000-0005-0000-0000-0000C50B0000}"/>
    <cellStyle name="Normal 18 2 2 9 3" xfId="21359" xr:uid="{00000000-0005-0000-0000-0000C60B0000}"/>
    <cellStyle name="Normal 18 2 3" xfId="1221" xr:uid="{00000000-0005-0000-0000-0000C70B0000}"/>
    <cellStyle name="Normal 18 2 3 10" xfId="16398" xr:uid="{00000000-0005-0000-0000-0000C80B0000}"/>
    <cellStyle name="Normal 18 2 3 2" xfId="1440" xr:uid="{00000000-0005-0000-0000-0000C90B0000}"/>
    <cellStyle name="Normal 18 2 3 2 2" xfId="1861" xr:uid="{00000000-0005-0000-0000-0000CA0B0000}"/>
    <cellStyle name="Normal 18 2 3 2 2 2" xfId="2700" xr:uid="{00000000-0005-0000-0000-0000CB0B0000}"/>
    <cellStyle name="Normal 18 2 3 2 2 2 2" xfId="4390" xr:uid="{00000000-0005-0000-0000-0000CC0B0000}"/>
    <cellStyle name="Normal 18 2 3 2 2 2 2 2" xfId="14463" xr:uid="{00000000-0005-0000-0000-0000CD0B0000}"/>
    <cellStyle name="Normal 18 2 3 2 2 2 2 2 2" xfId="44794" xr:uid="{00000000-0005-0000-0000-0000CE0B0000}"/>
    <cellStyle name="Normal 18 2 3 2 2 2 2 2 3" xfId="29561" xr:uid="{00000000-0005-0000-0000-0000CF0B0000}"/>
    <cellStyle name="Normal 18 2 3 2 2 2 2 3" xfId="9443" xr:uid="{00000000-0005-0000-0000-0000D00B0000}"/>
    <cellStyle name="Normal 18 2 3 2 2 2 2 3 2" xfId="39777" xr:uid="{00000000-0005-0000-0000-0000D10B0000}"/>
    <cellStyle name="Normal 18 2 3 2 2 2 2 3 3" xfId="24544" xr:uid="{00000000-0005-0000-0000-0000D20B0000}"/>
    <cellStyle name="Normal 18 2 3 2 2 2 2 4" xfId="34764" xr:uid="{00000000-0005-0000-0000-0000D30B0000}"/>
    <cellStyle name="Normal 18 2 3 2 2 2 2 5" xfId="19531" xr:uid="{00000000-0005-0000-0000-0000D40B0000}"/>
    <cellStyle name="Normal 18 2 3 2 2 2 3" xfId="6082" xr:uid="{00000000-0005-0000-0000-0000D50B0000}"/>
    <cellStyle name="Normal 18 2 3 2 2 2 3 2" xfId="16134" xr:uid="{00000000-0005-0000-0000-0000D60B0000}"/>
    <cellStyle name="Normal 18 2 3 2 2 2 3 2 2" xfId="46465" xr:uid="{00000000-0005-0000-0000-0000D70B0000}"/>
    <cellStyle name="Normal 18 2 3 2 2 2 3 2 3" xfId="31232" xr:uid="{00000000-0005-0000-0000-0000D80B0000}"/>
    <cellStyle name="Normal 18 2 3 2 2 2 3 3" xfId="11114" xr:uid="{00000000-0005-0000-0000-0000D90B0000}"/>
    <cellStyle name="Normal 18 2 3 2 2 2 3 3 2" xfId="41448" xr:uid="{00000000-0005-0000-0000-0000DA0B0000}"/>
    <cellStyle name="Normal 18 2 3 2 2 2 3 3 3" xfId="26215" xr:uid="{00000000-0005-0000-0000-0000DB0B0000}"/>
    <cellStyle name="Normal 18 2 3 2 2 2 3 4" xfId="36435" xr:uid="{00000000-0005-0000-0000-0000DC0B0000}"/>
    <cellStyle name="Normal 18 2 3 2 2 2 3 5" xfId="21202" xr:uid="{00000000-0005-0000-0000-0000DD0B0000}"/>
    <cellStyle name="Normal 18 2 3 2 2 2 4" xfId="12792" xr:uid="{00000000-0005-0000-0000-0000DE0B0000}"/>
    <cellStyle name="Normal 18 2 3 2 2 2 4 2" xfId="43123" xr:uid="{00000000-0005-0000-0000-0000DF0B0000}"/>
    <cellStyle name="Normal 18 2 3 2 2 2 4 3" xfId="27890" xr:uid="{00000000-0005-0000-0000-0000E00B0000}"/>
    <cellStyle name="Normal 18 2 3 2 2 2 5" xfId="7771" xr:uid="{00000000-0005-0000-0000-0000E10B0000}"/>
    <cellStyle name="Normal 18 2 3 2 2 2 5 2" xfId="38106" xr:uid="{00000000-0005-0000-0000-0000E20B0000}"/>
    <cellStyle name="Normal 18 2 3 2 2 2 5 3" xfId="22873" xr:uid="{00000000-0005-0000-0000-0000E30B0000}"/>
    <cellStyle name="Normal 18 2 3 2 2 2 6" xfId="33094" xr:uid="{00000000-0005-0000-0000-0000E40B0000}"/>
    <cellStyle name="Normal 18 2 3 2 2 2 7" xfId="17860" xr:uid="{00000000-0005-0000-0000-0000E50B0000}"/>
    <cellStyle name="Normal 18 2 3 2 2 3" xfId="3553" xr:uid="{00000000-0005-0000-0000-0000E60B0000}"/>
    <cellStyle name="Normal 18 2 3 2 2 3 2" xfId="13627" xr:uid="{00000000-0005-0000-0000-0000E70B0000}"/>
    <cellStyle name="Normal 18 2 3 2 2 3 2 2" xfId="43958" xr:uid="{00000000-0005-0000-0000-0000E80B0000}"/>
    <cellStyle name="Normal 18 2 3 2 2 3 2 3" xfId="28725" xr:uid="{00000000-0005-0000-0000-0000E90B0000}"/>
    <cellStyle name="Normal 18 2 3 2 2 3 3" xfId="8607" xr:uid="{00000000-0005-0000-0000-0000EA0B0000}"/>
    <cellStyle name="Normal 18 2 3 2 2 3 3 2" xfId="38941" xr:uid="{00000000-0005-0000-0000-0000EB0B0000}"/>
    <cellStyle name="Normal 18 2 3 2 2 3 3 3" xfId="23708" xr:uid="{00000000-0005-0000-0000-0000EC0B0000}"/>
    <cellStyle name="Normal 18 2 3 2 2 3 4" xfId="33928" xr:uid="{00000000-0005-0000-0000-0000ED0B0000}"/>
    <cellStyle name="Normal 18 2 3 2 2 3 5" xfId="18695" xr:uid="{00000000-0005-0000-0000-0000EE0B0000}"/>
    <cellStyle name="Normal 18 2 3 2 2 4" xfId="5246" xr:uid="{00000000-0005-0000-0000-0000EF0B0000}"/>
    <cellStyle name="Normal 18 2 3 2 2 4 2" xfId="15298" xr:uid="{00000000-0005-0000-0000-0000F00B0000}"/>
    <cellStyle name="Normal 18 2 3 2 2 4 2 2" xfId="45629" xr:uid="{00000000-0005-0000-0000-0000F10B0000}"/>
    <cellStyle name="Normal 18 2 3 2 2 4 2 3" xfId="30396" xr:uid="{00000000-0005-0000-0000-0000F20B0000}"/>
    <cellStyle name="Normal 18 2 3 2 2 4 3" xfId="10278" xr:uid="{00000000-0005-0000-0000-0000F30B0000}"/>
    <cellStyle name="Normal 18 2 3 2 2 4 3 2" xfId="40612" xr:uid="{00000000-0005-0000-0000-0000F40B0000}"/>
    <cellStyle name="Normal 18 2 3 2 2 4 3 3" xfId="25379" xr:uid="{00000000-0005-0000-0000-0000F50B0000}"/>
    <cellStyle name="Normal 18 2 3 2 2 4 4" xfId="35599" xr:uid="{00000000-0005-0000-0000-0000F60B0000}"/>
    <cellStyle name="Normal 18 2 3 2 2 4 5" xfId="20366" xr:uid="{00000000-0005-0000-0000-0000F70B0000}"/>
    <cellStyle name="Normal 18 2 3 2 2 5" xfId="11956" xr:uid="{00000000-0005-0000-0000-0000F80B0000}"/>
    <cellStyle name="Normal 18 2 3 2 2 5 2" xfId="42287" xr:uid="{00000000-0005-0000-0000-0000F90B0000}"/>
    <cellStyle name="Normal 18 2 3 2 2 5 3" xfId="27054" xr:uid="{00000000-0005-0000-0000-0000FA0B0000}"/>
    <cellStyle name="Normal 18 2 3 2 2 6" xfId="6935" xr:uid="{00000000-0005-0000-0000-0000FB0B0000}"/>
    <cellStyle name="Normal 18 2 3 2 2 6 2" xfId="37270" xr:uid="{00000000-0005-0000-0000-0000FC0B0000}"/>
    <cellStyle name="Normal 18 2 3 2 2 6 3" xfId="22037" xr:uid="{00000000-0005-0000-0000-0000FD0B0000}"/>
    <cellStyle name="Normal 18 2 3 2 2 7" xfId="32258" xr:uid="{00000000-0005-0000-0000-0000FE0B0000}"/>
    <cellStyle name="Normal 18 2 3 2 2 8" xfId="17024" xr:uid="{00000000-0005-0000-0000-0000FF0B0000}"/>
    <cellStyle name="Normal 18 2 3 2 3" xfId="2282" xr:uid="{00000000-0005-0000-0000-0000000C0000}"/>
    <cellStyle name="Normal 18 2 3 2 3 2" xfId="3972" xr:uid="{00000000-0005-0000-0000-0000010C0000}"/>
    <cellStyle name="Normal 18 2 3 2 3 2 2" xfId="14045" xr:uid="{00000000-0005-0000-0000-0000020C0000}"/>
    <cellStyle name="Normal 18 2 3 2 3 2 2 2" xfId="44376" xr:uid="{00000000-0005-0000-0000-0000030C0000}"/>
    <cellStyle name="Normal 18 2 3 2 3 2 2 3" xfId="29143" xr:uid="{00000000-0005-0000-0000-0000040C0000}"/>
    <cellStyle name="Normal 18 2 3 2 3 2 3" xfId="9025" xr:uid="{00000000-0005-0000-0000-0000050C0000}"/>
    <cellStyle name="Normal 18 2 3 2 3 2 3 2" xfId="39359" xr:uid="{00000000-0005-0000-0000-0000060C0000}"/>
    <cellStyle name="Normal 18 2 3 2 3 2 3 3" xfId="24126" xr:uid="{00000000-0005-0000-0000-0000070C0000}"/>
    <cellStyle name="Normal 18 2 3 2 3 2 4" xfId="34346" xr:uid="{00000000-0005-0000-0000-0000080C0000}"/>
    <cellStyle name="Normal 18 2 3 2 3 2 5" xfId="19113" xr:uid="{00000000-0005-0000-0000-0000090C0000}"/>
    <cellStyle name="Normal 18 2 3 2 3 3" xfId="5664" xr:uid="{00000000-0005-0000-0000-00000A0C0000}"/>
    <cellStyle name="Normal 18 2 3 2 3 3 2" xfId="15716" xr:uid="{00000000-0005-0000-0000-00000B0C0000}"/>
    <cellStyle name="Normal 18 2 3 2 3 3 2 2" xfId="46047" xr:uid="{00000000-0005-0000-0000-00000C0C0000}"/>
    <cellStyle name="Normal 18 2 3 2 3 3 2 3" xfId="30814" xr:uid="{00000000-0005-0000-0000-00000D0C0000}"/>
    <cellStyle name="Normal 18 2 3 2 3 3 3" xfId="10696" xr:uid="{00000000-0005-0000-0000-00000E0C0000}"/>
    <cellStyle name="Normal 18 2 3 2 3 3 3 2" xfId="41030" xr:uid="{00000000-0005-0000-0000-00000F0C0000}"/>
    <cellStyle name="Normal 18 2 3 2 3 3 3 3" xfId="25797" xr:uid="{00000000-0005-0000-0000-0000100C0000}"/>
    <cellStyle name="Normal 18 2 3 2 3 3 4" xfId="36017" xr:uid="{00000000-0005-0000-0000-0000110C0000}"/>
    <cellStyle name="Normal 18 2 3 2 3 3 5" xfId="20784" xr:uid="{00000000-0005-0000-0000-0000120C0000}"/>
    <cellStyle name="Normal 18 2 3 2 3 4" xfId="12374" xr:uid="{00000000-0005-0000-0000-0000130C0000}"/>
    <cellStyle name="Normal 18 2 3 2 3 4 2" xfId="42705" xr:uid="{00000000-0005-0000-0000-0000140C0000}"/>
    <cellStyle name="Normal 18 2 3 2 3 4 3" xfId="27472" xr:uid="{00000000-0005-0000-0000-0000150C0000}"/>
    <cellStyle name="Normal 18 2 3 2 3 5" xfId="7353" xr:uid="{00000000-0005-0000-0000-0000160C0000}"/>
    <cellStyle name="Normal 18 2 3 2 3 5 2" xfId="37688" xr:uid="{00000000-0005-0000-0000-0000170C0000}"/>
    <cellStyle name="Normal 18 2 3 2 3 5 3" xfId="22455" xr:uid="{00000000-0005-0000-0000-0000180C0000}"/>
    <cellStyle name="Normal 18 2 3 2 3 6" xfId="32676" xr:uid="{00000000-0005-0000-0000-0000190C0000}"/>
    <cellStyle name="Normal 18 2 3 2 3 7" xfId="17442" xr:uid="{00000000-0005-0000-0000-00001A0C0000}"/>
    <cellStyle name="Normal 18 2 3 2 4" xfId="3135" xr:uid="{00000000-0005-0000-0000-00001B0C0000}"/>
    <cellStyle name="Normal 18 2 3 2 4 2" xfId="13209" xr:uid="{00000000-0005-0000-0000-00001C0C0000}"/>
    <cellStyle name="Normal 18 2 3 2 4 2 2" xfId="43540" xr:uid="{00000000-0005-0000-0000-00001D0C0000}"/>
    <cellStyle name="Normal 18 2 3 2 4 2 3" xfId="28307" xr:uid="{00000000-0005-0000-0000-00001E0C0000}"/>
    <cellStyle name="Normal 18 2 3 2 4 3" xfId="8189" xr:uid="{00000000-0005-0000-0000-00001F0C0000}"/>
    <cellStyle name="Normal 18 2 3 2 4 3 2" xfId="38523" xr:uid="{00000000-0005-0000-0000-0000200C0000}"/>
    <cellStyle name="Normal 18 2 3 2 4 3 3" xfId="23290" xr:uid="{00000000-0005-0000-0000-0000210C0000}"/>
    <cellStyle name="Normal 18 2 3 2 4 4" xfId="33510" xr:uid="{00000000-0005-0000-0000-0000220C0000}"/>
    <cellStyle name="Normal 18 2 3 2 4 5" xfId="18277" xr:uid="{00000000-0005-0000-0000-0000230C0000}"/>
    <cellStyle name="Normal 18 2 3 2 5" xfId="4828" xr:uid="{00000000-0005-0000-0000-0000240C0000}"/>
    <cellStyle name="Normal 18 2 3 2 5 2" xfId="14880" xr:uid="{00000000-0005-0000-0000-0000250C0000}"/>
    <cellStyle name="Normal 18 2 3 2 5 2 2" xfId="45211" xr:uid="{00000000-0005-0000-0000-0000260C0000}"/>
    <cellStyle name="Normal 18 2 3 2 5 2 3" xfId="29978" xr:uid="{00000000-0005-0000-0000-0000270C0000}"/>
    <cellStyle name="Normal 18 2 3 2 5 3" xfId="9860" xr:uid="{00000000-0005-0000-0000-0000280C0000}"/>
    <cellStyle name="Normal 18 2 3 2 5 3 2" xfId="40194" xr:uid="{00000000-0005-0000-0000-0000290C0000}"/>
    <cellStyle name="Normal 18 2 3 2 5 3 3" xfId="24961" xr:uid="{00000000-0005-0000-0000-00002A0C0000}"/>
    <cellStyle name="Normal 18 2 3 2 5 4" xfId="35181" xr:uid="{00000000-0005-0000-0000-00002B0C0000}"/>
    <cellStyle name="Normal 18 2 3 2 5 5" xfId="19948" xr:uid="{00000000-0005-0000-0000-00002C0C0000}"/>
    <cellStyle name="Normal 18 2 3 2 6" xfId="11538" xr:uid="{00000000-0005-0000-0000-00002D0C0000}"/>
    <cellStyle name="Normal 18 2 3 2 6 2" xfId="41869" xr:uid="{00000000-0005-0000-0000-00002E0C0000}"/>
    <cellStyle name="Normal 18 2 3 2 6 3" xfId="26636" xr:uid="{00000000-0005-0000-0000-00002F0C0000}"/>
    <cellStyle name="Normal 18 2 3 2 7" xfId="6517" xr:uid="{00000000-0005-0000-0000-0000300C0000}"/>
    <cellStyle name="Normal 18 2 3 2 7 2" xfId="36852" xr:uid="{00000000-0005-0000-0000-0000310C0000}"/>
    <cellStyle name="Normal 18 2 3 2 7 3" xfId="21619" xr:uid="{00000000-0005-0000-0000-0000320C0000}"/>
    <cellStyle name="Normal 18 2 3 2 8" xfId="31840" xr:uid="{00000000-0005-0000-0000-0000330C0000}"/>
    <cellStyle name="Normal 18 2 3 2 9" xfId="16606" xr:uid="{00000000-0005-0000-0000-0000340C0000}"/>
    <cellStyle name="Normal 18 2 3 3" xfId="1653" xr:uid="{00000000-0005-0000-0000-0000350C0000}"/>
    <cellStyle name="Normal 18 2 3 3 2" xfId="2492" xr:uid="{00000000-0005-0000-0000-0000360C0000}"/>
    <cellStyle name="Normal 18 2 3 3 2 2" xfId="4182" xr:uid="{00000000-0005-0000-0000-0000370C0000}"/>
    <cellStyle name="Normal 18 2 3 3 2 2 2" xfId="14255" xr:uid="{00000000-0005-0000-0000-0000380C0000}"/>
    <cellStyle name="Normal 18 2 3 3 2 2 2 2" xfId="44586" xr:uid="{00000000-0005-0000-0000-0000390C0000}"/>
    <cellStyle name="Normal 18 2 3 3 2 2 2 3" xfId="29353" xr:uid="{00000000-0005-0000-0000-00003A0C0000}"/>
    <cellStyle name="Normal 18 2 3 3 2 2 3" xfId="9235" xr:uid="{00000000-0005-0000-0000-00003B0C0000}"/>
    <cellStyle name="Normal 18 2 3 3 2 2 3 2" xfId="39569" xr:uid="{00000000-0005-0000-0000-00003C0C0000}"/>
    <cellStyle name="Normal 18 2 3 3 2 2 3 3" xfId="24336" xr:uid="{00000000-0005-0000-0000-00003D0C0000}"/>
    <cellStyle name="Normal 18 2 3 3 2 2 4" xfId="34556" xr:uid="{00000000-0005-0000-0000-00003E0C0000}"/>
    <cellStyle name="Normal 18 2 3 3 2 2 5" xfId="19323" xr:uid="{00000000-0005-0000-0000-00003F0C0000}"/>
    <cellStyle name="Normal 18 2 3 3 2 3" xfId="5874" xr:uid="{00000000-0005-0000-0000-0000400C0000}"/>
    <cellStyle name="Normal 18 2 3 3 2 3 2" xfId="15926" xr:uid="{00000000-0005-0000-0000-0000410C0000}"/>
    <cellStyle name="Normal 18 2 3 3 2 3 2 2" xfId="46257" xr:uid="{00000000-0005-0000-0000-0000420C0000}"/>
    <cellStyle name="Normal 18 2 3 3 2 3 2 3" xfId="31024" xr:uid="{00000000-0005-0000-0000-0000430C0000}"/>
    <cellStyle name="Normal 18 2 3 3 2 3 3" xfId="10906" xr:uid="{00000000-0005-0000-0000-0000440C0000}"/>
    <cellStyle name="Normal 18 2 3 3 2 3 3 2" xfId="41240" xr:uid="{00000000-0005-0000-0000-0000450C0000}"/>
    <cellStyle name="Normal 18 2 3 3 2 3 3 3" xfId="26007" xr:uid="{00000000-0005-0000-0000-0000460C0000}"/>
    <cellStyle name="Normal 18 2 3 3 2 3 4" xfId="36227" xr:uid="{00000000-0005-0000-0000-0000470C0000}"/>
    <cellStyle name="Normal 18 2 3 3 2 3 5" xfId="20994" xr:uid="{00000000-0005-0000-0000-0000480C0000}"/>
    <cellStyle name="Normal 18 2 3 3 2 4" xfId="12584" xr:uid="{00000000-0005-0000-0000-0000490C0000}"/>
    <cellStyle name="Normal 18 2 3 3 2 4 2" xfId="42915" xr:uid="{00000000-0005-0000-0000-00004A0C0000}"/>
    <cellStyle name="Normal 18 2 3 3 2 4 3" xfId="27682" xr:uid="{00000000-0005-0000-0000-00004B0C0000}"/>
    <cellStyle name="Normal 18 2 3 3 2 5" xfId="7563" xr:uid="{00000000-0005-0000-0000-00004C0C0000}"/>
    <cellStyle name="Normal 18 2 3 3 2 5 2" xfId="37898" xr:uid="{00000000-0005-0000-0000-00004D0C0000}"/>
    <cellStyle name="Normal 18 2 3 3 2 5 3" xfId="22665" xr:uid="{00000000-0005-0000-0000-00004E0C0000}"/>
    <cellStyle name="Normal 18 2 3 3 2 6" xfId="32886" xr:uid="{00000000-0005-0000-0000-00004F0C0000}"/>
    <cellStyle name="Normal 18 2 3 3 2 7" xfId="17652" xr:uid="{00000000-0005-0000-0000-0000500C0000}"/>
    <cellStyle name="Normal 18 2 3 3 3" xfId="3345" xr:uid="{00000000-0005-0000-0000-0000510C0000}"/>
    <cellStyle name="Normal 18 2 3 3 3 2" xfId="13419" xr:uid="{00000000-0005-0000-0000-0000520C0000}"/>
    <cellStyle name="Normal 18 2 3 3 3 2 2" xfId="43750" xr:uid="{00000000-0005-0000-0000-0000530C0000}"/>
    <cellStyle name="Normal 18 2 3 3 3 2 3" xfId="28517" xr:uid="{00000000-0005-0000-0000-0000540C0000}"/>
    <cellStyle name="Normal 18 2 3 3 3 3" xfId="8399" xr:uid="{00000000-0005-0000-0000-0000550C0000}"/>
    <cellStyle name="Normal 18 2 3 3 3 3 2" xfId="38733" xr:uid="{00000000-0005-0000-0000-0000560C0000}"/>
    <cellStyle name="Normal 18 2 3 3 3 3 3" xfId="23500" xr:uid="{00000000-0005-0000-0000-0000570C0000}"/>
    <cellStyle name="Normal 18 2 3 3 3 4" xfId="33720" xr:uid="{00000000-0005-0000-0000-0000580C0000}"/>
    <cellStyle name="Normal 18 2 3 3 3 5" xfId="18487" xr:uid="{00000000-0005-0000-0000-0000590C0000}"/>
    <cellStyle name="Normal 18 2 3 3 4" xfId="5038" xr:uid="{00000000-0005-0000-0000-00005A0C0000}"/>
    <cellStyle name="Normal 18 2 3 3 4 2" xfId="15090" xr:uid="{00000000-0005-0000-0000-00005B0C0000}"/>
    <cellStyle name="Normal 18 2 3 3 4 2 2" xfId="45421" xr:uid="{00000000-0005-0000-0000-00005C0C0000}"/>
    <cellStyle name="Normal 18 2 3 3 4 2 3" xfId="30188" xr:uid="{00000000-0005-0000-0000-00005D0C0000}"/>
    <cellStyle name="Normal 18 2 3 3 4 3" xfId="10070" xr:uid="{00000000-0005-0000-0000-00005E0C0000}"/>
    <cellStyle name="Normal 18 2 3 3 4 3 2" xfId="40404" xr:uid="{00000000-0005-0000-0000-00005F0C0000}"/>
    <cellStyle name="Normal 18 2 3 3 4 3 3" xfId="25171" xr:uid="{00000000-0005-0000-0000-0000600C0000}"/>
    <cellStyle name="Normal 18 2 3 3 4 4" xfId="35391" xr:uid="{00000000-0005-0000-0000-0000610C0000}"/>
    <cellStyle name="Normal 18 2 3 3 4 5" xfId="20158" xr:uid="{00000000-0005-0000-0000-0000620C0000}"/>
    <cellStyle name="Normal 18 2 3 3 5" xfId="11748" xr:uid="{00000000-0005-0000-0000-0000630C0000}"/>
    <cellStyle name="Normal 18 2 3 3 5 2" xfId="42079" xr:uid="{00000000-0005-0000-0000-0000640C0000}"/>
    <cellStyle name="Normal 18 2 3 3 5 3" xfId="26846" xr:uid="{00000000-0005-0000-0000-0000650C0000}"/>
    <cellStyle name="Normal 18 2 3 3 6" xfId="6727" xr:uid="{00000000-0005-0000-0000-0000660C0000}"/>
    <cellStyle name="Normal 18 2 3 3 6 2" xfId="37062" xr:uid="{00000000-0005-0000-0000-0000670C0000}"/>
    <cellStyle name="Normal 18 2 3 3 6 3" xfId="21829" xr:uid="{00000000-0005-0000-0000-0000680C0000}"/>
    <cellStyle name="Normal 18 2 3 3 7" xfId="32050" xr:uid="{00000000-0005-0000-0000-0000690C0000}"/>
    <cellStyle name="Normal 18 2 3 3 8" xfId="16816" xr:uid="{00000000-0005-0000-0000-00006A0C0000}"/>
    <cellStyle name="Normal 18 2 3 4" xfId="2074" xr:uid="{00000000-0005-0000-0000-00006B0C0000}"/>
    <cellStyle name="Normal 18 2 3 4 2" xfId="3764" xr:uid="{00000000-0005-0000-0000-00006C0C0000}"/>
    <cellStyle name="Normal 18 2 3 4 2 2" xfId="13837" xr:uid="{00000000-0005-0000-0000-00006D0C0000}"/>
    <cellStyle name="Normal 18 2 3 4 2 2 2" xfId="44168" xr:uid="{00000000-0005-0000-0000-00006E0C0000}"/>
    <cellStyle name="Normal 18 2 3 4 2 2 3" xfId="28935" xr:uid="{00000000-0005-0000-0000-00006F0C0000}"/>
    <cellStyle name="Normal 18 2 3 4 2 3" xfId="8817" xr:uid="{00000000-0005-0000-0000-0000700C0000}"/>
    <cellStyle name="Normal 18 2 3 4 2 3 2" xfId="39151" xr:uid="{00000000-0005-0000-0000-0000710C0000}"/>
    <cellStyle name="Normal 18 2 3 4 2 3 3" xfId="23918" xr:uid="{00000000-0005-0000-0000-0000720C0000}"/>
    <cellStyle name="Normal 18 2 3 4 2 4" xfId="34138" xr:uid="{00000000-0005-0000-0000-0000730C0000}"/>
    <cellStyle name="Normal 18 2 3 4 2 5" xfId="18905" xr:uid="{00000000-0005-0000-0000-0000740C0000}"/>
    <cellStyle name="Normal 18 2 3 4 3" xfId="5456" xr:uid="{00000000-0005-0000-0000-0000750C0000}"/>
    <cellStyle name="Normal 18 2 3 4 3 2" xfId="15508" xr:uid="{00000000-0005-0000-0000-0000760C0000}"/>
    <cellStyle name="Normal 18 2 3 4 3 2 2" xfId="45839" xr:uid="{00000000-0005-0000-0000-0000770C0000}"/>
    <cellStyle name="Normal 18 2 3 4 3 2 3" xfId="30606" xr:uid="{00000000-0005-0000-0000-0000780C0000}"/>
    <cellStyle name="Normal 18 2 3 4 3 3" xfId="10488" xr:uid="{00000000-0005-0000-0000-0000790C0000}"/>
    <cellStyle name="Normal 18 2 3 4 3 3 2" xfId="40822" xr:uid="{00000000-0005-0000-0000-00007A0C0000}"/>
    <cellStyle name="Normal 18 2 3 4 3 3 3" xfId="25589" xr:uid="{00000000-0005-0000-0000-00007B0C0000}"/>
    <cellStyle name="Normal 18 2 3 4 3 4" xfId="35809" xr:uid="{00000000-0005-0000-0000-00007C0C0000}"/>
    <cellStyle name="Normal 18 2 3 4 3 5" xfId="20576" xr:uid="{00000000-0005-0000-0000-00007D0C0000}"/>
    <cellStyle name="Normal 18 2 3 4 4" xfId="12166" xr:uid="{00000000-0005-0000-0000-00007E0C0000}"/>
    <cellStyle name="Normal 18 2 3 4 4 2" xfId="42497" xr:uid="{00000000-0005-0000-0000-00007F0C0000}"/>
    <cellStyle name="Normal 18 2 3 4 4 3" xfId="27264" xr:uid="{00000000-0005-0000-0000-0000800C0000}"/>
    <cellStyle name="Normal 18 2 3 4 5" xfId="7145" xr:uid="{00000000-0005-0000-0000-0000810C0000}"/>
    <cellStyle name="Normal 18 2 3 4 5 2" xfId="37480" xr:uid="{00000000-0005-0000-0000-0000820C0000}"/>
    <cellStyle name="Normal 18 2 3 4 5 3" xfId="22247" xr:uid="{00000000-0005-0000-0000-0000830C0000}"/>
    <cellStyle name="Normal 18 2 3 4 6" xfId="32468" xr:uid="{00000000-0005-0000-0000-0000840C0000}"/>
    <cellStyle name="Normal 18 2 3 4 7" xfId="17234" xr:uid="{00000000-0005-0000-0000-0000850C0000}"/>
    <cellStyle name="Normal 18 2 3 5" xfId="2927" xr:uid="{00000000-0005-0000-0000-0000860C0000}"/>
    <cellStyle name="Normal 18 2 3 5 2" xfId="13001" xr:uid="{00000000-0005-0000-0000-0000870C0000}"/>
    <cellStyle name="Normal 18 2 3 5 2 2" xfId="43332" xr:uid="{00000000-0005-0000-0000-0000880C0000}"/>
    <cellStyle name="Normal 18 2 3 5 2 3" xfId="28099" xr:uid="{00000000-0005-0000-0000-0000890C0000}"/>
    <cellStyle name="Normal 18 2 3 5 3" xfId="7981" xr:uid="{00000000-0005-0000-0000-00008A0C0000}"/>
    <cellStyle name="Normal 18 2 3 5 3 2" xfId="38315" xr:uid="{00000000-0005-0000-0000-00008B0C0000}"/>
    <cellStyle name="Normal 18 2 3 5 3 3" xfId="23082" xr:uid="{00000000-0005-0000-0000-00008C0C0000}"/>
    <cellStyle name="Normal 18 2 3 5 4" xfId="33302" xr:uid="{00000000-0005-0000-0000-00008D0C0000}"/>
    <cellStyle name="Normal 18 2 3 5 5" xfId="18069" xr:uid="{00000000-0005-0000-0000-00008E0C0000}"/>
    <cellStyle name="Normal 18 2 3 6" xfId="4620" xr:uid="{00000000-0005-0000-0000-00008F0C0000}"/>
    <cellStyle name="Normal 18 2 3 6 2" xfId="14672" xr:uid="{00000000-0005-0000-0000-0000900C0000}"/>
    <cellStyle name="Normal 18 2 3 6 2 2" xfId="45003" xr:uid="{00000000-0005-0000-0000-0000910C0000}"/>
    <cellStyle name="Normal 18 2 3 6 2 3" xfId="29770" xr:uid="{00000000-0005-0000-0000-0000920C0000}"/>
    <cellStyle name="Normal 18 2 3 6 3" xfId="9652" xr:uid="{00000000-0005-0000-0000-0000930C0000}"/>
    <cellStyle name="Normal 18 2 3 6 3 2" xfId="39986" xr:uid="{00000000-0005-0000-0000-0000940C0000}"/>
    <cellStyle name="Normal 18 2 3 6 3 3" xfId="24753" xr:uid="{00000000-0005-0000-0000-0000950C0000}"/>
    <cellStyle name="Normal 18 2 3 6 4" xfId="34973" xr:uid="{00000000-0005-0000-0000-0000960C0000}"/>
    <cellStyle name="Normal 18 2 3 6 5" xfId="19740" xr:uid="{00000000-0005-0000-0000-0000970C0000}"/>
    <cellStyle name="Normal 18 2 3 7" xfId="11330" xr:uid="{00000000-0005-0000-0000-0000980C0000}"/>
    <cellStyle name="Normal 18 2 3 7 2" xfId="41661" xr:uid="{00000000-0005-0000-0000-0000990C0000}"/>
    <cellStyle name="Normal 18 2 3 7 3" xfId="26428" xr:uid="{00000000-0005-0000-0000-00009A0C0000}"/>
    <cellStyle name="Normal 18 2 3 8" xfId="6309" xr:uid="{00000000-0005-0000-0000-00009B0C0000}"/>
    <cellStyle name="Normal 18 2 3 8 2" xfId="36644" xr:uid="{00000000-0005-0000-0000-00009C0C0000}"/>
    <cellStyle name="Normal 18 2 3 8 3" xfId="21411" xr:uid="{00000000-0005-0000-0000-00009D0C0000}"/>
    <cellStyle name="Normal 18 2 3 9" xfId="31633" xr:uid="{00000000-0005-0000-0000-00009E0C0000}"/>
    <cellStyle name="Normal 18 2 4" xfId="1334" xr:uid="{00000000-0005-0000-0000-00009F0C0000}"/>
    <cellStyle name="Normal 18 2 4 2" xfId="1757" xr:uid="{00000000-0005-0000-0000-0000A00C0000}"/>
    <cellStyle name="Normal 18 2 4 2 2" xfId="2596" xr:uid="{00000000-0005-0000-0000-0000A10C0000}"/>
    <cellStyle name="Normal 18 2 4 2 2 2" xfId="4286" xr:uid="{00000000-0005-0000-0000-0000A20C0000}"/>
    <cellStyle name="Normal 18 2 4 2 2 2 2" xfId="14359" xr:uid="{00000000-0005-0000-0000-0000A30C0000}"/>
    <cellStyle name="Normal 18 2 4 2 2 2 2 2" xfId="44690" xr:uid="{00000000-0005-0000-0000-0000A40C0000}"/>
    <cellStyle name="Normal 18 2 4 2 2 2 2 3" xfId="29457" xr:uid="{00000000-0005-0000-0000-0000A50C0000}"/>
    <cellStyle name="Normal 18 2 4 2 2 2 3" xfId="9339" xr:uid="{00000000-0005-0000-0000-0000A60C0000}"/>
    <cellStyle name="Normal 18 2 4 2 2 2 3 2" xfId="39673" xr:uid="{00000000-0005-0000-0000-0000A70C0000}"/>
    <cellStyle name="Normal 18 2 4 2 2 2 3 3" xfId="24440" xr:uid="{00000000-0005-0000-0000-0000A80C0000}"/>
    <cellStyle name="Normal 18 2 4 2 2 2 4" xfId="34660" xr:uid="{00000000-0005-0000-0000-0000A90C0000}"/>
    <cellStyle name="Normal 18 2 4 2 2 2 5" xfId="19427" xr:uid="{00000000-0005-0000-0000-0000AA0C0000}"/>
    <cellStyle name="Normal 18 2 4 2 2 3" xfId="5978" xr:uid="{00000000-0005-0000-0000-0000AB0C0000}"/>
    <cellStyle name="Normal 18 2 4 2 2 3 2" xfId="16030" xr:uid="{00000000-0005-0000-0000-0000AC0C0000}"/>
    <cellStyle name="Normal 18 2 4 2 2 3 2 2" xfId="46361" xr:uid="{00000000-0005-0000-0000-0000AD0C0000}"/>
    <cellStyle name="Normal 18 2 4 2 2 3 2 3" xfId="31128" xr:uid="{00000000-0005-0000-0000-0000AE0C0000}"/>
    <cellStyle name="Normal 18 2 4 2 2 3 3" xfId="11010" xr:uid="{00000000-0005-0000-0000-0000AF0C0000}"/>
    <cellStyle name="Normal 18 2 4 2 2 3 3 2" xfId="41344" xr:uid="{00000000-0005-0000-0000-0000B00C0000}"/>
    <cellStyle name="Normal 18 2 4 2 2 3 3 3" xfId="26111" xr:uid="{00000000-0005-0000-0000-0000B10C0000}"/>
    <cellStyle name="Normal 18 2 4 2 2 3 4" xfId="36331" xr:uid="{00000000-0005-0000-0000-0000B20C0000}"/>
    <cellStyle name="Normal 18 2 4 2 2 3 5" xfId="21098" xr:uid="{00000000-0005-0000-0000-0000B30C0000}"/>
    <cellStyle name="Normal 18 2 4 2 2 4" xfId="12688" xr:uid="{00000000-0005-0000-0000-0000B40C0000}"/>
    <cellStyle name="Normal 18 2 4 2 2 4 2" xfId="43019" xr:uid="{00000000-0005-0000-0000-0000B50C0000}"/>
    <cellStyle name="Normal 18 2 4 2 2 4 3" xfId="27786" xr:uid="{00000000-0005-0000-0000-0000B60C0000}"/>
    <cellStyle name="Normal 18 2 4 2 2 5" xfId="7667" xr:uid="{00000000-0005-0000-0000-0000B70C0000}"/>
    <cellStyle name="Normal 18 2 4 2 2 5 2" xfId="38002" xr:uid="{00000000-0005-0000-0000-0000B80C0000}"/>
    <cellStyle name="Normal 18 2 4 2 2 5 3" xfId="22769" xr:uid="{00000000-0005-0000-0000-0000B90C0000}"/>
    <cellStyle name="Normal 18 2 4 2 2 6" xfId="32990" xr:uid="{00000000-0005-0000-0000-0000BA0C0000}"/>
    <cellStyle name="Normal 18 2 4 2 2 7" xfId="17756" xr:uid="{00000000-0005-0000-0000-0000BB0C0000}"/>
    <cellStyle name="Normal 18 2 4 2 3" xfId="3449" xr:uid="{00000000-0005-0000-0000-0000BC0C0000}"/>
    <cellStyle name="Normal 18 2 4 2 3 2" xfId="13523" xr:uid="{00000000-0005-0000-0000-0000BD0C0000}"/>
    <cellStyle name="Normal 18 2 4 2 3 2 2" xfId="43854" xr:uid="{00000000-0005-0000-0000-0000BE0C0000}"/>
    <cellStyle name="Normal 18 2 4 2 3 2 3" xfId="28621" xr:uid="{00000000-0005-0000-0000-0000BF0C0000}"/>
    <cellStyle name="Normal 18 2 4 2 3 3" xfId="8503" xr:uid="{00000000-0005-0000-0000-0000C00C0000}"/>
    <cellStyle name="Normal 18 2 4 2 3 3 2" xfId="38837" xr:uid="{00000000-0005-0000-0000-0000C10C0000}"/>
    <cellStyle name="Normal 18 2 4 2 3 3 3" xfId="23604" xr:uid="{00000000-0005-0000-0000-0000C20C0000}"/>
    <cellStyle name="Normal 18 2 4 2 3 4" xfId="33824" xr:uid="{00000000-0005-0000-0000-0000C30C0000}"/>
    <cellStyle name="Normal 18 2 4 2 3 5" xfId="18591" xr:uid="{00000000-0005-0000-0000-0000C40C0000}"/>
    <cellStyle name="Normal 18 2 4 2 4" xfId="5142" xr:uid="{00000000-0005-0000-0000-0000C50C0000}"/>
    <cellStyle name="Normal 18 2 4 2 4 2" xfId="15194" xr:uid="{00000000-0005-0000-0000-0000C60C0000}"/>
    <cellStyle name="Normal 18 2 4 2 4 2 2" xfId="45525" xr:uid="{00000000-0005-0000-0000-0000C70C0000}"/>
    <cellStyle name="Normal 18 2 4 2 4 2 3" xfId="30292" xr:uid="{00000000-0005-0000-0000-0000C80C0000}"/>
    <cellStyle name="Normal 18 2 4 2 4 3" xfId="10174" xr:uid="{00000000-0005-0000-0000-0000C90C0000}"/>
    <cellStyle name="Normal 18 2 4 2 4 3 2" xfId="40508" xr:uid="{00000000-0005-0000-0000-0000CA0C0000}"/>
    <cellStyle name="Normal 18 2 4 2 4 3 3" xfId="25275" xr:uid="{00000000-0005-0000-0000-0000CB0C0000}"/>
    <cellStyle name="Normal 18 2 4 2 4 4" xfId="35495" xr:uid="{00000000-0005-0000-0000-0000CC0C0000}"/>
    <cellStyle name="Normal 18 2 4 2 4 5" xfId="20262" xr:uid="{00000000-0005-0000-0000-0000CD0C0000}"/>
    <cellStyle name="Normal 18 2 4 2 5" xfId="11852" xr:uid="{00000000-0005-0000-0000-0000CE0C0000}"/>
    <cellStyle name="Normal 18 2 4 2 5 2" xfId="42183" xr:uid="{00000000-0005-0000-0000-0000CF0C0000}"/>
    <cellStyle name="Normal 18 2 4 2 5 3" xfId="26950" xr:uid="{00000000-0005-0000-0000-0000D00C0000}"/>
    <cellStyle name="Normal 18 2 4 2 6" xfId="6831" xr:uid="{00000000-0005-0000-0000-0000D10C0000}"/>
    <cellStyle name="Normal 18 2 4 2 6 2" xfId="37166" xr:uid="{00000000-0005-0000-0000-0000D20C0000}"/>
    <cellStyle name="Normal 18 2 4 2 6 3" xfId="21933" xr:uid="{00000000-0005-0000-0000-0000D30C0000}"/>
    <cellStyle name="Normal 18 2 4 2 7" xfId="32154" xr:uid="{00000000-0005-0000-0000-0000D40C0000}"/>
    <cellStyle name="Normal 18 2 4 2 8" xfId="16920" xr:uid="{00000000-0005-0000-0000-0000D50C0000}"/>
    <cellStyle name="Normal 18 2 4 3" xfId="2178" xr:uid="{00000000-0005-0000-0000-0000D60C0000}"/>
    <cellStyle name="Normal 18 2 4 3 2" xfId="3868" xr:uid="{00000000-0005-0000-0000-0000D70C0000}"/>
    <cellStyle name="Normal 18 2 4 3 2 2" xfId="13941" xr:uid="{00000000-0005-0000-0000-0000D80C0000}"/>
    <cellStyle name="Normal 18 2 4 3 2 2 2" xfId="44272" xr:uid="{00000000-0005-0000-0000-0000D90C0000}"/>
    <cellStyle name="Normal 18 2 4 3 2 2 3" xfId="29039" xr:uid="{00000000-0005-0000-0000-0000DA0C0000}"/>
    <cellStyle name="Normal 18 2 4 3 2 3" xfId="8921" xr:uid="{00000000-0005-0000-0000-0000DB0C0000}"/>
    <cellStyle name="Normal 18 2 4 3 2 3 2" xfId="39255" xr:uid="{00000000-0005-0000-0000-0000DC0C0000}"/>
    <cellStyle name="Normal 18 2 4 3 2 3 3" xfId="24022" xr:uid="{00000000-0005-0000-0000-0000DD0C0000}"/>
    <cellStyle name="Normal 18 2 4 3 2 4" xfId="34242" xr:uid="{00000000-0005-0000-0000-0000DE0C0000}"/>
    <cellStyle name="Normal 18 2 4 3 2 5" xfId="19009" xr:uid="{00000000-0005-0000-0000-0000DF0C0000}"/>
    <cellStyle name="Normal 18 2 4 3 3" xfId="5560" xr:uid="{00000000-0005-0000-0000-0000E00C0000}"/>
    <cellStyle name="Normal 18 2 4 3 3 2" xfId="15612" xr:uid="{00000000-0005-0000-0000-0000E10C0000}"/>
    <cellStyle name="Normal 18 2 4 3 3 2 2" xfId="45943" xr:uid="{00000000-0005-0000-0000-0000E20C0000}"/>
    <cellStyle name="Normal 18 2 4 3 3 2 3" xfId="30710" xr:uid="{00000000-0005-0000-0000-0000E30C0000}"/>
    <cellStyle name="Normal 18 2 4 3 3 3" xfId="10592" xr:uid="{00000000-0005-0000-0000-0000E40C0000}"/>
    <cellStyle name="Normal 18 2 4 3 3 3 2" xfId="40926" xr:uid="{00000000-0005-0000-0000-0000E50C0000}"/>
    <cellStyle name="Normal 18 2 4 3 3 3 3" xfId="25693" xr:uid="{00000000-0005-0000-0000-0000E60C0000}"/>
    <cellStyle name="Normal 18 2 4 3 3 4" xfId="35913" xr:uid="{00000000-0005-0000-0000-0000E70C0000}"/>
    <cellStyle name="Normal 18 2 4 3 3 5" xfId="20680" xr:uid="{00000000-0005-0000-0000-0000E80C0000}"/>
    <cellStyle name="Normal 18 2 4 3 4" xfId="12270" xr:uid="{00000000-0005-0000-0000-0000E90C0000}"/>
    <cellStyle name="Normal 18 2 4 3 4 2" xfId="42601" xr:uid="{00000000-0005-0000-0000-0000EA0C0000}"/>
    <cellStyle name="Normal 18 2 4 3 4 3" xfId="27368" xr:uid="{00000000-0005-0000-0000-0000EB0C0000}"/>
    <cellStyle name="Normal 18 2 4 3 5" xfId="7249" xr:uid="{00000000-0005-0000-0000-0000EC0C0000}"/>
    <cellStyle name="Normal 18 2 4 3 5 2" xfId="37584" xr:uid="{00000000-0005-0000-0000-0000ED0C0000}"/>
    <cellStyle name="Normal 18 2 4 3 5 3" xfId="22351" xr:uid="{00000000-0005-0000-0000-0000EE0C0000}"/>
    <cellStyle name="Normal 18 2 4 3 6" xfId="32572" xr:uid="{00000000-0005-0000-0000-0000EF0C0000}"/>
    <cellStyle name="Normal 18 2 4 3 7" xfId="17338" xr:uid="{00000000-0005-0000-0000-0000F00C0000}"/>
    <cellStyle name="Normal 18 2 4 4" xfId="3031" xr:uid="{00000000-0005-0000-0000-0000F10C0000}"/>
    <cellStyle name="Normal 18 2 4 4 2" xfId="13105" xr:uid="{00000000-0005-0000-0000-0000F20C0000}"/>
    <cellStyle name="Normal 18 2 4 4 2 2" xfId="43436" xr:uid="{00000000-0005-0000-0000-0000F30C0000}"/>
    <cellStyle name="Normal 18 2 4 4 2 3" xfId="28203" xr:uid="{00000000-0005-0000-0000-0000F40C0000}"/>
    <cellStyle name="Normal 18 2 4 4 3" xfId="8085" xr:uid="{00000000-0005-0000-0000-0000F50C0000}"/>
    <cellStyle name="Normal 18 2 4 4 3 2" xfId="38419" xr:uid="{00000000-0005-0000-0000-0000F60C0000}"/>
    <cellStyle name="Normal 18 2 4 4 3 3" xfId="23186" xr:uid="{00000000-0005-0000-0000-0000F70C0000}"/>
    <cellStyle name="Normal 18 2 4 4 4" xfId="33406" xr:uid="{00000000-0005-0000-0000-0000F80C0000}"/>
    <cellStyle name="Normal 18 2 4 4 5" xfId="18173" xr:uid="{00000000-0005-0000-0000-0000F90C0000}"/>
    <cellStyle name="Normal 18 2 4 5" xfId="4724" xr:uid="{00000000-0005-0000-0000-0000FA0C0000}"/>
    <cellStyle name="Normal 18 2 4 5 2" xfId="14776" xr:uid="{00000000-0005-0000-0000-0000FB0C0000}"/>
    <cellStyle name="Normal 18 2 4 5 2 2" xfId="45107" xr:uid="{00000000-0005-0000-0000-0000FC0C0000}"/>
    <cellStyle name="Normal 18 2 4 5 2 3" xfId="29874" xr:uid="{00000000-0005-0000-0000-0000FD0C0000}"/>
    <cellStyle name="Normal 18 2 4 5 3" xfId="9756" xr:uid="{00000000-0005-0000-0000-0000FE0C0000}"/>
    <cellStyle name="Normal 18 2 4 5 3 2" xfId="40090" xr:uid="{00000000-0005-0000-0000-0000FF0C0000}"/>
    <cellStyle name="Normal 18 2 4 5 3 3" xfId="24857" xr:uid="{00000000-0005-0000-0000-0000000D0000}"/>
    <cellStyle name="Normal 18 2 4 5 4" xfId="35077" xr:uid="{00000000-0005-0000-0000-0000010D0000}"/>
    <cellStyle name="Normal 18 2 4 5 5" xfId="19844" xr:uid="{00000000-0005-0000-0000-0000020D0000}"/>
    <cellStyle name="Normal 18 2 4 6" xfId="11434" xr:uid="{00000000-0005-0000-0000-0000030D0000}"/>
    <cellStyle name="Normal 18 2 4 6 2" xfId="41765" xr:uid="{00000000-0005-0000-0000-0000040D0000}"/>
    <cellStyle name="Normal 18 2 4 6 3" xfId="26532" xr:uid="{00000000-0005-0000-0000-0000050D0000}"/>
    <cellStyle name="Normal 18 2 4 7" xfId="6413" xr:uid="{00000000-0005-0000-0000-0000060D0000}"/>
    <cellStyle name="Normal 18 2 4 7 2" xfId="36748" xr:uid="{00000000-0005-0000-0000-0000070D0000}"/>
    <cellStyle name="Normal 18 2 4 7 3" xfId="21515" xr:uid="{00000000-0005-0000-0000-0000080D0000}"/>
    <cellStyle name="Normal 18 2 4 8" xfId="31736" xr:uid="{00000000-0005-0000-0000-0000090D0000}"/>
    <cellStyle name="Normal 18 2 4 9" xfId="16502" xr:uid="{00000000-0005-0000-0000-00000A0D0000}"/>
    <cellStyle name="Normal 18 2 5" xfId="1547" xr:uid="{00000000-0005-0000-0000-00000B0D0000}"/>
    <cellStyle name="Normal 18 2 5 2" xfId="2388" xr:uid="{00000000-0005-0000-0000-00000C0D0000}"/>
    <cellStyle name="Normal 18 2 5 2 2" xfId="4078" xr:uid="{00000000-0005-0000-0000-00000D0D0000}"/>
    <cellStyle name="Normal 18 2 5 2 2 2" xfId="14151" xr:uid="{00000000-0005-0000-0000-00000E0D0000}"/>
    <cellStyle name="Normal 18 2 5 2 2 2 2" xfId="44482" xr:uid="{00000000-0005-0000-0000-00000F0D0000}"/>
    <cellStyle name="Normal 18 2 5 2 2 2 3" xfId="29249" xr:uid="{00000000-0005-0000-0000-0000100D0000}"/>
    <cellStyle name="Normal 18 2 5 2 2 3" xfId="9131" xr:uid="{00000000-0005-0000-0000-0000110D0000}"/>
    <cellStyle name="Normal 18 2 5 2 2 3 2" xfId="39465" xr:uid="{00000000-0005-0000-0000-0000120D0000}"/>
    <cellStyle name="Normal 18 2 5 2 2 3 3" xfId="24232" xr:uid="{00000000-0005-0000-0000-0000130D0000}"/>
    <cellStyle name="Normal 18 2 5 2 2 4" xfId="34452" xr:uid="{00000000-0005-0000-0000-0000140D0000}"/>
    <cellStyle name="Normal 18 2 5 2 2 5" xfId="19219" xr:uid="{00000000-0005-0000-0000-0000150D0000}"/>
    <cellStyle name="Normal 18 2 5 2 3" xfId="5770" xr:uid="{00000000-0005-0000-0000-0000160D0000}"/>
    <cellStyle name="Normal 18 2 5 2 3 2" xfId="15822" xr:uid="{00000000-0005-0000-0000-0000170D0000}"/>
    <cellStyle name="Normal 18 2 5 2 3 2 2" xfId="46153" xr:uid="{00000000-0005-0000-0000-0000180D0000}"/>
    <cellStyle name="Normal 18 2 5 2 3 2 3" xfId="30920" xr:uid="{00000000-0005-0000-0000-0000190D0000}"/>
    <cellStyle name="Normal 18 2 5 2 3 3" xfId="10802" xr:uid="{00000000-0005-0000-0000-00001A0D0000}"/>
    <cellStyle name="Normal 18 2 5 2 3 3 2" xfId="41136" xr:uid="{00000000-0005-0000-0000-00001B0D0000}"/>
    <cellStyle name="Normal 18 2 5 2 3 3 3" xfId="25903" xr:uid="{00000000-0005-0000-0000-00001C0D0000}"/>
    <cellStyle name="Normal 18 2 5 2 3 4" xfId="36123" xr:uid="{00000000-0005-0000-0000-00001D0D0000}"/>
    <cellStyle name="Normal 18 2 5 2 3 5" xfId="20890" xr:uid="{00000000-0005-0000-0000-00001E0D0000}"/>
    <cellStyle name="Normal 18 2 5 2 4" xfId="12480" xr:uid="{00000000-0005-0000-0000-00001F0D0000}"/>
    <cellStyle name="Normal 18 2 5 2 4 2" xfId="42811" xr:uid="{00000000-0005-0000-0000-0000200D0000}"/>
    <cellStyle name="Normal 18 2 5 2 4 3" xfId="27578" xr:uid="{00000000-0005-0000-0000-0000210D0000}"/>
    <cellStyle name="Normal 18 2 5 2 5" xfId="7459" xr:uid="{00000000-0005-0000-0000-0000220D0000}"/>
    <cellStyle name="Normal 18 2 5 2 5 2" xfId="37794" xr:uid="{00000000-0005-0000-0000-0000230D0000}"/>
    <cellStyle name="Normal 18 2 5 2 5 3" xfId="22561" xr:uid="{00000000-0005-0000-0000-0000240D0000}"/>
    <cellStyle name="Normal 18 2 5 2 6" xfId="32782" xr:uid="{00000000-0005-0000-0000-0000250D0000}"/>
    <cellStyle name="Normal 18 2 5 2 7" xfId="17548" xr:uid="{00000000-0005-0000-0000-0000260D0000}"/>
    <cellStyle name="Normal 18 2 5 3" xfId="3241" xr:uid="{00000000-0005-0000-0000-0000270D0000}"/>
    <cellStyle name="Normal 18 2 5 3 2" xfId="13315" xr:uid="{00000000-0005-0000-0000-0000280D0000}"/>
    <cellStyle name="Normal 18 2 5 3 2 2" xfId="43646" xr:uid="{00000000-0005-0000-0000-0000290D0000}"/>
    <cellStyle name="Normal 18 2 5 3 2 3" xfId="28413" xr:uid="{00000000-0005-0000-0000-00002A0D0000}"/>
    <cellStyle name="Normal 18 2 5 3 3" xfId="8295" xr:uid="{00000000-0005-0000-0000-00002B0D0000}"/>
    <cellStyle name="Normal 18 2 5 3 3 2" xfId="38629" xr:uid="{00000000-0005-0000-0000-00002C0D0000}"/>
    <cellStyle name="Normal 18 2 5 3 3 3" xfId="23396" xr:uid="{00000000-0005-0000-0000-00002D0D0000}"/>
    <cellStyle name="Normal 18 2 5 3 4" xfId="33616" xr:uid="{00000000-0005-0000-0000-00002E0D0000}"/>
    <cellStyle name="Normal 18 2 5 3 5" xfId="18383" xr:uid="{00000000-0005-0000-0000-00002F0D0000}"/>
    <cellStyle name="Normal 18 2 5 4" xfId="4934" xr:uid="{00000000-0005-0000-0000-0000300D0000}"/>
    <cellStyle name="Normal 18 2 5 4 2" xfId="14986" xr:uid="{00000000-0005-0000-0000-0000310D0000}"/>
    <cellStyle name="Normal 18 2 5 4 2 2" xfId="45317" xr:uid="{00000000-0005-0000-0000-0000320D0000}"/>
    <cellStyle name="Normal 18 2 5 4 2 3" xfId="30084" xr:uid="{00000000-0005-0000-0000-0000330D0000}"/>
    <cellStyle name="Normal 18 2 5 4 3" xfId="9966" xr:uid="{00000000-0005-0000-0000-0000340D0000}"/>
    <cellStyle name="Normal 18 2 5 4 3 2" xfId="40300" xr:uid="{00000000-0005-0000-0000-0000350D0000}"/>
    <cellStyle name="Normal 18 2 5 4 3 3" xfId="25067" xr:uid="{00000000-0005-0000-0000-0000360D0000}"/>
    <cellStyle name="Normal 18 2 5 4 4" xfId="35287" xr:uid="{00000000-0005-0000-0000-0000370D0000}"/>
    <cellStyle name="Normal 18 2 5 4 5" xfId="20054" xr:uid="{00000000-0005-0000-0000-0000380D0000}"/>
    <cellStyle name="Normal 18 2 5 5" xfId="11644" xr:uid="{00000000-0005-0000-0000-0000390D0000}"/>
    <cellStyle name="Normal 18 2 5 5 2" xfId="41975" xr:uid="{00000000-0005-0000-0000-00003A0D0000}"/>
    <cellStyle name="Normal 18 2 5 5 3" xfId="26742" xr:uid="{00000000-0005-0000-0000-00003B0D0000}"/>
    <cellStyle name="Normal 18 2 5 6" xfId="6623" xr:uid="{00000000-0005-0000-0000-00003C0D0000}"/>
    <cellStyle name="Normal 18 2 5 6 2" xfId="36958" xr:uid="{00000000-0005-0000-0000-00003D0D0000}"/>
    <cellStyle name="Normal 18 2 5 6 3" xfId="21725" xr:uid="{00000000-0005-0000-0000-00003E0D0000}"/>
    <cellStyle name="Normal 18 2 5 7" xfId="31946" xr:uid="{00000000-0005-0000-0000-00003F0D0000}"/>
    <cellStyle name="Normal 18 2 5 8" xfId="16712" xr:uid="{00000000-0005-0000-0000-0000400D0000}"/>
    <cellStyle name="Normal 18 2 6" xfId="1968" xr:uid="{00000000-0005-0000-0000-0000410D0000}"/>
    <cellStyle name="Normal 18 2 6 2" xfId="3660" xr:uid="{00000000-0005-0000-0000-0000420D0000}"/>
    <cellStyle name="Normal 18 2 6 2 2" xfId="13733" xr:uid="{00000000-0005-0000-0000-0000430D0000}"/>
    <cellStyle name="Normal 18 2 6 2 2 2" xfId="44064" xr:uid="{00000000-0005-0000-0000-0000440D0000}"/>
    <cellStyle name="Normal 18 2 6 2 2 3" xfId="28831" xr:uid="{00000000-0005-0000-0000-0000450D0000}"/>
    <cellStyle name="Normal 18 2 6 2 3" xfId="8713" xr:uid="{00000000-0005-0000-0000-0000460D0000}"/>
    <cellStyle name="Normal 18 2 6 2 3 2" xfId="39047" xr:uid="{00000000-0005-0000-0000-0000470D0000}"/>
    <cellStyle name="Normal 18 2 6 2 3 3" xfId="23814" xr:uid="{00000000-0005-0000-0000-0000480D0000}"/>
    <cellStyle name="Normal 18 2 6 2 4" xfId="34034" xr:uid="{00000000-0005-0000-0000-0000490D0000}"/>
    <cellStyle name="Normal 18 2 6 2 5" xfId="18801" xr:uid="{00000000-0005-0000-0000-00004A0D0000}"/>
    <cellStyle name="Normal 18 2 6 3" xfId="5352" xr:uid="{00000000-0005-0000-0000-00004B0D0000}"/>
    <cellStyle name="Normal 18 2 6 3 2" xfId="15404" xr:uid="{00000000-0005-0000-0000-00004C0D0000}"/>
    <cellStyle name="Normal 18 2 6 3 2 2" xfId="45735" xr:uid="{00000000-0005-0000-0000-00004D0D0000}"/>
    <cellStyle name="Normal 18 2 6 3 2 3" xfId="30502" xr:uid="{00000000-0005-0000-0000-00004E0D0000}"/>
    <cellStyle name="Normal 18 2 6 3 3" xfId="10384" xr:uid="{00000000-0005-0000-0000-00004F0D0000}"/>
    <cellStyle name="Normal 18 2 6 3 3 2" xfId="40718" xr:uid="{00000000-0005-0000-0000-0000500D0000}"/>
    <cellStyle name="Normal 18 2 6 3 3 3" xfId="25485" xr:uid="{00000000-0005-0000-0000-0000510D0000}"/>
    <cellStyle name="Normal 18 2 6 3 4" xfId="35705" xr:uid="{00000000-0005-0000-0000-0000520D0000}"/>
    <cellStyle name="Normal 18 2 6 3 5" xfId="20472" xr:uid="{00000000-0005-0000-0000-0000530D0000}"/>
    <cellStyle name="Normal 18 2 6 4" xfId="12062" xr:uid="{00000000-0005-0000-0000-0000540D0000}"/>
    <cellStyle name="Normal 18 2 6 4 2" xfId="42393" xr:uid="{00000000-0005-0000-0000-0000550D0000}"/>
    <cellStyle name="Normal 18 2 6 4 3" xfId="27160" xr:uid="{00000000-0005-0000-0000-0000560D0000}"/>
    <cellStyle name="Normal 18 2 6 5" xfId="7041" xr:uid="{00000000-0005-0000-0000-0000570D0000}"/>
    <cellStyle name="Normal 18 2 6 5 2" xfId="37376" xr:uid="{00000000-0005-0000-0000-0000580D0000}"/>
    <cellStyle name="Normal 18 2 6 5 3" xfId="22143" xr:uid="{00000000-0005-0000-0000-0000590D0000}"/>
    <cellStyle name="Normal 18 2 6 6" xfId="32364" xr:uid="{00000000-0005-0000-0000-00005A0D0000}"/>
    <cellStyle name="Normal 18 2 6 7" xfId="17130" xr:uid="{00000000-0005-0000-0000-00005B0D0000}"/>
    <cellStyle name="Normal 18 2 7" xfId="2819" xr:uid="{00000000-0005-0000-0000-00005C0D0000}"/>
    <cellStyle name="Normal 18 2 7 2" xfId="12897" xr:uid="{00000000-0005-0000-0000-00005D0D0000}"/>
    <cellStyle name="Normal 18 2 7 2 2" xfId="43228" xr:uid="{00000000-0005-0000-0000-00005E0D0000}"/>
    <cellStyle name="Normal 18 2 7 2 3" xfId="27995" xr:uid="{00000000-0005-0000-0000-00005F0D0000}"/>
    <cellStyle name="Normal 18 2 7 3" xfId="7877" xr:uid="{00000000-0005-0000-0000-0000600D0000}"/>
    <cellStyle name="Normal 18 2 7 3 2" xfId="38211" xr:uid="{00000000-0005-0000-0000-0000610D0000}"/>
    <cellStyle name="Normal 18 2 7 3 3" xfId="22978" xr:uid="{00000000-0005-0000-0000-0000620D0000}"/>
    <cellStyle name="Normal 18 2 7 4" xfId="33198" xr:uid="{00000000-0005-0000-0000-0000630D0000}"/>
    <cellStyle name="Normal 18 2 7 5" xfId="17965" xr:uid="{00000000-0005-0000-0000-0000640D0000}"/>
    <cellStyle name="Normal 18 2 8" xfId="4513" xr:uid="{00000000-0005-0000-0000-0000650D0000}"/>
    <cellStyle name="Normal 18 2 8 2" xfId="14568" xr:uid="{00000000-0005-0000-0000-0000660D0000}"/>
    <cellStyle name="Normal 18 2 8 2 2" xfId="44899" xr:uid="{00000000-0005-0000-0000-0000670D0000}"/>
    <cellStyle name="Normal 18 2 8 2 3" xfId="29666" xr:uid="{00000000-0005-0000-0000-0000680D0000}"/>
    <cellStyle name="Normal 18 2 8 3" xfId="9548" xr:uid="{00000000-0005-0000-0000-0000690D0000}"/>
    <cellStyle name="Normal 18 2 8 3 2" xfId="39882" xr:uid="{00000000-0005-0000-0000-00006A0D0000}"/>
    <cellStyle name="Normal 18 2 8 3 3" xfId="24649" xr:uid="{00000000-0005-0000-0000-00006B0D0000}"/>
    <cellStyle name="Normal 18 2 8 4" xfId="34869" xr:uid="{00000000-0005-0000-0000-00006C0D0000}"/>
    <cellStyle name="Normal 18 2 8 5" xfId="19636" xr:uid="{00000000-0005-0000-0000-00006D0D0000}"/>
    <cellStyle name="Normal 18 2 9" xfId="11224" xr:uid="{00000000-0005-0000-0000-00006E0D0000}"/>
    <cellStyle name="Normal 18 2 9 2" xfId="41557" xr:uid="{00000000-0005-0000-0000-00006F0D0000}"/>
    <cellStyle name="Normal 18 2 9 3" xfId="26324" xr:uid="{00000000-0005-0000-0000-0000700D0000}"/>
    <cellStyle name="Normal 19" xfId="132" xr:uid="{00000000-0005-0000-0000-0000710D0000}"/>
    <cellStyle name="Normal 19 2" xfId="835" xr:uid="{00000000-0005-0000-0000-0000720D0000}"/>
    <cellStyle name="Normal 19 2 10" xfId="6204" xr:uid="{00000000-0005-0000-0000-0000730D0000}"/>
    <cellStyle name="Normal 19 2 10 2" xfId="36541" xr:uid="{00000000-0005-0000-0000-0000740D0000}"/>
    <cellStyle name="Normal 19 2 10 3" xfId="21308" xr:uid="{00000000-0005-0000-0000-0000750D0000}"/>
    <cellStyle name="Normal 19 2 11" xfId="31532" xr:uid="{00000000-0005-0000-0000-0000760D0000}"/>
    <cellStyle name="Normal 19 2 12" xfId="16293" xr:uid="{00000000-0005-0000-0000-0000770D0000}"/>
    <cellStyle name="Normal 19 2 2" xfId="1168" xr:uid="{00000000-0005-0000-0000-0000780D0000}"/>
    <cellStyle name="Normal 19 2 2 10" xfId="31584" xr:uid="{00000000-0005-0000-0000-0000790D0000}"/>
    <cellStyle name="Normal 19 2 2 11" xfId="16347" xr:uid="{00000000-0005-0000-0000-00007A0D0000}"/>
    <cellStyle name="Normal 19 2 2 2" xfId="1276" xr:uid="{00000000-0005-0000-0000-00007B0D0000}"/>
    <cellStyle name="Normal 19 2 2 2 10" xfId="16451" xr:uid="{00000000-0005-0000-0000-00007C0D0000}"/>
    <cellStyle name="Normal 19 2 2 2 2" xfId="1493" xr:uid="{00000000-0005-0000-0000-00007D0D0000}"/>
    <cellStyle name="Normal 19 2 2 2 2 2" xfId="1914" xr:uid="{00000000-0005-0000-0000-00007E0D0000}"/>
    <cellStyle name="Normal 19 2 2 2 2 2 2" xfId="2753" xr:uid="{00000000-0005-0000-0000-00007F0D0000}"/>
    <cellStyle name="Normal 19 2 2 2 2 2 2 2" xfId="4443" xr:uid="{00000000-0005-0000-0000-0000800D0000}"/>
    <cellStyle name="Normal 19 2 2 2 2 2 2 2 2" xfId="14516" xr:uid="{00000000-0005-0000-0000-0000810D0000}"/>
    <cellStyle name="Normal 19 2 2 2 2 2 2 2 2 2" xfId="44847" xr:uid="{00000000-0005-0000-0000-0000820D0000}"/>
    <cellStyle name="Normal 19 2 2 2 2 2 2 2 2 3" xfId="29614" xr:uid="{00000000-0005-0000-0000-0000830D0000}"/>
    <cellStyle name="Normal 19 2 2 2 2 2 2 2 3" xfId="9496" xr:uid="{00000000-0005-0000-0000-0000840D0000}"/>
    <cellStyle name="Normal 19 2 2 2 2 2 2 2 3 2" xfId="39830" xr:uid="{00000000-0005-0000-0000-0000850D0000}"/>
    <cellStyle name="Normal 19 2 2 2 2 2 2 2 3 3" xfId="24597" xr:uid="{00000000-0005-0000-0000-0000860D0000}"/>
    <cellStyle name="Normal 19 2 2 2 2 2 2 2 4" xfId="34817" xr:uid="{00000000-0005-0000-0000-0000870D0000}"/>
    <cellStyle name="Normal 19 2 2 2 2 2 2 2 5" xfId="19584" xr:uid="{00000000-0005-0000-0000-0000880D0000}"/>
    <cellStyle name="Normal 19 2 2 2 2 2 2 3" xfId="6135" xr:uid="{00000000-0005-0000-0000-0000890D0000}"/>
    <cellStyle name="Normal 19 2 2 2 2 2 2 3 2" xfId="16187" xr:uid="{00000000-0005-0000-0000-00008A0D0000}"/>
    <cellStyle name="Normal 19 2 2 2 2 2 2 3 2 2" xfId="46518" xr:uid="{00000000-0005-0000-0000-00008B0D0000}"/>
    <cellStyle name="Normal 19 2 2 2 2 2 2 3 2 3" xfId="31285" xr:uid="{00000000-0005-0000-0000-00008C0D0000}"/>
    <cellStyle name="Normal 19 2 2 2 2 2 2 3 3" xfId="11167" xr:uid="{00000000-0005-0000-0000-00008D0D0000}"/>
    <cellStyle name="Normal 19 2 2 2 2 2 2 3 3 2" xfId="41501" xr:uid="{00000000-0005-0000-0000-00008E0D0000}"/>
    <cellStyle name="Normal 19 2 2 2 2 2 2 3 3 3" xfId="26268" xr:uid="{00000000-0005-0000-0000-00008F0D0000}"/>
    <cellStyle name="Normal 19 2 2 2 2 2 2 3 4" xfId="36488" xr:uid="{00000000-0005-0000-0000-0000900D0000}"/>
    <cellStyle name="Normal 19 2 2 2 2 2 2 3 5" xfId="21255" xr:uid="{00000000-0005-0000-0000-0000910D0000}"/>
    <cellStyle name="Normal 19 2 2 2 2 2 2 4" xfId="12845" xr:uid="{00000000-0005-0000-0000-0000920D0000}"/>
    <cellStyle name="Normal 19 2 2 2 2 2 2 4 2" xfId="43176" xr:uid="{00000000-0005-0000-0000-0000930D0000}"/>
    <cellStyle name="Normal 19 2 2 2 2 2 2 4 3" xfId="27943" xr:uid="{00000000-0005-0000-0000-0000940D0000}"/>
    <cellStyle name="Normal 19 2 2 2 2 2 2 5" xfId="7824" xr:uid="{00000000-0005-0000-0000-0000950D0000}"/>
    <cellStyle name="Normal 19 2 2 2 2 2 2 5 2" xfId="38159" xr:uid="{00000000-0005-0000-0000-0000960D0000}"/>
    <cellStyle name="Normal 19 2 2 2 2 2 2 5 3" xfId="22926" xr:uid="{00000000-0005-0000-0000-0000970D0000}"/>
    <cellStyle name="Normal 19 2 2 2 2 2 2 6" xfId="33147" xr:uid="{00000000-0005-0000-0000-0000980D0000}"/>
    <cellStyle name="Normal 19 2 2 2 2 2 2 7" xfId="17913" xr:uid="{00000000-0005-0000-0000-0000990D0000}"/>
    <cellStyle name="Normal 19 2 2 2 2 2 3" xfId="3606" xr:uid="{00000000-0005-0000-0000-00009A0D0000}"/>
    <cellStyle name="Normal 19 2 2 2 2 2 3 2" xfId="13680" xr:uid="{00000000-0005-0000-0000-00009B0D0000}"/>
    <cellStyle name="Normal 19 2 2 2 2 2 3 2 2" xfId="44011" xr:uid="{00000000-0005-0000-0000-00009C0D0000}"/>
    <cellStyle name="Normal 19 2 2 2 2 2 3 2 3" xfId="28778" xr:uid="{00000000-0005-0000-0000-00009D0D0000}"/>
    <cellStyle name="Normal 19 2 2 2 2 2 3 3" xfId="8660" xr:uid="{00000000-0005-0000-0000-00009E0D0000}"/>
    <cellStyle name="Normal 19 2 2 2 2 2 3 3 2" xfId="38994" xr:uid="{00000000-0005-0000-0000-00009F0D0000}"/>
    <cellStyle name="Normal 19 2 2 2 2 2 3 3 3" xfId="23761" xr:uid="{00000000-0005-0000-0000-0000A00D0000}"/>
    <cellStyle name="Normal 19 2 2 2 2 2 3 4" xfId="33981" xr:uid="{00000000-0005-0000-0000-0000A10D0000}"/>
    <cellStyle name="Normal 19 2 2 2 2 2 3 5" xfId="18748" xr:uid="{00000000-0005-0000-0000-0000A20D0000}"/>
    <cellStyle name="Normal 19 2 2 2 2 2 4" xfId="5299" xr:uid="{00000000-0005-0000-0000-0000A30D0000}"/>
    <cellStyle name="Normal 19 2 2 2 2 2 4 2" xfId="15351" xr:uid="{00000000-0005-0000-0000-0000A40D0000}"/>
    <cellStyle name="Normal 19 2 2 2 2 2 4 2 2" xfId="45682" xr:uid="{00000000-0005-0000-0000-0000A50D0000}"/>
    <cellStyle name="Normal 19 2 2 2 2 2 4 2 3" xfId="30449" xr:uid="{00000000-0005-0000-0000-0000A60D0000}"/>
    <cellStyle name="Normal 19 2 2 2 2 2 4 3" xfId="10331" xr:uid="{00000000-0005-0000-0000-0000A70D0000}"/>
    <cellStyle name="Normal 19 2 2 2 2 2 4 3 2" xfId="40665" xr:uid="{00000000-0005-0000-0000-0000A80D0000}"/>
    <cellStyle name="Normal 19 2 2 2 2 2 4 3 3" xfId="25432" xr:uid="{00000000-0005-0000-0000-0000A90D0000}"/>
    <cellStyle name="Normal 19 2 2 2 2 2 4 4" xfId="35652" xr:uid="{00000000-0005-0000-0000-0000AA0D0000}"/>
    <cellStyle name="Normal 19 2 2 2 2 2 4 5" xfId="20419" xr:uid="{00000000-0005-0000-0000-0000AB0D0000}"/>
    <cellStyle name="Normal 19 2 2 2 2 2 5" xfId="12009" xr:uid="{00000000-0005-0000-0000-0000AC0D0000}"/>
    <cellStyle name="Normal 19 2 2 2 2 2 5 2" xfId="42340" xr:uid="{00000000-0005-0000-0000-0000AD0D0000}"/>
    <cellStyle name="Normal 19 2 2 2 2 2 5 3" xfId="27107" xr:uid="{00000000-0005-0000-0000-0000AE0D0000}"/>
    <cellStyle name="Normal 19 2 2 2 2 2 6" xfId="6988" xr:uid="{00000000-0005-0000-0000-0000AF0D0000}"/>
    <cellStyle name="Normal 19 2 2 2 2 2 6 2" xfId="37323" xr:uid="{00000000-0005-0000-0000-0000B00D0000}"/>
    <cellStyle name="Normal 19 2 2 2 2 2 6 3" xfId="22090" xr:uid="{00000000-0005-0000-0000-0000B10D0000}"/>
    <cellStyle name="Normal 19 2 2 2 2 2 7" xfId="32311" xr:uid="{00000000-0005-0000-0000-0000B20D0000}"/>
    <cellStyle name="Normal 19 2 2 2 2 2 8" xfId="17077" xr:uid="{00000000-0005-0000-0000-0000B30D0000}"/>
    <cellStyle name="Normal 19 2 2 2 2 3" xfId="2335" xr:uid="{00000000-0005-0000-0000-0000B40D0000}"/>
    <cellStyle name="Normal 19 2 2 2 2 3 2" xfId="4025" xr:uid="{00000000-0005-0000-0000-0000B50D0000}"/>
    <cellStyle name="Normal 19 2 2 2 2 3 2 2" xfId="14098" xr:uid="{00000000-0005-0000-0000-0000B60D0000}"/>
    <cellStyle name="Normal 19 2 2 2 2 3 2 2 2" xfId="44429" xr:uid="{00000000-0005-0000-0000-0000B70D0000}"/>
    <cellStyle name="Normal 19 2 2 2 2 3 2 2 3" xfId="29196" xr:uid="{00000000-0005-0000-0000-0000B80D0000}"/>
    <cellStyle name="Normal 19 2 2 2 2 3 2 3" xfId="9078" xr:uid="{00000000-0005-0000-0000-0000B90D0000}"/>
    <cellStyle name="Normal 19 2 2 2 2 3 2 3 2" xfId="39412" xr:uid="{00000000-0005-0000-0000-0000BA0D0000}"/>
    <cellStyle name="Normal 19 2 2 2 2 3 2 3 3" xfId="24179" xr:uid="{00000000-0005-0000-0000-0000BB0D0000}"/>
    <cellStyle name="Normal 19 2 2 2 2 3 2 4" xfId="34399" xr:uid="{00000000-0005-0000-0000-0000BC0D0000}"/>
    <cellStyle name="Normal 19 2 2 2 2 3 2 5" xfId="19166" xr:uid="{00000000-0005-0000-0000-0000BD0D0000}"/>
    <cellStyle name="Normal 19 2 2 2 2 3 3" xfId="5717" xr:uid="{00000000-0005-0000-0000-0000BE0D0000}"/>
    <cellStyle name="Normal 19 2 2 2 2 3 3 2" xfId="15769" xr:uid="{00000000-0005-0000-0000-0000BF0D0000}"/>
    <cellStyle name="Normal 19 2 2 2 2 3 3 2 2" xfId="46100" xr:uid="{00000000-0005-0000-0000-0000C00D0000}"/>
    <cellStyle name="Normal 19 2 2 2 2 3 3 2 3" xfId="30867" xr:uid="{00000000-0005-0000-0000-0000C10D0000}"/>
    <cellStyle name="Normal 19 2 2 2 2 3 3 3" xfId="10749" xr:uid="{00000000-0005-0000-0000-0000C20D0000}"/>
    <cellStyle name="Normal 19 2 2 2 2 3 3 3 2" xfId="41083" xr:uid="{00000000-0005-0000-0000-0000C30D0000}"/>
    <cellStyle name="Normal 19 2 2 2 2 3 3 3 3" xfId="25850" xr:uid="{00000000-0005-0000-0000-0000C40D0000}"/>
    <cellStyle name="Normal 19 2 2 2 2 3 3 4" xfId="36070" xr:uid="{00000000-0005-0000-0000-0000C50D0000}"/>
    <cellStyle name="Normal 19 2 2 2 2 3 3 5" xfId="20837" xr:uid="{00000000-0005-0000-0000-0000C60D0000}"/>
    <cellStyle name="Normal 19 2 2 2 2 3 4" xfId="12427" xr:uid="{00000000-0005-0000-0000-0000C70D0000}"/>
    <cellStyle name="Normal 19 2 2 2 2 3 4 2" xfId="42758" xr:uid="{00000000-0005-0000-0000-0000C80D0000}"/>
    <cellStyle name="Normal 19 2 2 2 2 3 4 3" xfId="27525" xr:uid="{00000000-0005-0000-0000-0000C90D0000}"/>
    <cellStyle name="Normal 19 2 2 2 2 3 5" xfId="7406" xr:uid="{00000000-0005-0000-0000-0000CA0D0000}"/>
    <cellStyle name="Normal 19 2 2 2 2 3 5 2" xfId="37741" xr:uid="{00000000-0005-0000-0000-0000CB0D0000}"/>
    <cellStyle name="Normal 19 2 2 2 2 3 5 3" xfId="22508" xr:uid="{00000000-0005-0000-0000-0000CC0D0000}"/>
    <cellStyle name="Normal 19 2 2 2 2 3 6" xfId="32729" xr:uid="{00000000-0005-0000-0000-0000CD0D0000}"/>
    <cellStyle name="Normal 19 2 2 2 2 3 7" xfId="17495" xr:uid="{00000000-0005-0000-0000-0000CE0D0000}"/>
    <cellStyle name="Normal 19 2 2 2 2 4" xfId="3188" xr:uid="{00000000-0005-0000-0000-0000CF0D0000}"/>
    <cellStyle name="Normal 19 2 2 2 2 4 2" xfId="13262" xr:uid="{00000000-0005-0000-0000-0000D00D0000}"/>
    <cellStyle name="Normal 19 2 2 2 2 4 2 2" xfId="43593" xr:uid="{00000000-0005-0000-0000-0000D10D0000}"/>
    <cellStyle name="Normal 19 2 2 2 2 4 2 3" xfId="28360" xr:uid="{00000000-0005-0000-0000-0000D20D0000}"/>
    <cellStyle name="Normal 19 2 2 2 2 4 3" xfId="8242" xr:uid="{00000000-0005-0000-0000-0000D30D0000}"/>
    <cellStyle name="Normal 19 2 2 2 2 4 3 2" xfId="38576" xr:uid="{00000000-0005-0000-0000-0000D40D0000}"/>
    <cellStyle name="Normal 19 2 2 2 2 4 3 3" xfId="23343" xr:uid="{00000000-0005-0000-0000-0000D50D0000}"/>
    <cellStyle name="Normal 19 2 2 2 2 4 4" xfId="33563" xr:uid="{00000000-0005-0000-0000-0000D60D0000}"/>
    <cellStyle name="Normal 19 2 2 2 2 4 5" xfId="18330" xr:uid="{00000000-0005-0000-0000-0000D70D0000}"/>
    <cellStyle name="Normal 19 2 2 2 2 5" xfId="4881" xr:uid="{00000000-0005-0000-0000-0000D80D0000}"/>
    <cellStyle name="Normal 19 2 2 2 2 5 2" xfId="14933" xr:uid="{00000000-0005-0000-0000-0000D90D0000}"/>
    <cellStyle name="Normal 19 2 2 2 2 5 2 2" xfId="45264" xr:uid="{00000000-0005-0000-0000-0000DA0D0000}"/>
    <cellStyle name="Normal 19 2 2 2 2 5 2 3" xfId="30031" xr:uid="{00000000-0005-0000-0000-0000DB0D0000}"/>
    <cellStyle name="Normal 19 2 2 2 2 5 3" xfId="9913" xr:uid="{00000000-0005-0000-0000-0000DC0D0000}"/>
    <cellStyle name="Normal 19 2 2 2 2 5 3 2" xfId="40247" xr:uid="{00000000-0005-0000-0000-0000DD0D0000}"/>
    <cellStyle name="Normal 19 2 2 2 2 5 3 3" xfId="25014" xr:uid="{00000000-0005-0000-0000-0000DE0D0000}"/>
    <cellStyle name="Normal 19 2 2 2 2 5 4" xfId="35234" xr:uid="{00000000-0005-0000-0000-0000DF0D0000}"/>
    <cellStyle name="Normal 19 2 2 2 2 5 5" xfId="20001" xr:uid="{00000000-0005-0000-0000-0000E00D0000}"/>
    <cellStyle name="Normal 19 2 2 2 2 6" xfId="11591" xr:uid="{00000000-0005-0000-0000-0000E10D0000}"/>
    <cellStyle name="Normal 19 2 2 2 2 6 2" xfId="41922" xr:uid="{00000000-0005-0000-0000-0000E20D0000}"/>
    <cellStyle name="Normal 19 2 2 2 2 6 3" xfId="26689" xr:uid="{00000000-0005-0000-0000-0000E30D0000}"/>
    <cellStyle name="Normal 19 2 2 2 2 7" xfId="6570" xr:uid="{00000000-0005-0000-0000-0000E40D0000}"/>
    <cellStyle name="Normal 19 2 2 2 2 7 2" xfId="36905" xr:uid="{00000000-0005-0000-0000-0000E50D0000}"/>
    <cellStyle name="Normal 19 2 2 2 2 7 3" xfId="21672" xr:uid="{00000000-0005-0000-0000-0000E60D0000}"/>
    <cellStyle name="Normal 19 2 2 2 2 8" xfId="31893" xr:uid="{00000000-0005-0000-0000-0000E70D0000}"/>
    <cellStyle name="Normal 19 2 2 2 2 9" xfId="16659" xr:uid="{00000000-0005-0000-0000-0000E80D0000}"/>
    <cellStyle name="Normal 19 2 2 2 3" xfId="1706" xr:uid="{00000000-0005-0000-0000-0000E90D0000}"/>
    <cellStyle name="Normal 19 2 2 2 3 2" xfId="2545" xr:uid="{00000000-0005-0000-0000-0000EA0D0000}"/>
    <cellStyle name="Normal 19 2 2 2 3 2 2" xfId="4235" xr:uid="{00000000-0005-0000-0000-0000EB0D0000}"/>
    <cellStyle name="Normal 19 2 2 2 3 2 2 2" xfId="14308" xr:uid="{00000000-0005-0000-0000-0000EC0D0000}"/>
    <cellStyle name="Normal 19 2 2 2 3 2 2 2 2" xfId="44639" xr:uid="{00000000-0005-0000-0000-0000ED0D0000}"/>
    <cellStyle name="Normal 19 2 2 2 3 2 2 2 3" xfId="29406" xr:uid="{00000000-0005-0000-0000-0000EE0D0000}"/>
    <cellStyle name="Normal 19 2 2 2 3 2 2 3" xfId="9288" xr:uid="{00000000-0005-0000-0000-0000EF0D0000}"/>
    <cellStyle name="Normal 19 2 2 2 3 2 2 3 2" xfId="39622" xr:uid="{00000000-0005-0000-0000-0000F00D0000}"/>
    <cellStyle name="Normal 19 2 2 2 3 2 2 3 3" xfId="24389" xr:uid="{00000000-0005-0000-0000-0000F10D0000}"/>
    <cellStyle name="Normal 19 2 2 2 3 2 2 4" xfId="34609" xr:uid="{00000000-0005-0000-0000-0000F20D0000}"/>
    <cellStyle name="Normal 19 2 2 2 3 2 2 5" xfId="19376" xr:uid="{00000000-0005-0000-0000-0000F30D0000}"/>
    <cellStyle name="Normal 19 2 2 2 3 2 3" xfId="5927" xr:uid="{00000000-0005-0000-0000-0000F40D0000}"/>
    <cellStyle name="Normal 19 2 2 2 3 2 3 2" xfId="15979" xr:uid="{00000000-0005-0000-0000-0000F50D0000}"/>
    <cellStyle name="Normal 19 2 2 2 3 2 3 2 2" xfId="46310" xr:uid="{00000000-0005-0000-0000-0000F60D0000}"/>
    <cellStyle name="Normal 19 2 2 2 3 2 3 2 3" xfId="31077" xr:uid="{00000000-0005-0000-0000-0000F70D0000}"/>
    <cellStyle name="Normal 19 2 2 2 3 2 3 3" xfId="10959" xr:uid="{00000000-0005-0000-0000-0000F80D0000}"/>
    <cellStyle name="Normal 19 2 2 2 3 2 3 3 2" xfId="41293" xr:uid="{00000000-0005-0000-0000-0000F90D0000}"/>
    <cellStyle name="Normal 19 2 2 2 3 2 3 3 3" xfId="26060" xr:uid="{00000000-0005-0000-0000-0000FA0D0000}"/>
    <cellStyle name="Normal 19 2 2 2 3 2 3 4" xfId="36280" xr:uid="{00000000-0005-0000-0000-0000FB0D0000}"/>
    <cellStyle name="Normal 19 2 2 2 3 2 3 5" xfId="21047" xr:uid="{00000000-0005-0000-0000-0000FC0D0000}"/>
    <cellStyle name="Normal 19 2 2 2 3 2 4" xfId="12637" xr:uid="{00000000-0005-0000-0000-0000FD0D0000}"/>
    <cellStyle name="Normal 19 2 2 2 3 2 4 2" xfId="42968" xr:uid="{00000000-0005-0000-0000-0000FE0D0000}"/>
    <cellStyle name="Normal 19 2 2 2 3 2 4 3" xfId="27735" xr:uid="{00000000-0005-0000-0000-0000FF0D0000}"/>
    <cellStyle name="Normal 19 2 2 2 3 2 5" xfId="7616" xr:uid="{00000000-0005-0000-0000-0000000E0000}"/>
    <cellStyle name="Normal 19 2 2 2 3 2 5 2" xfId="37951" xr:uid="{00000000-0005-0000-0000-0000010E0000}"/>
    <cellStyle name="Normal 19 2 2 2 3 2 5 3" xfId="22718" xr:uid="{00000000-0005-0000-0000-0000020E0000}"/>
    <cellStyle name="Normal 19 2 2 2 3 2 6" xfId="32939" xr:uid="{00000000-0005-0000-0000-0000030E0000}"/>
    <cellStyle name="Normal 19 2 2 2 3 2 7" xfId="17705" xr:uid="{00000000-0005-0000-0000-0000040E0000}"/>
    <cellStyle name="Normal 19 2 2 2 3 3" xfId="3398" xr:uid="{00000000-0005-0000-0000-0000050E0000}"/>
    <cellStyle name="Normal 19 2 2 2 3 3 2" xfId="13472" xr:uid="{00000000-0005-0000-0000-0000060E0000}"/>
    <cellStyle name="Normal 19 2 2 2 3 3 2 2" xfId="43803" xr:uid="{00000000-0005-0000-0000-0000070E0000}"/>
    <cellStyle name="Normal 19 2 2 2 3 3 2 3" xfId="28570" xr:uid="{00000000-0005-0000-0000-0000080E0000}"/>
    <cellStyle name="Normal 19 2 2 2 3 3 3" xfId="8452" xr:uid="{00000000-0005-0000-0000-0000090E0000}"/>
    <cellStyle name="Normal 19 2 2 2 3 3 3 2" xfId="38786" xr:uid="{00000000-0005-0000-0000-00000A0E0000}"/>
    <cellStyle name="Normal 19 2 2 2 3 3 3 3" xfId="23553" xr:uid="{00000000-0005-0000-0000-00000B0E0000}"/>
    <cellStyle name="Normal 19 2 2 2 3 3 4" xfId="33773" xr:uid="{00000000-0005-0000-0000-00000C0E0000}"/>
    <cellStyle name="Normal 19 2 2 2 3 3 5" xfId="18540" xr:uid="{00000000-0005-0000-0000-00000D0E0000}"/>
    <cellStyle name="Normal 19 2 2 2 3 4" xfId="5091" xr:uid="{00000000-0005-0000-0000-00000E0E0000}"/>
    <cellStyle name="Normal 19 2 2 2 3 4 2" xfId="15143" xr:uid="{00000000-0005-0000-0000-00000F0E0000}"/>
    <cellStyle name="Normal 19 2 2 2 3 4 2 2" xfId="45474" xr:uid="{00000000-0005-0000-0000-0000100E0000}"/>
    <cellStyle name="Normal 19 2 2 2 3 4 2 3" xfId="30241" xr:uid="{00000000-0005-0000-0000-0000110E0000}"/>
    <cellStyle name="Normal 19 2 2 2 3 4 3" xfId="10123" xr:uid="{00000000-0005-0000-0000-0000120E0000}"/>
    <cellStyle name="Normal 19 2 2 2 3 4 3 2" xfId="40457" xr:uid="{00000000-0005-0000-0000-0000130E0000}"/>
    <cellStyle name="Normal 19 2 2 2 3 4 3 3" xfId="25224" xr:uid="{00000000-0005-0000-0000-0000140E0000}"/>
    <cellStyle name="Normal 19 2 2 2 3 4 4" xfId="35444" xr:uid="{00000000-0005-0000-0000-0000150E0000}"/>
    <cellStyle name="Normal 19 2 2 2 3 4 5" xfId="20211" xr:uid="{00000000-0005-0000-0000-0000160E0000}"/>
    <cellStyle name="Normal 19 2 2 2 3 5" xfId="11801" xr:uid="{00000000-0005-0000-0000-0000170E0000}"/>
    <cellStyle name="Normal 19 2 2 2 3 5 2" xfId="42132" xr:uid="{00000000-0005-0000-0000-0000180E0000}"/>
    <cellStyle name="Normal 19 2 2 2 3 5 3" xfId="26899" xr:uid="{00000000-0005-0000-0000-0000190E0000}"/>
    <cellStyle name="Normal 19 2 2 2 3 6" xfId="6780" xr:uid="{00000000-0005-0000-0000-00001A0E0000}"/>
    <cellStyle name="Normal 19 2 2 2 3 6 2" xfId="37115" xr:uid="{00000000-0005-0000-0000-00001B0E0000}"/>
    <cellStyle name="Normal 19 2 2 2 3 6 3" xfId="21882" xr:uid="{00000000-0005-0000-0000-00001C0E0000}"/>
    <cellStyle name="Normal 19 2 2 2 3 7" xfId="32103" xr:uid="{00000000-0005-0000-0000-00001D0E0000}"/>
    <cellStyle name="Normal 19 2 2 2 3 8" xfId="16869" xr:uid="{00000000-0005-0000-0000-00001E0E0000}"/>
    <cellStyle name="Normal 19 2 2 2 4" xfId="2127" xr:uid="{00000000-0005-0000-0000-00001F0E0000}"/>
    <cellStyle name="Normal 19 2 2 2 4 2" xfId="3817" xr:uid="{00000000-0005-0000-0000-0000200E0000}"/>
    <cellStyle name="Normal 19 2 2 2 4 2 2" xfId="13890" xr:uid="{00000000-0005-0000-0000-0000210E0000}"/>
    <cellStyle name="Normal 19 2 2 2 4 2 2 2" xfId="44221" xr:uid="{00000000-0005-0000-0000-0000220E0000}"/>
    <cellStyle name="Normal 19 2 2 2 4 2 2 3" xfId="28988" xr:uid="{00000000-0005-0000-0000-0000230E0000}"/>
    <cellStyle name="Normal 19 2 2 2 4 2 3" xfId="8870" xr:uid="{00000000-0005-0000-0000-0000240E0000}"/>
    <cellStyle name="Normal 19 2 2 2 4 2 3 2" xfId="39204" xr:uid="{00000000-0005-0000-0000-0000250E0000}"/>
    <cellStyle name="Normal 19 2 2 2 4 2 3 3" xfId="23971" xr:uid="{00000000-0005-0000-0000-0000260E0000}"/>
    <cellStyle name="Normal 19 2 2 2 4 2 4" xfId="34191" xr:uid="{00000000-0005-0000-0000-0000270E0000}"/>
    <cellStyle name="Normal 19 2 2 2 4 2 5" xfId="18958" xr:uid="{00000000-0005-0000-0000-0000280E0000}"/>
    <cellStyle name="Normal 19 2 2 2 4 3" xfId="5509" xr:uid="{00000000-0005-0000-0000-0000290E0000}"/>
    <cellStyle name="Normal 19 2 2 2 4 3 2" xfId="15561" xr:uid="{00000000-0005-0000-0000-00002A0E0000}"/>
    <cellStyle name="Normal 19 2 2 2 4 3 2 2" xfId="45892" xr:uid="{00000000-0005-0000-0000-00002B0E0000}"/>
    <cellStyle name="Normal 19 2 2 2 4 3 2 3" xfId="30659" xr:uid="{00000000-0005-0000-0000-00002C0E0000}"/>
    <cellStyle name="Normal 19 2 2 2 4 3 3" xfId="10541" xr:uid="{00000000-0005-0000-0000-00002D0E0000}"/>
    <cellStyle name="Normal 19 2 2 2 4 3 3 2" xfId="40875" xr:uid="{00000000-0005-0000-0000-00002E0E0000}"/>
    <cellStyle name="Normal 19 2 2 2 4 3 3 3" xfId="25642" xr:uid="{00000000-0005-0000-0000-00002F0E0000}"/>
    <cellStyle name="Normal 19 2 2 2 4 3 4" xfId="35862" xr:uid="{00000000-0005-0000-0000-0000300E0000}"/>
    <cellStyle name="Normal 19 2 2 2 4 3 5" xfId="20629" xr:uid="{00000000-0005-0000-0000-0000310E0000}"/>
    <cellStyle name="Normal 19 2 2 2 4 4" xfId="12219" xr:uid="{00000000-0005-0000-0000-0000320E0000}"/>
    <cellStyle name="Normal 19 2 2 2 4 4 2" xfId="42550" xr:uid="{00000000-0005-0000-0000-0000330E0000}"/>
    <cellStyle name="Normal 19 2 2 2 4 4 3" xfId="27317" xr:uid="{00000000-0005-0000-0000-0000340E0000}"/>
    <cellStyle name="Normal 19 2 2 2 4 5" xfId="7198" xr:uid="{00000000-0005-0000-0000-0000350E0000}"/>
    <cellStyle name="Normal 19 2 2 2 4 5 2" xfId="37533" xr:uid="{00000000-0005-0000-0000-0000360E0000}"/>
    <cellStyle name="Normal 19 2 2 2 4 5 3" xfId="22300" xr:uid="{00000000-0005-0000-0000-0000370E0000}"/>
    <cellStyle name="Normal 19 2 2 2 4 6" xfId="32521" xr:uid="{00000000-0005-0000-0000-0000380E0000}"/>
    <cellStyle name="Normal 19 2 2 2 4 7" xfId="17287" xr:uid="{00000000-0005-0000-0000-0000390E0000}"/>
    <cellStyle name="Normal 19 2 2 2 5" xfId="2980" xr:uid="{00000000-0005-0000-0000-00003A0E0000}"/>
    <cellStyle name="Normal 19 2 2 2 5 2" xfId="13054" xr:uid="{00000000-0005-0000-0000-00003B0E0000}"/>
    <cellStyle name="Normal 19 2 2 2 5 2 2" xfId="43385" xr:uid="{00000000-0005-0000-0000-00003C0E0000}"/>
    <cellStyle name="Normal 19 2 2 2 5 2 3" xfId="28152" xr:uid="{00000000-0005-0000-0000-00003D0E0000}"/>
    <cellStyle name="Normal 19 2 2 2 5 3" xfId="8034" xr:uid="{00000000-0005-0000-0000-00003E0E0000}"/>
    <cellStyle name="Normal 19 2 2 2 5 3 2" xfId="38368" xr:uid="{00000000-0005-0000-0000-00003F0E0000}"/>
    <cellStyle name="Normal 19 2 2 2 5 3 3" xfId="23135" xr:uid="{00000000-0005-0000-0000-0000400E0000}"/>
    <cellStyle name="Normal 19 2 2 2 5 4" xfId="33355" xr:uid="{00000000-0005-0000-0000-0000410E0000}"/>
    <cellStyle name="Normal 19 2 2 2 5 5" xfId="18122" xr:uid="{00000000-0005-0000-0000-0000420E0000}"/>
    <cellStyle name="Normal 19 2 2 2 6" xfId="4673" xr:uid="{00000000-0005-0000-0000-0000430E0000}"/>
    <cellStyle name="Normal 19 2 2 2 6 2" xfId="14725" xr:uid="{00000000-0005-0000-0000-0000440E0000}"/>
    <cellStyle name="Normal 19 2 2 2 6 2 2" xfId="45056" xr:uid="{00000000-0005-0000-0000-0000450E0000}"/>
    <cellStyle name="Normal 19 2 2 2 6 2 3" xfId="29823" xr:uid="{00000000-0005-0000-0000-0000460E0000}"/>
    <cellStyle name="Normal 19 2 2 2 6 3" xfId="9705" xr:uid="{00000000-0005-0000-0000-0000470E0000}"/>
    <cellStyle name="Normal 19 2 2 2 6 3 2" xfId="40039" xr:uid="{00000000-0005-0000-0000-0000480E0000}"/>
    <cellStyle name="Normal 19 2 2 2 6 3 3" xfId="24806" xr:uid="{00000000-0005-0000-0000-0000490E0000}"/>
    <cellStyle name="Normal 19 2 2 2 6 4" xfId="35026" xr:uid="{00000000-0005-0000-0000-00004A0E0000}"/>
    <cellStyle name="Normal 19 2 2 2 6 5" xfId="19793" xr:uid="{00000000-0005-0000-0000-00004B0E0000}"/>
    <cellStyle name="Normal 19 2 2 2 7" xfId="11383" xr:uid="{00000000-0005-0000-0000-00004C0E0000}"/>
    <cellStyle name="Normal 19 2 2 2 7 2" xfId="41714" xr:uid="{00000000-0005-0000-0000-00004D0E0000}"/>
    <cellStyle name="Normal 19 2 2 2 7 3" xfId="26481" xr:uid="{00000000-0005-0000-0000-00004E0E0000}"/>
    <cellStyle name="Normal 19 2 2 2 8" xfId="6362" xr:uid="{00000000-0005-0000-0000-00004F0E0000}"/>
    <cellStyle name="Normal 19 2 2 2 8 2" xfId="36697" xr:uid="{00000000-0005-0000-0000-0000500E0000}"/>
    <cellStyle name="Normal 19 2 2 2 8 3" xfId="21464" xr:uid="{00000000-0005-0000-0000-0000510E0000}"/>
    <cellStyle name="Normal 19 2 2 2 9" xfId="31685" xr:uid="{00000000-0005-0000-0000-0000520E0000}"/>
    <cellStyle name="Normal 19 2 2 3" xfId="1389" xr:uid="{00000000-0005-0000-0000-0000530E0000}"/>
    <cellStyle name="Normal 19 2 2 3 2" xfId="1810" xr:uid="{00000000-0005-0000-0000-0000540E0000}"/>
    <cellStyle name="Normal 19 2 2 3 2 2" xfId="2649" xr:uid="{00000000-0005-0000-0000-0000550E0000}"/>
    <cellStyle name="Normal 19 2 2 3 2 2 2" xfId="4339" xr:uid="{00000000-0005-0000-0000-0000560E0000}"/>
    <cellStyle name="Normal 19 2 2 3 2 2 2 2" xfId="14412" xr:uid="{00000000-0005-0000-0000-0000570E0000}"/>
    <cellStyle name="Normal 19 2 2 3 2 2 2 2 2" xfId="44743" xr:uid="{00000000-0005-0000-0000-0000580E0000}"/>
    <cellStyle name="Normal 19 2 2 3 2 2 2 2 3" xfId="29510" xr:uid="{00000000-0005-0000-0000-0000590E0000}"/>
    <cellStyle name="Normal 19 2 2 3 2 2 2 3" xfId="9392" xr:uid="{00000000-0005-0000-0000-00005A0E0000}"/>
    <cellStyle name="Normal 19 2 2 3 2 2 2 3 2" xfId="39726" xr:uid="{00000000-0005-0000-0000-00005B0E0000}"/>
    <cellStyle name="Normal 19 2 2 3 2 2 2 3 3" xfId="24493" xr:uid="{00000000-0005-0000-0000-00005C0E0000}"/>
    <cellStyle name="Normal 19 2 2 3 2 2 2 4" xfId="34713" xr:uid="{00000000-0005-0000-0000-00005D0E0000}"/>
    <cellStyle name="Normal 19 2 2 3 2 2 2 5" xfId="19480" xr:uid="{00000000-0005-0000-0000-00005E0E0000}"/>
    <cellStyle name="Normal 19 2 2 3 2 2 3" xfId="6031" xr:uid="{00000000-0005-0000-0000-00005F0E0000}"/>
    <cellStyle name="Normal 19 2 2 3 2 2 3 2" xfId="16083" xr:uid="{00000000-0005-0000-0000-0000600E0000}"/>
    <cellStyle name="Normal 19 2 2 3 2 2 3 2 2" xfId="46414" xr:uid="{00000000-0005-0000-0000-0000610E0000}"/>
    <cellStyle name="Normal 19 2 2 3 2 2 3 2 3" xfId="31181" xr:uid="{00000000-0005-0000-0000-0000620E0000}"/>
    <cellStyle name="Normal 19 2 2 3 2 2 3 3" xfId="11063" xr:uid="{00000000-0005-0000-0000-0000630E0000}"/>
    <cellStyle name="Normal 19 2 2 3 2 2 3 3 2" xfId="41397" xr:uid="{00000000-0005-0000-0000-0000640E0000}"/>
    <cellStyle name="Normal 19 2 2 3 2 2 3 3 3" xfId="26164" xr:uid="{00000000-0005-0000-0000-0000650E0000}"/>
    <cellStyle name="Normal 19 2 2 3 2 2 3 4" xfId="36384" xr:uid="{00000000-0005-0000-0000-0000660E0000}"/>
    <cellStyle name="Normal 19 2 2 3 2 2 3 5" xfId="21151" xr:uid="{00000000-0005-0000-0000-0000670E0000}"/>
    <cellStyle name="Normal 19 2 2 3 2 2 4" xfId="12741" xr:uid="{00000000-0005-0000-0000-0000680E0000}"/>
    <cellStyle name="Normal 19 2 2 3 2 2 4 2" xfId="43072" xr:uid="{00000000-0005-0000-0000-0000690E0000}"/>
    <cellStyle name="Normal 19 2 2 3 2 2 4 3" xfId="27839" xr:uid="{00000000-0005-0000-0000-00006A0E0000}"/>
    <cellStyle name="Normal 19 2 2 3 2 2 5" xfId="7720" xr:uid="{00000000-0005-0000-0000-00006B0E0000}"/>
    <cellStyle name="Normal 19 2 2 3 2 2 5 2" xfId="38055" xr:uid="{00000000-0005-0000-0000-00006C0E0000}"/>
    <cellStyle name="Normal 19 2 2 3 2 2 5 3" xfId="22822" xr:uid="{00000000-0005-0000-0000-00006D0E0000}"/>
    <cellStyle name="Normal 19 2 2 3 2 2 6" xfId="33043" xr:uid="{00000000-0005-0000-0000-00006E0E0000}"/>
    <cellStyle name="Normal 19 2 2 3 2 2 7" xfId="17809" xr:uid="{00000000-0005-0000-0000-00006F0E0000}"/>
    <cellStyle name="Normal 19 2 2 3 2 3" xfId="3502" xr:uid="{00000000-0005-0000-0000-0000700E0000}"/>
    <cellStyle name="Normal 19 2 2 3 2 3 2" xfId="13576" xr:uid="{00000000-0005-0000-0000-0000710E0000}"/>
    <cellStyle name="Normal 19 2 2 3 2 3 2 2" xfId="43907" xr:uid="{00000000-0005-0000-0000-0000720E0000}"/>
    <cellStyle name="Normal 19 2 2 3 2 3 2 3" xfId="28674" xr:uid="{00000000-0005-0000-0000-0000730E0000}"/>
    <cellStyle name="Normal 19 2 2 3 2 3 3" xfId="8556" xr:uid="{00000000-0005-0000-0000-0000740E0000}"/>
    <cellStyle name="Normal 19 2 2 3 2 3 3 2" xfId="38890" xr:uid="{00000000-0005-0000-0000-0000750E0000}"/>
    <cellStyle name="Normal 19 2 2 3 2 3 3 3" xfId="23657" xr:uid="{00000000-0005-0000-0000-0000760E0000}"/>
    <cellStyle name="Normal 19 2 2 3 2 3 4" xfId="33877" xr:uid="{00000000-0005-0000-0000-0000770E0000}"/>
    <cellStyle name="Normal 19 2 2 3 2 3 5" xfId="18644" xr:uid="{00000000-0005-0000-0000-0000780E0000}"/>
    <cellStyle name="Normal 19 2 2 3 2 4" xfId="5195" xr:uid="{00000000-0005-0000-0000-0000790E0000}"/>
    <cellStyle name="Normal 19 2 2 3 2 4 2" xfId="15247" xr:uid="{00000000-0005-0000-0000-00007A0E0000}"/>
    <cellStyle name="Normal 19 2 2 3 2 4 2 2" xfId="45578" xr:uid="{00000000-0005-0000-0000-00007B0E0000}"/>
    <cellStyle name="Normal 19 2 2 3 2 4 2 3" xfId="30345" xr:uid="{00000000-0005-0000-0000-00007C0E0000}"/>
    <cellStyle name="Normal 19 2 2 3 2 4 3" xfId="10227" xr:uid="{00000000-0005-0000-0000-00007D0E0000}"/>
    <cellStyle name="Normal 19 2 2 3 2 4 3 2" xfId="40561" xr:uid="{00000000-0005-0000-0000-00007E0E0000}"/>
    <cellStyle name="Normal 19 2 2 3 2 4 3 3" xfId="25328" xr:uid="{00000000-0005-0000-0000-00007F0E0000}"/>
    <cellStyle name="Normal 19 2 2 3 2 4 4" xfId="35548" xr:uid="{00000000-0005-0000-0000-0000800E0000}"/>
    <cellStyle name="Normal 19 2 2 3 2 4 5" xfId="20315" xr:uid="{00000000-0005-0000-0000-0000810E0000}"/>
    <cellStyle name="Normal 19 2 2 3 2 5" xfId="11905" xr:uid="{00000000-0005-0000-0000-0000820E0000}"/>
    <cellStyle name="Normal 19 2 2 3 2 5 2" xfId="42236" xr:uid="{00000000-0005-0000-0000-0000830E0000}"/>
    <cellStyle name="Normal 19 2 2 3 2 5 3" xfId="27003" xr:uid="{00000000-0005-0000-0000-0000840E0000}"/>
    <cellStyle name="Normal 19 2 2 3 2 6" xfId="6884" xr:uid="{00000000-0005-0000-0000-0000850E0000}"/>
    <cellStyle name="Normal 19 2 2 3 2 6 2" xfId="37219" xr:uid="{00000000-0005-0000-0000-0000860E0000}"/>
    <cellStyle name="Normal 19 2 2 3 2 6 3" xfId="21986" xr:uid="{00000000-0005-0000-0000-0000870E0000}"/>
    <cellStyle name="Normal 19 2 2 3 2 7" xfId="32207" xr:uid="{00000000-0005-0000-0000-0000880E0000}"/>
    <cellStyle name="Normal 19 2 2 3 2 8" xfId="16973" xr:uid="{00000000-0005-0000-0000-0000890E0000}"/>
    <cellStyle name="Normal 19 2 2 3 3" xfId="2231" xr:uid="{00000000-0005-0000-0000-00008A0E0000}"/>
    <cellStyle name="Normal 19 2 2 3 3 2" xfId="3921" xr:uid="{00000000-0005-0000-0000-00008B0E0000}"/>
    <cellStyle name="Normal 19 2 2 3 3 2 2" xfId="13994" xr:uid="{00000000-0005-0000-0000-00008C0E0000}"/>
    <cellStyle name="Normal 19 2 2 3 3 2 2 2" xfId="44325" xr:uid="{00000000-0005-0000-0000-00008D0E0000}"/>
    <cellStyle name="Normal 19 2 2 3 3 2 2 3" xfId="29092" xr:uid="{00000000-0005-0000-0000-00008E0E0000}"/>
    <cellStyle name="Normal 19 2 2 3 3 2 3" xfId="8974" xr:uid="{00000000-0005-0000-0000-00008F0E0000}"/>
    <cellStyle name="Normal 19 2 2 3 3 2 3 2" xfId="39308" xr:uid="{00000000-0005-0000-0000-0000900E0000}"/>
    <cellStyle name="Normal 19 2 2 3 3 2 3 3" xfId="24075" xr:uid="{00000000-0005-0000-0000-0000910E0000}"/>
    <cellStyle name="Normal 19 2 2 3 3 2 4" xfId="34295" xr:uid="{00000000-0005-0000-0000-0000920E0000}"/>
    <cellStyle name="Normal 19 2 2 3 3 2 5" xfId="19062" xr:uid="{00000000-0005-0000-0000-0000930E0000}"/>
    <cellStyle name="Normal 19 2 2 3 3 3" xfId="5613" xr:uid="{00000000-0005-0000-0000-0000940E0000}"/>
    <cellStyle name="Normal 19 2 2 3 3 3 2" xfId="15665" xr:uid="{00000000-0005-0000-0000-0000950E0000}"/>
    <cellStyle name="Normal 19 2 2 3 3 3 2 2" xfId="45996" xr:uid="{00000000-0005-0000-0000-0000960E0000}"/>
    <cellStyle name="Normal 19 2 2 3 3 3 2 3" xfId="30763" xr:uid="{00000000-0005-0000-0000-0000970E0000}"/>
    <cellStyle name="Normal 19 2 2 3 3 3 3" xfId="10645" xr:uid="{00000000-0005-0000-0000-0000980E0000}"/>
    <cellStyle name="Normal 19 2 2 3 3 3 3 2" xfId="40979" xr:uid="{00000000-0005-0000-0000-0000990E0000}"/>
    <cellStyle name="Normal 19 2 2 3 3 3 3 3" xfId="25746" xr:uid="{00000000-0005-0000-0000-00009A0E0000}"/>
    <cellStyle name="Normal 19 2 2 3 3 3 4" xfId="35966" xr:uid="{00000000-0005-0000-0000-00009B0E0000}"/>
    <cellStyle name="Normal 19 2 2 3 3 3 5" xfId="20733" xr:uid="{00000000-0005-0000-0000-00009C0E0000}"/>
    <cellStyle name="Normal 19 2 2 3 3 4" xfId="12323" xr:uid="{00000000-0005-0000-0000-00009D0E0000}"/>
    <cellStyle name="Normal 19 2 2 3 3 4 2" xfId="42654" xr:uid="{00000000-0005-0000-0000-00009E0E0000}"/>
    <cellStyle name="Normal 19 2 2 3 3 4 3" xfId="27421" xr:uid="{00000000-0005-0000-0000-00009F0E0000}"/>
    <cellStyle name="Normal 19 2 2 3 3 5" xfId="7302" xr:uid="{00000000-0005-0000-0000-0000A00E0000}"/>
    <cellStyle name="Normal 19 2 2 3 3 5 2" xfId="37637" xr:uid="{00000000-0005-0000-0000-0000A10E0000}"/>
    <cellStyle name="Normal 19 2 2 3 3 5 3" xfId="22404" xr:uid="{00000000-0005-0000-0000-0000A20E0000}"/>
    <cellStyle name="Normal 19 2 2 3 3 6" xfId="32625" xr:uid="{00000000-0005-0000-0000-0000A30E0000}"/>
    <cellStyle name="Normal 19 2 2 3 3 7" xfId="17391" xr:uid="{00000000-0005-0000-0000-0000A40E0000}"/>
    <cellStyle name="Normal 19 2 2 3 4" xfId="3084" xr:uid="{00000000-0005-0000-0000-0000A50E0000}"/>
    <cellStyle name="Normal 19 2 2 3 4 2" xfId="13158" xr:uid="{00000000-0005-0000-0000-0000A60E0000}"/>
    <cellStyle name="Normal 19 2 2 3 4 2 2" xfId="43489" xr:uid="{00000000-0005-0000-0000-0000A70E0000}"/>
    <cellStyle name="Normal 19 2 2 3 4 2 3" xfId="28256" xr:uid="{00000000-0005-0000-0000-0000A80E0000}"/>
    <cellStyle name="Normal 19 2 2 3 4 3" xfId="8138" xr:uid="{00000000-0005-0000-0000-0000A90E0000}"/>
    <cellStyle name="Normal 19 2 2 3 4 3 2" xfId="38472" xr:uid="{00000000-0005-0000-0000-0000AA0E0000}"/>
    <cellStyle name="Normal 19 2 2 3 4 3 3" xfId="23239" xr:uid="{00000000-0005-0000-0000-0000AB0E0000}"/>
    <cellStyle name="Normal 19 2 2 3 4 4" xfId="33459" xr:uid="{00000000-0005-0000-0000-0000AC0E0000}"/>
    <cellStyle name="Normal 19 2 2 3 4 5" xfId="18226" xr:uid="{00000000-0005-0000-0000-0000AD0E0000}"/>
    <cellStyle name="Normal 19 2 2 3 5" xfId="4777" xr:uid="{00000000-0005-0000-0000-0000AE0E0000}"/>
    <cellStyle name="Normal 19 2 2 3 5 2" xfId="14829" xr:uid="{00000000-0005-0000-0000-0000AF0E0000}"/>
    <cellStyle name="Normal 19 2 2 3 5 2 2" xfId="45160" xr:uid="{00000000-0005-0000-0000-0000B00E0000}"/>
    <cellStyle name="Normal 19 2 2 3 5 2 3" xfId="29927" xr:uid="{00000000-0005-0000-0000-0000B10E0000}"/>
    <cellStyle name="Normal 19 2 2 3 5 3" xfId="9809" xr:uid="{00000000-0005-0000-0000-0000B20E0000}"/>
    <cellStyle name="Normal 19 2 2 3 5 3 2" xfId="40143" xr:uid="{00000000-0005-0000-0000-0000B30E0000}"/>
    <cellStyle name="Normal 19 2 2 3 5 3 3" xfId="24910" xr:uid="{00000000-0005-0000-0000-0000B40E0000}"/>
    <cellStyle name="Normal 19 2 2 3 5 4" xfId="35130" xr:uid="{00000000-0005-0000-0000-0000B50E0000}"/>
    <cellStyle name="Normal 19 2 2 3 5 5" xfId="19897" xr:uid="{00000000-0005-0000-0000-0000B60E0000}"/>
    <cellStyle name="Normal 19 2 2 3 6" xfId="11487" xr:uid="{00000000-0005-0000-0000-0000B70E0000}"/>
    <cellStyle name="Normal 19 2 2 3 6 2" xfId="41818" xr:uid="{00000000-0005-0000-0000-0000B80E0000}"/>
    <cellStyle name="Normal 19 2 2 3 6 3" xfId="26585" xr:uid="{00000000-0005-0000-0000-0000B90E0000}"/>
    <cellStyle name="Normal 19 2 2 3 7" xfId="6466" xr:uid="{00000000-0005-0000-0000-0000BA0E0000}"/>
    <cellStyle name="Normal 19 2 2 3 7 2" xfId="36801" xr:uid="{00000000-0005-0000-0000-0000BB0E0000}"/>
    <cellStyle name="Normal 19 2 2 3 7 3" xfId="21568" xr:uid="{00000000-0005-0000-0000-0000BC0E0000}"/>
    <cellStyle name="Normal 19 2 2 3 8" xfId="31789" xr:uid="{00000000-0005-0000-0000-0000BD0E0000}"/>
    <cellStyle name="Normal 19 2 2 3 9" xfId="16555" xr:uid="{00000000-0005-0000-0000-0000BE0E0000}"/>
    <cellStyle name="Normal 19 2 2 4" xfId="1602" xr:uid="{00000000-0005-0000-0000-0000BF0E0000}"/>
    <cellStyle name="Normal 19 2 2 4 2" xfId="2441" xr:uid="{00000000-0005-0000-0000-0000C00E0000}"/>
    <cellStyle name="Normal 19 2 2 4 2 2" xfId="4131" xr:uid="{00000000-0005-0000-0000-0000C10E0000}"/>
    <cellStyle name="Normal 19 2 2 4 2 2 2" xfId="14204" xr:uid="{00000000-0005-0000-0000-0000C20E0000}"/>
    <cellStyle name="Normal 19 2 2 4 2 2 2 2" xfId="44535" xr:uid="{00000000-0005-0000-0000-0000C30E0000}"/>
    <cellStyle name="Normal 19 2 2 4 2 2 2 3" xfId="29302" xr:uid="{00000000-0005-0000-0000-0000C40E0000}"/>
    <cellStyle name="Normal 19 2 2 4 2 2 3" xfId="9184" xr:uid="{00000000-0005-0000-0000-0000C50E0000}"/>
    <cellStyle name="Normal 19 2 2 4 2 2 3 2" xfId="39518" xr:uid="{00000000-0005-0000-0000-0000C60E0000}"/>
    <cellStyle name="Normal 19 2 2 4 2 2 3 3" xfId="24285" xr:uid="{00000000-0005-0000-0000-0000C70E0000}"/>
    <cellStyle name="Normal 19 2 2 4 2 2 4" xfId="34505" xr:uid="{00000000-0005-0000-0000-0000C80E0000}"/>
    <cellStyle name="Normal 19 2 2 4 2 2 5" xfId="19272" xr:uid="{00000000-0005-0000-0000-0000C90E0000}"/>
    <cellStyle name="Normal 19 2 2 4 2 3" xfId="5823" xr:uid="{00000000-0005-0000-0000-0000CA0E0000}"/>
    <cellStyle name="Normal 19 2 2 4 2 3 2" xfId="15875" xr:uid="{00000000-0005-0000-0000-0000CB0E0000}"/>
    <cellStyle name="Normal 19 2 2 4 2 3 2 2" xfId="46206" xr:uid="{00000000-0005-0000-0000-0000CC0E0000}"/>
    <cellStyle name="Normal 19 2 2 4 2 3 2 3" xfId="30973" xr:uid="{00000000-0005-0000-0000-0000CD0E0000}"/>
    <cellStyle name="Normal 19 2 2 4 2 3 3" xfId="10855" xr:uid="{00000000-0005-0000-0000-0000CE0E0000}"/>
    <cellStyle name="Normal 19 2 2 4 2 3 3 2" xfId="41189" xr:uid="{00000000-0005-0000-0000-0000CF0E0000}"/>
    <cellStyle name="Normal 19 2 2 4 2 3 3 3" xfId="25956" xr:uid="{00000000-0005-0000-0000-0000D00E0000}"/>
    <cellStyle name="Normal 19 2 2 4 2 3 4" xfId="36176" xr:uid="{00000000-0005-0000-0000-0000D10E0000}"/>
    <cellStyle name="Normal 19 2 2 4 2 3 5" xfId="20943" xr:uid="{00000000-0005-0000-0000-0000D20E0000}"/>
    <cellStyle name="Normal 19 2 2 4 2 4" xfId="12533" xr:uid="{00000000-0005-0000-0000-0000D30E0000}"/>
    <cellStyle name="Normal 19 2 2 4 2 4 2" xfId="42864" xr:uid="{00000000-0005-0000-0000-0000D40E0000}"/>
    <cellStyle name="Normal 19 2 2 4 2 4 3" xfId="27631" xr:uid="{00000000-0005-0000-0000-0000D50E0000}"/>
    <cellStyle name="Normal 19 2 2 4 2 5" xfId="7512" xr:uid="{00000000-0005-0000-0000-0000D60E0000}"/>
    <cellStyle name="Normal 19 2 2 4 2 5 2" xfId="37847" xr:uid="{00000000-0005-0000-0000-0000D70E0000}"/>
    <cellStyle name="Normal 19 2 2 4 2 5 3" xfId="22614" xr:uid="{00000000-0005-0000-0000-0000D80E0000}"/>
    <cellStyle name="Normal 19 2 2 4 2 6" xfId="32835" xr:uid="{00000000-0005-0000-0000-0000D90E0000}"/>
    <cellStyle name="Normal 19 2 2 4 2 7" xfId="17601" xr:uid="{00000000-0005-0000-0000-0000DA0E0000}"/>
    <cellStyle name="Normal 19 2 2 4 3" xfId="3294" xr:uid="{00000000-0005-0000-0000-0000DB0E0000}"/>
    <cellStyle name="Normal 19 2 2 4 3 2" xfId="13368" xr:uid="{00000000-0005-0000-0000-0000DC0E0000}"/>
    <cellStyle name="Normal 19 2 2 4 3 2 2" xfId="43699" xr:uid="{00000000-0005-0000-0000-0000DD0E0000}"/>
    <cellStyle name="Normal 19 2 2 4 3 2 3" xfId="28466" xr:uid="{00000000-0005-0000-0000-0000DE0E0000}"/>
    <cellStyle name="Normal 19 2 2 4 3 3" xfId="8348" xr:uid="{00000000-0005-0000-0000-0000DF0E0000}"/>
    <cellStyle name="Normal 19 2 2 4 3 3 2" xfId="38682" xr:uid="{00000000-0005-0000-0000-0000E00E0000}"/>
    <cellStyle name="Normal 19 2 2 4 3 3 3" xfId="23449" xr:uid="{00000000-0005-0000-0000-0000E10E0000}"/>
    <cellStyle name="Normal 19 2 2 4 3 4" xfId="33669" xr:uid="{00000000-0005-0000-0000-0000E20E0000}"/>
    <cellStyle name="Normal 19 2 2 4 3 5" xfId="18436" xr:uid="{00000000-0005-0000-0000-0000E30E0000}"/>
    <cellStyle name="Normal 19 2 2 4 4" xfId="4987" xr:uid="{00000000-0005-0000-0000-0000E40E0000}"/>
    <cellStyle name="Normal 19 2 2 4 4 2" xfId="15039" xr:uid="{00000000-0005-0000-0000-0000E50E0000}"/>
    <cellStyle name="Normal 19 2 2 4 4 2 2" xfId="45370" xr:uid="{00000000-0005-0000-0000-0000E60E0000}"/>
    <cellStyle name="Normal 19 2 2 4 4 2 3" xfId="30137" xr:uid="{00000000-0005-0000-0000-0000E70E0000}"/>
    <cellStyle name="Normal 19 2 2 4 4 3" xfId="10019" xr:uid="{00000000-0005-0000-0000-0000E80E0000}"/>
    <cellStyle name="Normal 19 2 2 4 4 3 2" xfId="40353" xr:uid="{00000000-0005-0000-0000-0000E90E0000}"/>
    <cellStyle name="Normal 19 2 2 4 4 3 3" xfId="25120" xr:uid="{00000000-0005-0000-0000-0000EA0E0000}"/>
    <cellStyle name="Normal 19 2 2 4 4 4" xfId="35340" xr:uid="{00000000-0005-0000-0000-0000EB0E0000}"/>
    <cellStyle name="Normal 19 2 2 4 4 5" xfId="20107" xr:uid="{00000000-0005-0000-0000-0000EC0E0000}"/>
    <cellStyle name="Normal 19 2 2 4 5" xfId="11697" xr:uid="{00000000-0005-0000-0000-0000ED0E0000}"/>
    <cellStyle name="Normal 19 2 2 4 5 2" xfId="42028" xr:uid="{00000000-0005-0000-0000-0000EE0E0000}"/>
    <cellStyle name="Normal 19 2 2 4 5 3" xfId="26795" xr:uid="{00000000-0005-0000-0000-0000EF0E0000}"/>
    <cellStyle name="Normal 19 2 2 4 6" xfId="6676" xr:uid="{00000000-0005-0000-0000-0000F00E0000}"/>
    <cellStyle name="Normal 19 2 2 4 6 2" xfId="37011" xr:uid="{00000000-0005-0000-0000-0000F10E0000}"/>
    <cellStyle name="Normal 19 2 2 4 6 3" xfId="21778" xr:uid="{00000000-0005-0000-0000-0000F20E0000}"/>
    <cellStyle name="Normal 19 2 2 4 7" xfId="31999" xr:uid="{00000000-0005-0000-0000-0000F30E0000}"/>
    <cellStyle name="Normal 19 2 2 4 8" xfId="16765" xr:uid="{00000000-0005-0000-0000-0000F40E0000}"/>
    <cellStyle name="Normal 19 2 2 5" xfId="2023" xr:uid="{00000000-0005-0000-0000-0000F50E0000}"/>
    <cellStyle name="Normal 19 2 2 5 2" xfId="3713" xr:uid="{00000000-0005-0000-0000-0000F60E0000}"/>
    <cellStyle name="Normal 19 2 2 5 2 2" xfId="13786" xr:uid="{00000000-0005-0000-0000-0000F70E0000}"/>
    <cellStyle name="Normal 19 2 2 5 2 2 2" xfId="44117" xr:uid="{00000000-0005-0000-0000-0000F80E0000}"/>
    <cellStyle name="Normal 19 2 2 5 2 2 3" xfId="28884" xr:uid="{00000000-0005-0000-0000-0000F90E0000}"/>
    <cellStyle name="Normal 19 2 2 5 2 3" xfId="8766" xr:uid="{00000000-0005-0000-0000-0000FA0E0000}"/>
    <cellStyle name="Normal 19 2 2 5 2 3 2" xfId="39100" xr:uid="{00000000-0005-0000-0000-0000FB0E0000}"/>
    <cellStyle name="Normal 19 2 2 5 2 3 3" xfId="23867" xr:uid="{00000000-0005-0000-0000-0000FC0E0000}"/>
    <cellStyle name="Normal 19 2 2 5 2 4" xfId="34087" xr:uid="{00000000-0005-0000-0000-0000FD0E0000}"/>
    <cellStyle name="Normal 19 2 2 5 2 5" xfId="18854" xr:uid="{00000000-0005-0000-0000-0000FE0E0000}"/>
    <cellStyle name="Normal 19 2 2 5 3" xfId="5405" xr:uid="{00000000-0005-0000-0000-0000FF0E0000}"/>
    <cellStyle name="Normal 19 2 2 5 3 2" xfId="15457" xr:uid="{00000000-0005-0000-0000-0000000F0000}"/>
    <cellStyle name="Normal 19 2 2 5 3 2 2" xfId="45788" xr:uid="{00000000-0005-0000-0000-0000010F0000}"/>
    <cellStyle name="Normal 19 2 2 5 3 2 3" xfId="30555" xr:uid="{00000000-0005-0000-0000-0000020F0000}"/>
    <cellStyle name="Normal 19 2 2 5 3 3" xfId="10437" xr:uid="{00000000-0005-0000-0000-0000030F0000}"/>
    <cellStyle name="Normal 19 2 2 5 3 3 2" xfId="40771" xr:uid="{00000000-0005-0000-0000-0000040F0000}"/>
    <cellStyle name="Normal 19 2 2 5 3 3 3" xfId="25538" xr:uid="{00000000-0005-0000-0000-0000050F0000}"/>
    <cellStyle name="Normal 19 2 2 5 3 4" xfId="35758" xr:uid="{00000000-0005-0000-0000-0000060F0000}"/>
    <cellStyle name="Normal 19 2 2 5 3 5" xfId="20525" xr:uid="{00000000-0005-0000-0000-0000070F0000}"/>
    <cellStyle name="Normal 19 2 2 5 4" xfId="12115" xr:uid="{00000000-0005-0000-0000-0000080F0000}"/>
    <cellStyle name="Normal 19 2 2 5 4 2" xfId="42446" xr:uid="{00000000-0005-0000-0000-0000090F0000}"/>
    <cellStyle name="Normal 19 2 2 5 4 3" xfId="27213" xr:uid="{00000000-0005-0000-0000-00000A0F0000}"/>
    <cellStyle name="Normal 19 2 2 5 5" xfId="7094" xr:uid="{00000000-0005-0000-0000-00000B0F0000}"/>
    <cellStyle name="Normal 19 2 2 5 5 2" xfId="37429" xr:uid="{00000000-0005-0000-0000-00000C0F0000}"/>
    <cellStyle name="Normal 19 2 2 5 5 3" xfId="22196" xr:uid="{00000000-0005-0000-0000-00000D0F0000}"/>
    <cellStyle name="Normal 19 2 2 5 6" xfId="32417" xr:uid="{00000000-0005-0000-0000-00000E0F0000}"/>
    <cellStyle name="Normal 19 2 2 5 7" xfId="17183" xr:uid="{00000000-0005-0000-0000-00000F0F0000}"/>
    <cellStyle name="Normal 19 2 2 6" xfId="2876" xr:uid="{00000000-0005-0000-0000-0000100F0000}"/>
    <cellStyle name="Normal 19 2 2 6 2" xfId="12950" xr:uid="{00000000-0005-0000-0000-0000110F0000}"/>
    <cellStyle name="Normal 19 2 2 6 2 2" xfId="43281" xr:uid="{00000000-0005-0000-0000-0000120F0000}"/>
    <cellStyle name="Normal 19 2 2 6 2 3" xfId="28048" xr:uid="{00000000-0005-0000-0000-0000130F0000}"/>
    <cellStyle name="Normal 19 2 2 6 3" xfId="7930" xr:uid="{00000000-0005-0000-0000-0000140F0000}"/>
    <cellStyle name="Normal 19 2 2 6 3 2" xfId="38264" xr:uid="{00000000-0005-0000-0000-0000150F0000}"/>
    <cellStyle name="Normal 19 2 2 6 3 3" xfId="23031" xr:uid="{00000000-0005-0000-0000-0000160F0000}"/>
    <cellStyle name="Normal 19 2 2 6 4" xfId="33251" xr:uid="{00000000-0005-0000-0000-0000170F0000}"/>
    <cellStyle name="Normal 19 2 2 6 5" xfId="18018" xr:uid="{00000000-0005-0000-0000-0000180F0000}"/>
    <cellStyle name="Normal 19 2 2 7" xfId="4569" xr:uid="{00000000-0005-0000-0000-0000190F0000}"/>
    <cellStyle name="Normal 19 2 2 7 2" xfId="14621" xr:uid="{00000000-0005-0000-0000-00001A0F0000}"/>
    <cellStyle name="Normal 19 2 2 7 2 2" xfId="44952" xr:uid="{00000000-0005-0000-0000-00001B0F0000}"/>
    <cellStyle name="Normal 19 2 2 7 2 3" xfId="29719" xr:uid="{00000000-0005-0000-0000-00001C0F0000}"/>
    <cellStyle name="Normal 19 2 2 7 3" xfId="9601" xr:uid="{00000000-0005-0000-0000-00001D0F0000}"/>
    <cellStyle name="Normal 19 2 2 7 3 2" xfId="39935" xr:uid="{00000000-0005-0000-0000-00001E0F0000}"/>
    <cellStyle name="Normal 19 2 2 7 3 3" xfId="24702" xr:uid="{00000000-0005-0000-0000-00001F0F0000}"/>
    <cellStyle name="Normal 19 2 2 7 4" xfId="34922" xr:uid="{00000000-0005-0000-0000-0000200F0000}"/>
    <cellStyle name="Normal 19 2 2 7 5" xfId="19689" xr:uid="{00000000-0005-0000-0000-0000210F0000}"/>
    <cellStyle name="Normal 19 2 2 8" xfId="11279" xr:uid="{00000000-0005-0000-0000-0000220F0000}"/>
    <cellStyle name="Normal 19 2 2 8 2" xfId="41610" xr:uid="{00000000-0005-0000-0000-0000230F0000}"/>
    <cellStyle name="Normal 19 2 2 8 3" xfId="26377" xr:uid="{00000000-0005-0000-0000-0000240F0000}"/>
    <cellStyle name="Normal 19 2 2 9" xfId="6258" xr:uid="{00000000-0005-0000-0000-0000250F0000}"/>
    <cellStyle name="Normal 19 2 2 9 2" xfId="36593" xr:uid="{00000000-0005-0000-0000-0000260F0000}"/>
    <cellStyle name="Normal 19 2 2 9 3" xfId="21360" xr:uid="{00000000-0005-0000-0000-0000270F0000}"/>
    <cellStyle name="Normal 19 2 3" xfId="1222" xr:uid="{00000000-0005-0000-0000-0000280F0000}"/>
    <cellStyle name="Normal 19 2 3 10" xfId="16399" xr:uid="{00000000-0005-0000-0000-0000290F0000}"/>
    <cellStyle name="Normal 19 2 3 2" xfId="1441" xr:uid="{00000000-0005-0000-0000-00002A0F0000}"/>
    <cellStyle name="Normal 19 2 3 2 2" xfId="1862" xr:uid="{00000000-0005-0000-0000-00002B0F0000}"/>
    <cellStyle name="Normal 19 2 3 2 2 2" xfId="2701" xr:uid="{00000000-0005-0000-0000-00002C0F0000}"/>
    <cellStyle name="Normal 19 2 3 2 2 2 2" xfId="4391" xr:uid="{00000000-0005-0000-0000-00002D0F0000}"/>
    <cellStyle name="Normal 19 2 3 2 2 2 2 2" xfId="14464" xr:uid="{00000000-0005-0000-0000-00002E0F0000}"/>
    <cellStyle name="Normal 19 2 3 2 2 2 2 2 2" xfId="44795" xr:uid="{00000000-0005-0000-0000-00002F0F0000}"/>
    <cellStyle name="Normal 19 2 3 2 2 2 2 2 3" xfId="29562" xr:uid="{00000000-0005-0000-0000-0000300F0000}"/>
    <cellStyle name="Normal 19 2 3 2 2 2 2 3" xfId="9444" xr:uid="{00000000-0005-0000-0000-0000310F0000}"/>
    <cellStyle name="Normal 19 2 3 2 2 2 2 3 2" xfId="39778" xr:uid="{00000000-0005-0000-0000-0000320F0000}"/>
    <cellStyle name="Normal 19 2 3 2 2 2 2 3 3" xfId="24545" xr:uid="{00000000-0005-0000-0000-0000330F0000}"/>
    <cellStyle name="Normal 19 2 3 2 2 2 2 4" xfId="34765" xr:uid="{00000000-0005-0000-0000-0000340F0000}"/>
    <cellStyle name="Normal 19 2 3 2 2 2 2 5" xfId="19532" xr:uid="{00000000-0005-0000-0000-0000350F0000}"/>
    <cellStyle name="Normal 19 2 3 2 2 2 3" xfId="6083" xr:uid="{00000000-0005-0000-0000-0000360F0000}"/>
    <cellStyle name="Normal 19 2 3 2 2 2 3 2" xfId="16135" xr:uid="{00000000-0005-0000-0000-0000370F0000}"/>
    <cellStyle name="Normal 19 2 3 2 2 2 3 2 2" xfId="46466" xr:uid="{00000000-0005-0000-0000-0000380F0000}"/>
    <cellStyle name="Normal 19 2 3 2 2 2 3 2 3" xfId="31233" xr:uid="{00000000-0005-0000-0000-0000390F0000}"/>
    <cellStyle name="Normal 19 2 3 2 2 2 3 3" xfId="11115" xr:uid="{00000000-0005-0000-0000-00003A0F0000}"/>
    <cellStyle name="Normal 19 2 3 2 2 2 3 3 2" xfId="41449" xr:uid="{00000000-0005-0000-0000-00003B0F0000}"/>
    <cellStyle name="Normal 19 2 3 2 2 2 3 3 3" xfId="26216" xr:uid="{00000000-0005-0000-0000-00003C0F0000}"/>
    <cellStyle name="Normal 19 2 3 2 2 2 3 4" xfId="36436" xr:uid="{00000000-0005-0000-0000-00003D0F0000}"/>
    <cellStyle name="Normal 19 2 3 2 2 2 3 5" xfId="21203" xr:uid="{00000000-0005-0000-0000-00003E0F0000}"/>
    <cellStyle name="Normal 19 2 3 2 2 2 4" xfId="12793" xr:uid="{00000000-0005-0000-0000-00003F0F0000}"/>
    <cellStyle name="Normal 19 2 3 2 2 2 4 2" xfId="43124" xr:uid="{00000000-0005-0000-0000-0000400F0000}"/>
    <cellStyle name="Normal 19 2 3 2 2 2 4 3" xfId="27891" xr:uid="{00000000-0005-0000-0000-0000410F0000}"/>
    <cellStyle name="Normal 19 2 3 2 2 2 5" xfId="7772" xr:uid="{00000000-0005-0000-0000-0000420F0000}"/>
    <cellStyle name="Normal 19 2 3 2 2 2 5 2" xfId="38107" xr:uid="{00000000-0005-0000-0000-0000430F0000}"/>
    <cellStyle name="Normal 19 2 3 2 2 2 5 3" xfId="22874" xr:uid="{00000000-0005-0000-0000-0000440F0000}"/>
    <cellStyle name="Normal 19 2 3 2 2 2 6" xfId="33095" xr:uid="{00000000-0005-0000-0000-0000450F0000}"/>
    <cellStyle name="Normal 19 2 3 2 2 2 7" xfId="17861" xr:uid="{00000000-0005-0000-0000-0000460F0000}"/>
    <cellStyle name="Normal 19 2 3 2 2 3" xfId="3554" xr:uid="{00000000-0005-0000-0000-0000470F0000}"/>
    <cellStyle name="Normal 19 2 3 2 2 3 2" xfId="13628" xr:uid="{00000000-0005-0000-0000-0000480F0000}"/>
    <cellStyle name="Normal 19 2 3 2 2 3 2 2" xfId="43959" xr:uid="{00000000-0005-0000-0000-0000490F0000}"/>
    <cellStyle name="Normal 19 2 3 2 2 3 2 3" xfId="28726" xr:uid="{00000000-0005-0000-0000-00004A0F0000}"/>
    <cellStyle name="Normal 19 2 3 2 2 3 3" xfId="8608" xr:uid="{00000000-0005-0000-0000-00004B0F0000}"/>
    <cellStyle name="Normal 19 2 3 2 2 3 3 2" xfId="38942" xr:uid="{00000000-0005-0000-0000-00004C0F0000}"/>
    <cellStyle name="Normal 19 2 3 2 2 3 3 3" xfId="23709" xr:uid="{00000000-0005-0000-0000-00004D0F0000}"/>
    <cellStyle name="Normal 19 2 3 2 2 3 4" xfId="33929" xr:uid="{00000000-0005-0000-0000-00004E0F0000}"/>
    <cellStyle name="Normal 19 2 3 2 2 3 5" xfId="18696" xr:uid="{00000000-0005-0000-0000-00004F0F0000}"/>
    <cellStyle name="Normal 19 2 3 2 2 4" xfId="5247" xr:uid="{00000000-0005-0000-0000-0000500F0000}"/>
    <cellStyle name="Normal 19 2 3 2 2 4 2" xfId="15299" xr:uid="{00000000-0005-0000-0000-0000510F0000}"/>
    <cellStyle name="Normal 19 2 3 2 2 4 2 2" xfId="45630" xr:uid="{00000000-0005-0000-0000-0000520F0000}"/>
    <cellStyle name="Normal 19 2 3 2 2 4 2 3" xfId="30397" xr:uid="{00000000-0005-0000-0000-0000530F0000}"/>
    <cellStyle name="Normal 19 2 3 2 2 4 3" xfId="10279" xr:uid="{00000000-0005-0000-0000-0000540F0000}"/>
    <cellStyle name="Normal 19 2 3 2 2 4 3 2" xfId="40613" xr:uid="{00000000-0005-0000-0000-0000550F0000}"/>
    <cellStyle name="Normal 19 2 3 2 2 4 3 3" xfId="25380" xr:uid="{00000000-0005-0000-0000-0000560F0000}"/>
    <cellStyle name="Normal 19 2 3 2 2 4 4" xfId="35600" xr:uid="{00000000-0005-0000-0000-0000570F0000}"/>
    <cellStyle name="Normal 19 2 3 2 2 4 5" xfId="20367" xr:uid="{00000000-0005-0000-0000-0000580F0000}"/>
    <cellStyle name="Normal 19 2 3 2 2 5" xfId="11957" xr:uid="{00000000-0005-0000-0000-0000590F0000}"/>
    <cellStyle name="Normal 19 2 3 2 2 5 2" xfId="42288" xr:uid="{00000000-0005-0000-0000-00005A0F0000}"/>
    <cellStyle name="Normal 19 2 3 2 2 5 3" xfId="27055" xr:uid="{00000000-0005-0000-0000-00005B0F0000}"/>
    <cellStyle name="Normal 19 2 3 2 2 6" xfId="6936" xr:uid="{00000000-0005-0000-0000-00005C0F0000}"/>
    <cellStyle name="Normal 19 2 3 2 2 6 2" xfId="37271" xr:uid="{00000000-0005-0000-0000-00005D0F0000}"/>
    <cellStyle name="Normal 19 2 3 2 2 6 3" xfId="22038" xr:uid="{00000000-0005-0000-0000-00005E0F0000}"/>
    <cellStyle name="Normal 19 2 3 2 2 7" xfId="32259" xr:uid="{00000000-0005-0000-0000-00005F0F0000}"/>
    <cellStyle name="Normal 19 2 3 2 2 8" xfId="17025" xr:uid="{00000000-0005-0000-0000-0000600F0000}"/>
    <cellStyle name="Normal 19 2 3 2 3" xfId="2283" xr:uid="{00000000-0005-0000-0000-0000610F0000}"/>
    <cellStyle name="Normal 19 2 3 2 3 2" xfId="3973" xr:uid="{00000000-0005-0000-0000-0000620F0000}"/>
    <cellStyle name="Normal 19 2 3 2 3 2 2" xfId="14046" xr:uid="{00000000-0005-0000-0000-0000630F0000}"/>
    <cellStyle name="Normal 19 2 3 2 3 2 2 2" xfId="44377" xr:uid="{00000000-0005-0000-0000-0000640F0000}"/>
    <cellStyle name="Normal 19 2 3 2 3 2 2 3" xfId="29144" xr:uid="{00000000-0005-0000-0000-0000650F0000}"/>
    <cellStyle name="Normal 19 2 3 2 3 2 3" xfId="9026" xr:uid="{00000000-0005-0000-0000-0000660F0000}"/>
    <cellStyle name="Normal 19 2 3 2 3 2 3 2" xfId="39360" xr:uid="{00000000-0005-0000-0000-0000670F0000}"/>
    <cellStyle name="Normal 19 2 3 2 3 2 3 3" xfId="24127" xr:uid="{00000000-0005-0000-0000-0000680F0000}"/>
    <cellStyle name="Normal 19 2 3 2 3 2 4" xfId="34347" xr:uid="{00000000-0005-0000-0000-0000690F0000}"/>
    <cellStyle name="Normal 19 2 3 2 3 2 5" xfId="19114" xr:uid="{00000000-0005-0000-0000-00006A0F0000}"/>
    <cellStyle name="Normal 19 2 3 2 3 3" xfId="5665" xr:uid="{00000000-0005-0000-0000-00006B0F0000}"/>
    <cellStyle name="Normal 19 2 3 2 3 3 2" xfId="15717" xr:uid="{00000000-0005-0000-0000-00006C0F0000}"/>
    <cellStyle name="Normal 19 2 3 2 3 3 2 2" xfId="46048" xr:uid="{00000000-0005-0000-0000-00006D0F0000}"/>
    <cellStyle name="Normal 19 2 3 2 3 3 2 3" xfId="30815" xr:uid="{00000000-0005-0000-0000-00006E0F0000}"/>
    <cellStyle name="Normal 19 2 3 2 3 3 3" xfId="10697" xr:uid="{00000000-0005-0000-0000-00006F0F0000}"/>
    <cellStyle name="Normal 19 2 3 2 3 3 3 2" xfId="41031" xr:uid="{00000000-0005-0000-0000-0000700F0000}"/>
    <cellStyle name="Normal 19 2 3 2 3 3 3 3" xfId="25798" xr:uid="{00000000-0005-0000-0000-0000710F0000}"/>
    <cellStyle name="Normal 19 2 3 2 3 3 4" xfId="36018" xr:uid="{00000000-0005-0000-0000-0000720F0000}"/>
    <cellStyle name="Normal 19 2 3 2 3 3 5" xfId="20785" xr:uid="{00000000-0005-0000-0000-0000730F0000}"/>
    <cellStyle name="Normal 19 2 3 2 3 4" xfId="12375" xr:uid="{00000000-0005-0000-0000-0000740F0000}"/>
    <cellStyle name="Normal 19 2 3 2 3 4 2" xfId="42706" xr:uid="{00000000-0005-0000-0000-0000750F0000}"/>
    <cellStyle name="Normal 19 2 3 2 3 4 3" xfId="27473" xr:uid="{00000000-0005-0000-0000-0000760F0000}"/>
    <cellStyle name="Normal 19 2 3 2 3 5" xfId="7354" xr:uid="{00000000-0005-0000-0000-0000770F0000}"/>
    <cellStyle name="Normal 19 2 3 2 3 5 2" xfId="37689" xr:uid="{00000000-0005-0000-0000-0000780F0000}"/>
    <cellStyle name="Normal 19 2 3 2 3 5 3" xfId="22456" xr:uid="{00000000-0005-0000-0000-0000790F0000}"/>
    <cellStyle name="Normal 19 2 3 2 3 6" xfId="32677" xr:uid="{00000000-0005-0000-0000-00007A0F0000}"/>
    <cellStyle name="Normal 19 2 3 2 3 7" xfId="17443" xr:uid="{00000000-0005-0000-0000-00007B0F0000}"/>
    <cellStyle name="Normal 19 2 3 2 4" xfId="3136" xr:uid="{00000000-0005-0000-0000-00007C0F0000}"/>
    <cellStyle name="Normal 19 2 3 2 4 2" xfId="13210" xr:uid="{00000000-0005-0000-0000-00007D0F0000}"/>
    <cellStyle name="Normal 19 2 3 2 4 2 2" xfId="43541" xr:uid="{00000000-0005-0000-0000-00007E0F0000}"/>
    <cellStyle name="Normal 19 2 3 2 4 2 3" xfId="28308" xr:uid="{00000000-0005-0000-0000-00007F0F0000}"/>
    <cellStyle name="Normal 19 2 3 2 4 3" xfId="8190" xr:uid="{00000000-0005-0000-0000-0000800F0000}"/>
    <cellStyle name="Normal 19 2 3 2 4 3 2" xfId="38524" xr:uid="{00000000-0005-0000-0000-0000810F0000}"/>
    <cellStyle name="Normal 19 2 3 2 4 3 3" xfId="23291" xr:uid="{00000000-0005-0000-0000-0000820F0000}"/>
    <cellStyle name="Normal 19 2 3 2 4 4" xfId="33511" xr:uid="{00000000-0005-0000-0000-0000830F0000}"/>
    <cellStyle name="Normal 19 2 3 2 4 5" xfId="18278" xr:uid="{00000000-0005-0000-0000-0000840F0000}"/>
    <cellStyle name="Normal 19 2 3 2 5" xfId="4829" xr:uid="{00000000-0005-0000-0000-0000850F0000}"/>
    <cellStyle name="Normal 19 2 3 2 5 2" xfId="14881" xr:uid="{00000000-0005-0000-0000-0000860F0000}"/>
    <cellStyle name="Normal 19 2 3 2 5 2 2" xfId="45212" xr:uid="{00000000-0005-0000-0000-0000870F0000}"/>
    <cellStyle name="Normal 19 2 3 2 5 2 3" xfId="29979" xr:uid="{00000000-0005-0000-0000-0000880F0000}"/>
    <cellStyle name="Normal 19 2 3 2 5 3" xfId="9861" xr:uid="{00000000-0005-0000-0000-0000890F0000}"/>
    <cellStyle name="Normal 19 2 3 2 5 3 2" xfId="40195" xr:uid="{00000000-0005-0000-0000-00008A0F0000}"/>
    <cellStyle name="Normal 19 2 3 2 5 3 3" xfId="24962" xr:uid="{00000000-0005-0000-0000-00008B0F0000}"/>
    <cellStyle name="Normal 19 2 3 2 5 4" xfId="35182" xr:uid="{00000000-0005-0000-0000-00008C0F0000}"/>
    <cellStyle name="Normal 19 2 3 2 5 5" xfId="19949" xr:uid="{00000000-0005-0000-0000-00008D0F0000}"/>
    <cellStyle name="Normal 19 2 3 2 6" xfId="11539" xr:uid="{00000000-0005-0000-0000-00008E0F0000}"/>
    <cellStyle name="Normal 19 2 3 2 6 2" xfId="41870" xr:uid="{00000000-0005-0000-0000-00008F0F0000}"/>
    <cellStyle name="Normal 19 2 3 2 6 3" xfId="26637" xr:uid="{00000000-0005-0000-0000-0000900F0000}"/>
    <cellStyle name="Normal 19 2 3 2 7" xfId="6518" xr:uid="{00000000-0005-0000-0000-0000910F0000}"/>
    <cellStyle name="Normal 19 2 3 2 7 2" xfId="36853" xr:uid="{00000000-0005-0000-0000-0000920F0000}"/>
    <cellStyle name="Normal 19 2 3 2 7 3" xfId="21620" xr:uid="{00000000-0005-0000-0000-0000930F0000}"/>
    <cellStyle name="Normal 19 2 3 2 8" xfId="31841" xr:uid="{00000000-0005-0000-0000-0000940F0000}"/>
    <cellStyle name="Normal 19 2 3 2 9" xfId="16607" xr:uid="{00000000-0005-0000-0000-0000950F0000}"/>
    <cellStyle name="Normal 19 2 3 3" xfId="1654" xr:uid="{00000000-0005-0000-0000-0000960F0000}"/>
    <cellStyle name="Normal 19 2 3 3 2" xfId="2493" xr:uid="{00000000-0005-0000-0000-0000970F0000}"/>
    <cellStyle name="Normal 19 2 3 3 2 2" xfId="4183" xr:uid="{00000000-0005-0000-0000-0000980F0000}"/>
    <cellStyle name="Normal 19 2 3 3 2 2 2" xfId="14256" xr:uid="{00000000-0005-0000-0000-0000990F0000}"/>
    <cellStyle name="Normal 19 2 3 3 2 2 2 2" xfId="44587" xr:uid="{00000000-0005-0000-0000-00009A0F0000}"/>
    <cellStyle name="Normal 19 2 3 3 2 2 2 3" xfId="29354" xr:uid="{00000000-0005-0000-0000-00009B0F0000}"/>
    <cellStyle name="Normal 19 2 3 3 2 2 3" xfId="9236" xr:uid="{00000000-0005-0000-0000-00009C0F0000}"/>
    <cellStyle name="Normal 19 2 3 3 2 2 3 2" xfId="39570" xr:uid="{00000000-0005-0000-0000-00009D0F0000}"/>
    <cellStyle name="Normal 19 2 3 3 2 2 3 3" xfId="24337" xr:uid="{00000000-0005-0000-0000-00009E0F0000}"/>
    <cellStyle name="Normal 19 2 3 3 2 2 4" xfId="34557" xr:uid="{00000000-0005-0000-0000-00009F0F0000}"/>
    <cellStyle name="Normal 19 2 3 3 2 2 5" xfId="19324" xr:uid="{00000000-0005-0000-0000-0000A00F0000}"/>
    <cellStyle name="Normal 19 2 3 3 2 3" xfId="5875" xr:uid="{00000000-0005-0000-0000-0000A10F0000}"/>
    <cellStyle name="Normal 19 2 3 3 2 3 2" xfId="15927" xr:uid="{00000000-0005-0000-0000-0000A20F0000}"/>
    <cellStyle name="Normal 19 2 3 3 2 3 2 2" xfId="46258" xr:uid="{00000000-0005-0000-0000-0000A30F0000}"/>
    <cellStyle name="Normal 19 2 3 3 2 3 2 3" xfId="31025" xr:uid="{00000000-0005-0000-0000-0000A40F0000}"/>
    <cellStyle name="Normal 19 2 3 3 2 3 3" xfId="10907" xr:uid="{00000000-0005-0000-0000-0000A50F0000}"/>
    <cellStyle name="Normal 19 2 3 3 2 3 3 2" xfId="41241" xr:uid="{00000000-0005-0000-0000-0000A60F0000}"/>
    <cellStyle name="Normal 19 2 3 3 2 3 3 3" xfId="26008" xr:uid="{00000000-0005-0000-0000-0000A70F0000}"/>
    <cellStyle name="Normal 19 2 3 3 2 3 4" xfId="36228" xr:uid="{00000000-0005-0000-0000-0000A80F0000}"/>
    <cellStyle name="Normal 19 2 3 3 2 3 5" xfId="20995" xr:uid="{00000000-0005-0000-0000-0000A90F0000}"/>
    <cellStyle name="Normal 19 2 3 3 2 4" xfId="12585" xr:uid="{00000000-0005-0000-0000-0000AA0F0000}"/>
    <cellStyle name="Normal 19 2 3 3 2 4 2" xfId="42916" xr:uid="{00000000-0005-0000-0000-0000AB0F0000}"/>
    <cellStyle name="Normal 19 2 3 3 2 4 3" xfId="27683" xr:uid="{00000000-0005-0000-0000-0000AC0F0000}"/>
    <cellStyle name="Normal 19 2 3 3 2 5" xfId="7564" xr:uid="{00000000-0005-0000-0000-0000AD0F0000}"/>
    <cellStyle name="Normal 19 2 3 3 2 5 2" xfId="37899" xr:uid="{00000000-0005-0000-0000-0000AE0F0000}"/>
    <cellStyle name="Normal 19 2 3 3 2 5 3" xfId="22666" xr:uid="{00000000-0005-0000-0000-0000AF0F0000}"/>
    <cellStyle name="Normal 19 2 3 3 2 6" xfId="32887" xr:uid="{00000000-0005-0000-0000-0000B00F0000}"/>
    <cellStyle name="Normal 19 2 3 3 2 7" xfId="17653" xr:uid="{00000000-0005-0000-0000-0000B10F0000}"/>
    <cellStyle name="Normal 19 2 3 3 3" xfId="3346" xr:uid="{00000000-0005-0000-0000-0000B20F0000}"/>
    <cellStyle name="Normal 19 2 3 3 3 2" xfId="13420" xr:uid="{00000000-0005-0000-0000-0000B30F0000}"/>
    <cellStyle name="Normal 19 2 3 3 3 2 2" xfId="43751" xr:uid="{00000000-0005-0000-0000-0000B40F0000}"/>
    <cellStyle name="Normal 19 2 3 3 3 2 3" xfId="28518" xr:uid="{00000000-0005-0000-0000-0000B50F0000}"/>
    <cellStyle name="Normal 19 2 3 3 3 3" xfId="8400" xr:uid="{00000000-0005-0000-0000-0000B60F0000}"/>
    <cellStyle name="Normal 19 2 3 3 3 3 2" xfId="38734" xr:uid="{00000000-0005-0000-0000-0000B70F0000}"/>
    <cellStyle name="Normal 19 2 3 3 3 3 3" xfId="23501" xr:uid="{00000000-0005-0000-0000-0000B80F0000}"/>
    <cellStyle name="Normal 19 2 3 3 3 4" xfId="33721" xr:uid="{00000000-0005-0000-0000-0000B90F0000}"/>
    <cellStyle name="Normal 19 2 3 3 3 5" xfId="18488" xr:uid="{00000000-0005-0000-0000-0000BA0F0000}"/>
    <cellStyle name="Normal 19 2 3 3 4" xfId="5039" xr:uid="{00000000-0005-0000-0000-0000BB0F0000}"/>
    <cellStyle name="Normal 19 2 3 3 4 2" xfId="15091" xr:uid="{00000000-0005-0000-0000-0000BC0F0000}"/>
    <cellStyle name="Normal 19 2 3 3 4 2 2" xfId="45422" xr:uid="{00000000-0005-0000-0000-0000BD0F0000}"/>
    <cellStyle name="Normal 19 2 3 3 4 2 3" xfId="30189" xr:uid="{00000000-0005-0000-0000-0000BE0F0000}"/>
    <cellStyle name="Normal 19 2 3 3 4 3" xfId="10071" xr:uid="{00000000-0005-0000-0000-0000BF0F0000}"/>
    <cellStyle name="Normal 19 2 3 3 4 3 2" xfId="40405" xr:uid="{00000000-0005-0000-0000-0000C00F0000}"/>
    <cellStyle name="Normal 19 2 3 3 4 3 3" xfId="25172" xr:uid="{00000000-0005-0000-0000-0000C10F0000}"/>
    <cellStyle name="Normal 19 2 3 3 4 4" xfId="35392" xr:uid="{00000000-0005-0000-0000-0000C20F0000}"/>
    <cellStyle name="Normal 19 2 3 3 4 5" xfId="20159" xr:uid="{00000000-0005-0000-0000-0000C30F0000}"/>
    <cellStyle name="Normal 19 2 3 3 5" xfId="11749" xr:uid="{00000000-0005-0000-0000-0000C40F0000}"/>
    <cellStyle name="Normal 19 2 3 3 5 2" xfId="42080" xr:uid="{00000000-0005-0000-0000-0000C50F0000}"/>
    <cellStyle name="Normal 19 2 3 3 5 3" xfId="26847" xr:uid="{00000000-0005-0000-0000-0000C60F0000}"/>
    <cellStyle name="Normal 19 2 3 3 6" xfId="6728" xr:uid="{00000000-0005-0000-0000-0000C70F0000}"/>
    <cellStyle name="Normal 19 2 3 3 6 2" xfId="37063" xr:uid="{00000000-0005-0000-0000-0000C80F0000}"/>
    <cellStyle name="Normal 19 2 3 3 6 3" xfId="21830" xr:uid="{00000000-0005-0000-0000-0000C90F0000}"/>
    <cellStyle name="Normal 19 2 3 3 7" xfId="32051" xr:uid="{00000000-0005-0000-0000-0000CA0F0000}"/>
    <cellStyle name="Normal 19 2 3 3 8" xfId="16817" xr:uid="{00000000-0005-0000-0000-0000CB0F0000}"/>
    <cellStyle name="Normal 19 2 3 4" xfId="2075" xr:uid="{00000000-0005-0000-0000-0000CC0F0000}"/>
    <cellStyle name="Normal 19 2 3 4 2" xfId="3765" xr:uid="{00000000-0005-0000-0000-0000CD0F0000}"/>
    <cellStyle name="Normal 19 2 3 4 2 2" xfId="13838" xr:uid="{00000000-0005-0000-0000-0000CE0F0000}"/>
    <cellStyle name="Normal 19 2 3 4 2 2 2" xfId="44169" xr:uid="{00000000-0005-0000-0000-0000CF0F0000}"/>
    <cellStyle name="Normal 19 2 3 4 2 2 3" xfId="28936" xr:uid="{00000000-0005-0000-0000-0000D00F0000}"/>
    <cellStyle name="Normal 19 2 3 4 2 3" xfId="8818" xr:uid="{00000000-0005-0000-0000-0000D10F0000}"/>
    <cellStyle name="Normal 19 2 3 4 2 3 2" xfId="39152" xr:uid="{00000000-0005-0000-0000-0000D20F0000}"/>
    <cellStyle name="Normal 19 2 3 4 2 3 3" xfId="23919" xr:uid="{00000000-0005-0000-0000-0000D30F0000}"/>
    <cellStyle name="Normal 19 2 3 4 2 4" xfId="34139" xr:uid="{00000000-0005-0000-0000-0000D40F0000}"/>
    <cellStyle name="Normal 19 2 3 4 2 5" xfId="18906" xr:uid="{00000000-0005-0000-0000-0000D50F0000}"/>
    <cellStyle name="Normal 19 2 3 4 3" xfId="5457" xr:uid="{00000000-0005-0000-0000-0000D60F0000}"/>
    <cellStyle name="Normal 19 2 3 4 3 2" xfId="15509" xr:uid="{00000000-0005-0000-0000-0000D70F0000}"/>
    <cellStyle name="Normal 19 2 3 4 3 2 2" xfId="45840" xr:uid="{00000000-0005-0000-0000-0000D80F0000}"/>
    <cellStyle name="Normal 19 2 3 4 3 2 3" xfId="30607" xr:uid="{00000000-0005-0000-0000-0000D90F0000}"/>
    <cellStyle name="Normal 19 2 3 4 3 3" xfId="10489" xr:uid="{00000000-0005-0000-0000-0000DA0F0000}"/>
    <cellStyle name="Normal 19 2 3 4 3 3 2" xfId="40823" xr:uid="{00000000-0005-0000-0000-0000DB0F0000}"/>
    <cellStyle name="Normal 19 2 3 4 3 3 3" xfId="25590" xr:uid="{00000000-0005-0000-0000-0000DC0F0000}"/>
    <cellStyle name="Normal 19 2 3 4 3 4" xfId="35810" xr:uid="{00000000-0005-0000-0000-0000DD0F0000}"/>
    <cellStyle name="Normal 19 2 3 4 3 5" xfId="20577" xr:uid="{00000000-0005-0000-0000-0000DE0F0000}"/>
    <cellStyle name="Normal 19 2 3 4 4" xfId="12167" xr:uid="{00000000-0005-0000-0000-0000DF0F0000}"/>
    <cellStyle name="Normal 19 2 3 4 4 2" xfId="42498" xr:uid="{00000000-0005-0000-0000-0000E00F0000}"/>
    <cellStyle name="Normal 19 2 3 4 4 3" xfId="27265" xr:uid="{00000000-0005-0000-0000-0000E10F0000}"/>
    <cellStyle name="Normal 19 2 3 4 5" xfId="7146" xr:uid="{00000000-0005-0000-0000-0000E20F0000}"/>
    <cellStyle name="Normal 19 2 3 4 5 2" xfId="37481" xr:uid="{00000000-0005-0000-0000-0000E30F0000}"/>
    <cellStyle name="Normal 19 2 3 4 5 3" xfId="22248" xr:uid="{00000000-0005-0000-0000-0000E40F0000}"/>
    <cellStyle name="Normal 19 2 3 4 6" xfId="32469" xr:uid="{00000000-0005-0000-0000-0000E50F0000}"/>
    <cellStyle name="Normal 19 2 3 4 7" xfId="17235" xr:uid="{00000000-0005-0000-0000-0000E60F0000}"/>
    <cellStyle name="Normal 19 2 3 5" xfId="2928" xr:uid="{00000000-0005-0000-0000-0000E70F0000}"/>
    <cellStyle name="Normal 19 2 3 5 2" xfId="13002" xr:uid="{00000000-0005-0000-0000-0000E80F0000}"/>
    <cellStyle name="Normal 19 2 3 5 2 2" xfId="43333" xr:uid="{00000000-0005-0000-0000-0000E90F0000}"/>
    <cellStyle name="Normal 19 2 3 5 2 3" xfId="28100" xr:uid="{00000000-0005-0000-0000-0000EA0F0000}"/>
    <cellStyle name="Normal 19 2 3 5 3" xfId="7982" xr:uid="{00000000-0005-0000-0000-0000EB0F0000}"/>
    <cellStyle name="Normal 19 2 3 5 3 2" xfId="38316" xr:uid="{00000000-0005-0000-0000-0000EC0F0000}"/>
    <cellStyle name="Normal 19 2 3 5 3 3" xfId="23083" xr:uid="{00000000-0005-0000-0000-0000ED0F0000}"/>
    <cellStyle name="Normal 19 2 3 5 4" xfId="33303" xr:uid="{00000000-0005-0000-0000-0000EE0F0000}"/>
    <cellStyle name="Normal 19 2 3 5 5" xfId="18070" xr:uid="{00000000-0005-0000-0000-0000EF0F0000}"/>
    <cellStyle name="Normal 19 2 3 6" xfId="4621" xr:uid="{00000000-0005-0000-0000-0000F00F0000}"/>
    <cellStyle name="Normal 19 2 3 6 2" xfId="14673" xr:uid="{00000000-0005-0000-0000-0000F10F0000}"/>
    <cellStyle name="Normal 19 2 3 6 2 2" xfId="45004" xr:uid="{00000000-0005-0000-0000-0000F20F0000}"/>
    <cellStyle name="Normal 19 2 3 6 2 3" xfId="29771" xr:uid="{00000000-0005-0000-0000-0000F30F0000}"/>
    <cellStyle name="Normal 19 2 3 6 3" xfId="9653" xr:uid="{00000000-0005-0000-0000-0000F40F0000}"/>
    <cellStyle name="Normal 19 2 3 6 3 2" xfId="39987" xr:uid="{00000000-0005-0000-0000-0000F50F0000}"/>
    <cellStyle name="Normal 19 2 3 6 3 3" xfId="24754" xr:uid="{00000000-0005-0000-0000-0000F60F0000}"/>
    <cellStyle name="Normal 19 2 3 6 4" xfId="34974" xr:uid="{00000000-0005-0000-0000-0000F70F0000}"/>
    <cellStyle name="Normal 19 2 3 6 5" xfId="19741" xr:uid="{00000000-0005-0000-0000-0000F80F0000}"/>
    <cellStyle name="Normal 19 2 3 7" xfId="11331" xr:uid="{00000000-0005-0000-0000-0000F90F0000}"/>
    <cellStyle name="Normal 19 2 3 7 2" xfId="41662" xr:uid="{00000000-0005-0000-0000-0000FA0F0000}"/>
    <cellStyle name="Normal 19 2 3 7 3" xfId="26429" xr:uid="{00000000-0005-0000-0000-0000FB0F0000}"/>
    <cellStyle name="Normal 19 2 3 8" xfId="6310" xr:uid="{00000000-0005-0000-0000-0000FC0F0000}"/>
    <cellStyle name="Normal 19 2 3 8 2" xfId="36645" xr:uid="{00000000-0005-0000-0000-0000FD0F0000}"/>
    <cellStyle name="Normal 19 2 3 8 3" xfId="21412" xr:uid="{00000000-0005-0000-0000-0000FE0F0000}"/>
    <cellStyle name="Normal 19 2 3 9" xfId="31634" xr:uid="{00000000-0005-0000-0000-0000FF0F0000}"/>
    <cellStyle name="Normal 19 2 4" xfId="1335" xr:uid="{00000000-0005-0000-0000-000000100000}"/>
    <cellStyle name="Normal 19 2 4 2" xfId="1758" xr:uid="{00000000-0005-0000-0000-000001100000}"/>
    <cellStyle name="Normal 19 2 4 2 2" xfId="2597" xr:uid="{00000000-0005-0000-0000-000002100000}"/>
    <cellStyle name="Normal 19 2 4 2 2 2" xfId="4287" xr:uid="{00000000-0005-0000-0000-000003100000}"/>
    <cellStyle name="Normal 19 2 4 2 2 2 2" xfId="14360" xr:uid="{00000000-0005-0000-0000-000004100000}"/>
    <cellStyle name="Normal 19 2 4 2 2 2 2 2" xfId="44691" xr:uid="{00000000-0005-0000-0000-000005100000}"/>
    <cellStyle name="Normal 19 2 4 2 2 2 2 3" xfId="29458" xr:uid="{00000000-0005-0000-0000-000006100000}"/>
    <cellStyle name="Normal 19 2 4 2 2 2 3" xfId="9340" xr:uid="{00000000-0005-0000-0000-000007100000}"/>
    <cellStyle name="Normal 19 2 4 2 2 2 3 2" xfId="39674" xr:uid="{00000000-0005-0000-0000-000008100000}"/>
    <cellStyle name="Normal 19 2 4 2 2 2 3 3" xfId="24441" xr:uid="{00000000-0005-0000-0000-000009100000}"/>
    <cellStyle name="Normal 19 2 4 2 2 2 4" xfId="34661" xr:uid="{00000000-0005-0000-0000-00000A100000}"/>
    <cellStyle name="Normal 19 2 4 2 2 2 5" xfId="19428" xr:uid="{00000000-0005-0000-0000-00000B100000}"/>
    <cellStyle name="Normal 19 2 4 2 2 3" xfId="5979" xr:uid="{00000000-0005-0000-0000-00000C100000}"/>
    <cellStyle name="Normal 19 2 4 2 2 3 2" xfId="16031" xr:uid="{00000000-0005-0000-0000-00000D100000}"/>
    <cellStyle name="Normal 19 2 4 2 2 3 2 2" xfId="46362" xr:uid="{00000000-0005-0000-0000-00000E100000}"/>
    <cellStyle name="Normal 19 2 4 2 2 3 2 3" xfId="31129" xr:uid="{00000000-0005-0000-0000-00000F100000}"/>
    <cellStyle name="Normal 19 2 4 2 2 3 3" xfId="11011" xr:uid="{00000000-0005-0000-0000-000010100000}"/>
    <cellStyle name="Normal 19 2 4 2 2 3 3 2" xfId="41345" xr:uid="{00000000-0005-0000-0000-000011100000}"/>
    <cellStyle name="Normal 19 2 4 2 2 3 3 3" xfId="26112" xr:uid="{00000000-0005-0000-0000-000012100000}"/>
    <cellStyle name="Normal 19 2 4 2 2 3 4" xfId="36332" xr:uid="{00000000-0005-0000-0000-000013100000}"/>
    <cellStyle name="Normal 19 2 4 2 2 3 5" xfId="21099" xr:uid="{00000000-0005-0000-0000-000014100000}"/>
    <cellStyle name="Normal 19 2 4 2 2 4" xfId="12689" xr:uid="{00000000-0005-0000-0000-000015100000}"/>
    <cellStyle name="Normal 19 2 4 2 2 4 2" xfId="43020" xr:uid="{00000000-0005-0000-0000-000016100000}"/>
    <cellStyle name="Normal 19 2 4 2 2 4 3" xfId="27787" xr:uid="{00000000-0005-0000-0000-000017100000}"/>
    <cellStyle name="Normal 19 2 4 2 2 5" xfId="7668" xr:uid="{00000000-0005-0000-0000-000018100000}"/>
    <cellStyle name="Normal 19 2 4 2 2 5 2" xfId="38003" xr:uid="{00000000-0005-0000-0000-000019100000}"/>
    <cellStyle name="Normal 19 2 4 2 2 5 3" xfId="22770" xr:uid="{00000000-0005-0000-0000-00001A100000}"/>
    <cellStyle name="Normal 19 2 4 2 2 6" xfId="32991" xr:uid="{00000000-0005-0000-0000-00001B100000}"/>
    <cellStyle name="Normal 19 2 4 2 2 7" xfId="17757" xr:uid="{00000000-0005-0000-0000-00001C100000}"/>
    <cellStyle name="Normal 19 2 4 2 3" xfId="3450" xr:uid="{00000000-0005-0000-0000-00001D100000}"/>
    <cellStyle name="Normal 19 2 4 2 3 2" xfId="13524" xr:uid="{00000000-0005-0000-0000-00001E100000}"/>
    <cellStyle name="Normal 19 2 4 2 3 2 2" xfId="43855" xr:uid="{00000000-0005-0000-0000-00001F100000}"/>
    <cellStyle name="Normal 19 2 4 2 3 2 3" xfId="28622" xr:uid="{00000000-0005-0000-0000-000020100000}"/>
    <cellStyle name="Normal 19 2 4 2 3 3" xfId="8504" xr:uid="{00000000-0005-0000-0000-000021100000}"/>
    <cellStyle name="Normal 19 2 4 2 3 3 2" xfId="38838" xr:uid="{00000000-0005-0000-0000-000022100000}"/>
    <cellStyle name="Normal 19 2 4 2 3 3 3" xfId="23605" xr:uid="{00000000-0005-0000-0000-000023100000}"/>
    <cellStyle name="Normal 19 2 4 2 3 4" xfId="33825" xr:uid="{00000000-0005-0000-0000-000024100000}"/>
    <cellStyle name="Normal 19 2 4 2 3 5" xfId="18592" xr:uid="{00000000-0005-0000-0000-000025100000}"/>
    <cellStyle name="Normal 19 2 4 2 4" xfId="5143" xr:uid="{00000000-0005-0000-0000-000026100000}"/>
    <cellStyle name="Normal 19 2 4 2 4 2" xfId="15195" xr:uid="{00000000-0005-0000-0000-000027100000}"/>
    <cellStyle name="Normal 19 2 4 2 4 2 2" xfId="45526" xr:uid="{00000000-0005-0000-0000-000028100000}"/>
    <cellStyle name="Normal 19 2 4 2 4 2 3" xfId="30293" xr:uid="{00000000-0005-0000-0000-000029100000}"/>
    <cellStyle name="Normal 19 2 4 2 4 3" xfId="10175" xr:uid="{00000000-0005-0000-0000-00002A100000}"/>
    <cellStyle name="Normal 19 2 4 2 4 3 2" xfId="40509" xr:uid="{00000000-0005-0000-0000-00002B100000}"/>
    <cellStyle name="Normal 19 2 4 2 4 3 3" xfId="25276" xr:uid="{00000000-0005-0000-0000-00002C100000}"/>
    <cellStyle name="Normal 19 2 4 2 4 4" xfId="35496" xr:uid="{00000000-0005-0000-0000-00002D100000}"/>
    <cellStyle name="Normal 19 2 4 2 4 5" xfId="20263" xr:uid="{00000000-0005-0000-0000-00002E100000}"/>
    <cellStyle name="Normal 19 2 4 2 5" xfId="11853" xr:uid="{00000000-0005-0000-0000-00002F100000}"/>
    <cellStyle name="Normal 19 2 4 2 5 2" xfId="42184" xr:uid="{00000000-0005-0000-0000-000030100000}"/>
    <cellStyle name="Normal 19 2 4 2 5 3" xfId="26951" xr:uid="{00000000-0005-0000-0000-000031100000}"/>
    <cellStyle name="Normal 19 2 4 2 6" xfId="6832" xr:uid="{00000000-0005-0000-0000-000032100000}"/>
    <cellStyle name="Normal 19 2 4 2 6 2" xfId="37167" xr:uid="{00000000-0005-0000-0000-000033100000}"/>
    <cellStyle name="Normal 19 2 4 2 6 3" xfId="21934" xr:uid="{00000000-0005-0000-0000-000034100000}"/>
    <cellStyle name="Normal 19 2 4 2 7" xfId="32155" xr:uid="{00000000-0005-0000-0000-000035100000}"/>
    <cellStyle name="Normal 19 2 4 2 8" xfId="16921" xr:uid="{00000000-0005-0000-0000-000036100000}"/>
    <cellStyle name="Normal 19 2 4 3" xfId="2179" xr:uid="{00000000-0005-0000-0000-000037100000}"/>
    <cellStyle name="Normal 19 2 4 3 2" xfId="3869" xr:uid="{00000000-0005-0000-0000-000038100000}"/>
    <cellStyle name="Normal 19 2 4 3 2 2" xfId="13942" xr:uid="{00000000-0005-0000-0000-000039100000}"/>
    <cellStyle name="Normal 19 2 4 3 2 2 2" xfId="44273" xr:uid="{00000000-0005-0000-0000-00003A100000}"/>
    <cellStyle name="Normal 19 2 4 3 2 2 3" xfId="29040" xr:uid="{00000000-0005-0000-0000-00003B100000}"/>
    <cellStyle name="Normal 19 2 4 3 2 3" xfId="8922" xr:uid="{00000000-0005-0000-0000-00003C100000}"/>
    <cellStyle name="Normal 19 2 4 3 2 3 2" xfId="39256" xr:uid="{00000000-0005-0000-0000-00003D100000}"/>
    <cellStyle name="Normal 19 2 4 3 2 3 3" xfId="24023" xr:uid="{00000000-0005-0000-0000-00003E100000}"/>
    <cellStyle name="Normal 19 2 4 3 2 4" xfId="34243" xr:uid="{00000000-0005-0000-0000-00003F100000}"/>
    <cellStyle name="Normal 19 2 4 3 2 5" xfId="19010" xr:uid="{00000000-0005-0000-0000-000040100000}"/>
    <cellStyle name="Normal 19 2 4 3 3" xfId="5561" xr:uid="{00000000-0005-0000-0000-000041100000}"/>
    <cellStyle name="Normal 19 2 4 3 3 2" xfId="15613" xr:uid="{00000000-0005-0000-0000-000042100000}"/>
    <cellStyle name="Normal 19 2 4 3 3 2 2" xfId="45944" xr:uid="{00000000-0005-0000-0000-000043100000}"/>
    <cellStyle name="Normal 19 2 4 3 3 2 3" xfId="30711" xr:uid="{00000000-0005-0000-0000-000044100000}"/>
    <cellStyle name="Normal 19 2 4 3 3 3" xfId="10593" xr:uid="{00000000-0005-0000-0000-000045100000}"/>
    <cellStyle name="Normal 19 2 4 3 3 3 2" xfId="40927" xr:uid="{00000000-0005-0000-0000-000046100000}"/>
    <cellStyle name="Normal 19 2 4 3 3 3 3" xfId="25694" xr:uid="{00000000-0005-0000-0000-000047100000}"/>
    <cellStyle name="Normal 19 2 4 3 3 4" xfId="35914" xr:uid="{00000000-0005-0000-0000-000048100000}"/>
    <cellStyle name="Normal 19 2 4 3 3 5" xfId="20681" xr:uid="{00000000-0005-0000-0000-000049100000}"/>
    <cellStyle name="Normal 19 2 4 3 4" xfId="12271" xr:uid="{00000000-0005-0000-0000-00004A100000}"/>
    <cellStyle name="Normal 19 2 4 3 4 2" xfId="42602" xr:uid="{00000000-0005-0000-0000-00004B100000}"/>
    <cellStyle name="Normal 19 2 4 3 4 3" xfId="27369" xr:uid="{00000000-0005-0000-0000-00004C100000}"/>
    <cellStyle name="Normal 19 2 4 3 5" xfId="7250" xr:uid="{00000000-0005-0000-0000-00004D100000}"/>
    <cellStyle name="Normal 19 2 4 3 5 2" xfId="37585" xr:uid="{00000000-0005-0000-0000-00004E100000}"/>
    <cellStyle name="Normal 19 2 4 3 5 3" xfId="22352" xr:uid="{00000000-0005-0000-0000-00004F100000}"/>
    <cellStyle name="Normal 19 2 4 3 6" xfId="32573" xr:uid="{00000000-0005-0000-0000-000050100000}"/>
    <cellStyle name="Normal 19 2 4 3 7" xfId="17339" xr:uid="{00000000-0005-0000-0000-000051100000}"/>
    <cellStyle name="Normal 19 2 4 4" xfId="3032" xr:uid="{00000000-0005-0000-0000-000052100000}"/>
    <cellStyle name="Normal 19 2 4 4 2" xfId="13106" xr:uid="{00000000-0005-0000-0000-000053100000}"/>
    <cellStyle name="Normal 19 2 4 4 2 2" xfId="43437" xr:uid="{00000000-0005-0000-0000-000054100000}"/>
    <cellStyle name="Normal 19 2 4 4 2 3" xfId="28204" xr:uid="{00000000-0005-0000-0000-000055100000}"/>
    <cellStyle name="Normal 19 2 4 4 3" xfId="8086" xr:uid="{00000000-0005-0000-0000-000056100000}"/>
    <cellStyle name="Normal 19 2 4 4 3 2" xfId="38420" xr:uid="{00000000-0005-0000-0000-000057100000}"/>
    <cellStyle name="Normal 19 2 4 4 3 3" xfId="23187" xr:uid="{00000000-0005-0000-0000-000058100000}"/>
    <cellStyle name="Normal 19 2 4 4 4" xfId="33407" xr:uid="{00000000-0005-0000-0000-000059100000}"/>
    <cellStyle name="Normal 19 2 4 4 5" xfId="18174" xr:uid="{00000000-0005-0000-0000-00005A100000}"/>
    <cellStyle name="Normal 19 2 4 5" xfId="4725" xr:uid="{00000000-0005-0000-0000-00005B100000}"/>
    <cellStyle name="Normal 19 2 4 5 2" xfId="14777" xr:uid="{00000000-0005-0000-0000-00005C100000}"/>
    <cellStyle name="Normal 19 2 4 5 2 2" xfId="45108" xr:uid="{00000000-0005-0000-0000-00005D100000}"/>
    <cellStyle name="Normal 19 2 4 5 2 3" xfId="29875" xr:uid="{00000000-0005-0000-0000-00005E100000}"/>
    <cellStyle name="Normal 19 2 4 5 3" xfId="9757" xr:uid="{00000000-0005-0000-0000-00005F100000}"/>
    <cellStyle name="Normal 19 2 4 5 3 2" xfId="40091" xr:uid="{00000000-0005-0000-0000-000060100000}"/>
    <cellStyle name="Normal 19 2 4 5 3 3" xfId="24858" xr:uid="{00000000-0005-0000-0000-000061100000}"/>
    <cellStyle name="Normal 19 2 4 5 4" xfId="35078" xr:uid="{00000000-0005-0000-0000-000062100000}"/>
    <cellStyle name="Normal 19 2 4 5 5" xfId="19845" xr:uid="{00000000-0005-0000-0000-000063100000}"/>
    <cellStyle name="Normal 19 2 4 6" xfId="11435" xr:uid="{00000000-0005-0000-0000-000064100000}"/>
    <cellStyle name="Normal 19 2 4 6 2" xfId="41766" xr:uid="{00000000-0005-0000-0000-000065100000}"/>
    <cellStyle name="Normal 19 2 4 6 3" xfId="26533" xr:uid="{00000000-0005-0000-0000-000066100000}"/>
    <cellStyle name="Normal 19 2 4 7" xfId="6414" xr:uid="{00000000-0005-0000-0000-000067100000}"/>
    <cellStyle name="Normal 19 2 4 7 2" xfId="36749" xr:uid="{00000000-0005-0000-0000-000068100000}"/>
    <cellStyle name="Normal 19 2 4 7 3" xfId="21516" xr:uid="{00000000-0005-0000-0000-000069100000}"/>
    <cellStyle name="Normal 19 2 4 8" xfId="31737" xr:uid="{00000000-0005-0000-0000-00006A100000}"/>
    <cellStyle name="Normal 19 2 4 9" xfId="16503" xr:uid="{00000000-0005-0000-0000-00006B100000}"/>
    <cellStyle name="Normal 19 2 5" xfId="1548" xr:uid="{00000000-0005-0000-0000-00006C100000}"/>
    <cellStyle name="Normal 19 2 5 2" xfId="2389" xr:uid="{00000000-0005-0000-0000-00006D100000}"/>
    <cellStyle name="Normal 19 2 5 2 2" xfId="4079" xr:uid="{00000000-0005-0000-0000-00006E100000}"/>
    <cellStyle name="Normal 19 2 5 2 2 2" xfId="14152" xr:uid="{00000000-0005-0000-0000-00006F100000}"/>
    <cellStyle name="Normal 19 2 5 2 2 2 2" xfId="44483" xr:uid="{00000000-0005-0000-0000-000070100000}"/>
    <cellStyle name="Normal 19 2 5 2 2 2 3" xfId="29250" xr:uid="{00000000-0005-0000-0000-000071100000}"/>
    <cellStyle name="Normal 19 2 5 2 2 3" xfId="9132" xr:uid="{00000000-0005-0000-0000-000072100000}"/>
    <cellStyle name="Normal 19 2 5 2 2 3 2" xfId="39466" xr:uid="{00000000-0005-0000-0000-000073100000}"/>
    <cellStyle name="Normal 19 2 5 2 2 3 3" xfId="24233" xr:uid="{00000000-0005-0000-0000-000074100000}"/>
    <cellStyle name="Normal 19 2 5 2 2 4" xfId="34453" xr:uid="{00000000-0005-0000-0000-000075100000}"/>
    <cellStyle name="Normal 19 2 5 2 2 5" xfId="19220" xr:uid="{00000000-0005-0000-0000-000076100000}"/>
    <cellStyle name="Normal 19 2 5 2 3" xfId="5771" xr:uid="{00000000-0005-0000-0000-000077100000}"/>
    <cellStyle name="Normal 19 2 5 2 3 2" xfId="15823" xr:uid="{00000000-0005-0000-0000-000078100000}"/>
    <cellStyle name="Normal 19 2 5 2 3 2 2" xfId="46154" xr:uid="{00000000-0005-0000-0000-000079100000}"/>
    <cellStyle name="Normal 19 2 5 2 3 2 3" xfId="30921" xr:uid="{00000000-0005-0000-0000-00007A100000}"/>
    <cellStyle name="Normal 19 2 5 2 3 3" xfId="10803" xr:uid="{00000000-0005-0000-0000-00007B100000}"/>
    <cellStyle name="Normal 19 2 5 2 3 3 2" xfId="41137" xr:uid="{00000000-0005-0000-0000-00007C100000}"/>
    <cellStyle name="Normal 19 2 5 2 3 3 3" xfId="25904" xr:uid="{00000000-0005-0000-0000-00007D100000}"/>
    <cellStyle name="Normal 19 2 5 2 3 4" xfId="36124" xr:uid="{00000000-0005-0000-0000-00007E100000}"/>
    <cellStyle name="Normal 19 2 5 2 3 5" xfId="20891" xr:uid="{00000000-0005-0000-0000-00007F100000}"/>
    <cellStyle name="Normal 19 2 5 2 4" xfId="12481" xr:uid="{00000000-0005-0000-0000-000080100000}"/>
    <cellStyle name="Normal 19 2 5 2 4 2" xfId="42812" xr:uid="{00000000-0005-0000-0000-000081100000}"/>
    <cellStyle name="Normal 19 2 5 2 4 3" xfId="27579" xr:uid="{00000000-0005-0000-0000-000082100000}"/>
    <cellStyle name="Normal 19 2 5 2 5" xfId="7460" xr:uid="{00000000-0005-0000-0000-000083100000}"/>
    <cellStyle name="Normal 19 2 5 2 5 2" xfId="37795" xr:uid="{00000000-0005-0000-0000-000084100000}"/>
    <cellStyle name="Normal 19 2 5 2 5 3" xfId="22562" xr:uid="{00000000-0005-0000-0000-000085100000}"/>
    <cellStyle name="Normal 19 2 5 2 6" xfId="32783" xr:uid="{00000000-0005-0000-0000-000086100000}"/>
    <cellStyle name="Normal 19 2 5 2 7" xfId="17549" xr:uid="{00000000-0005-0000-0000-000087100000}"/>
    <cellStyle name="Normal 19 2 5 3" xfId="3242" xr:uid="{00000000-0005-0000-0000-000088100000}"/>
    <cellStyle name="Normal 19 2 5 3 2" xfId="13316" xr:uid="{00000000-0005-0000-0000-000089100000}"/>
    <cellStyle name="Normal 19 2 5 3 2 2" xfId="43647" xr:uid="{00000000-0005-0000-0000-00008A100000}"/>
    <cellStyle name="Normal 19 2 5 3 2 3" xfId="28414" xr:uid="{00000000-0005-0000-0000-00008B100000}"/>
    <cellStyle name="Normal 19 2 5 3 3" xfId="8296" xr:uid="{00000000-0005-0000-0000-00008C100000}"/>
    <cellStyle name="Normal 19 2 5 3 3 2" xfId="38630" xr:uid="{00000000-0005-0000-0000-00008D100000}"/>
    <cellStyle name="Normal 19 2 5 3 3 3" xfId="23397" xr:uid="{00000000-0005-0000-0000-00008E100000}"/>
    <cellStyle name="Normal 19 2 5 3 4" xfId="33617" xr:uid="{00000000-0005-0000-0000-00008F100000}"/>
    <cellStyle name="Normal 19 2 5 3 5" xfId="18384" xr:uid="{00000000-0005-0000-0000-000090100000}"/>
    <cellStyle name="Normal 19 2 5 4" xfId="4935" xr:uid="{00000000-0005-0000-0000-000091100000}"/>
    <cellStyle name="Normal 19 2 5 4 2" xfId="14987" xr:uid="{00000000-0005-0000-0000-000092100000}"/>
    <cellStyle name="Normal 19 2 5 4 2 2" xfId="45318" xr:uid="{00000000-0005-0000-0000-000093100000}"/>
    <cellStyle name="Normal 19 2 5 4 2 3" xfId="30085" xr:uid="{00000000-0005-0000-0000-000094100000}"/>
    <cellStyle name="Normal 19 2 5 4 3" xfId="9967" xr:uid="{00000000-0005-0000-0000-000095100000}"/>
    <cellStyle name="Normal 19 2 5 4 3 2" xfId="40301" xr:uid="{00000000-0005-0000-0000-000096100000}"/>
    <cellStyle name="Normal 19 2 5 4 3 3" xfId="25068" xr:uid="{00000000-0005-0000-0000-000097100000}"/>
    <cellStyle name="Normal 19 2 5 4 4" xfId="35288" xr:uid="{00000000-0005-0000-0000-000098100000}"/>
    <cellStyle name="Normal 19 2 5 4 5" xfId="20055" xr:uid="{00000000-0005-0000-0000-000099100000}"/>
    <cellStyle name="Normal 19 2 5 5" xfId="11645" xr:uid="{00000000-0005-0000-0000-00009A100000}"/>
    <cellStyle name="Normal 19 2 5 5 2" xfId="41976" xr:uid="{00000000-0005-0000-0000-00009B100000}"/>
    <cellStyle name="Normal 19 2 5 5 3" xfId="26743" xr:uid="{00000000-0005-0000-0000-00009C100000}"/>
    <cellStyle name="Normal 19 2 5 6" xfId="6624" xr:uid="{00000000-0005-0000-0000-00009D100000}"/>
    <cellStyle name="Normal 19 2 5 6 2" xfId="36959" xr:uid="{00000000-0005-0000-0000-00009E100000}"/>
    <cellStyle name="Normal 19 2 5 6 3" xfId="21726" xr:uid="{00000000-0005-0000-0000-00009F100000}"/>
    <cellStyle name="Normal 19 2 5 7" xfId="31947" xr:uid="{00000000-0005-0000-0000-0000A0100000}"/>
    <cellStyle name="Normal 19 2 5 8" xfId="16713" xr:uid="{00000000-0005-0000-0000-0000A1100000}"/>
    <cellStyle name="Normal 19 2 6" xfId="1969" xr:uid="{00000000-0005-0000-0000-0000A2100000}"/>
    <cellStyle name="Normal 19 2 6 2" xfId="3661" xr:uid="{00000000-0005-0000-0000-0000A3100000}"/>
    <cellStyle name="Normal 19 2 6 2 2" xfId="13734" xr:uid="{00000000-0005-0000-0000-0000A4100000}"/>
    <cellStyle name="Normal 19 2 6 2 2 2" xfId="44065" xr:uid="{00000000-0005-0000-0000-0000A5100000}"/>
    <cellStyle name="Normal 19 2 6 2 2 3" xfId="28832" xr:uid="{00000000-0005-0000-0000-0000A6100000}"/>
    <cellStyle name="Normal 19 2 6 2 3" xfId="8714" xr:uid="{00000000-0005-0000-0000-0000A7100000}"/>
    <cellStyle name="Normal 19 2 6 2 3 2" xfId="39048" xr:uid="{00000000-0005-0000-0000-0000A8100000}"/>
    <cellStyle name="Normal 19 2 6 2 3 3" xfId="23815" xr:uid="{00000000-0005-0000-0000-0000A9100000}"/>
    <cellStyle name="Normal 19 2 6 2 4" xfId="34035" xr:uid="{00000000-0005-0000-0000-0000AA100000}"/>
    <cellStyle name="Normal 19 2 6 2 5" xfId="18802" xr:uid="{00000000-0005-0000-0000-0000AB100000}"/>
    <cellStyle name="Normal 19 2 6 3" xfId="5353" xr:uid="{00000000-0005-0000-0000-0000AC100000}"/>
    <cellStyle name="Normal 19 2 6 3 2" xfId="15405" xr:uid="{00000000-0005-0000-0000-0000AD100000}"/>
    <cellStyle name="Normal 19 2 6 3 2 2" xfId="45736" xr:uid="{00000000-0005-0000-0000-0000AE100000}"/>
    <cellStyle name="Normal 19 2 6 3 2 3" xfId="30503" xr:uid="{00000000-0005-0000-0000-0000AF100000}"/>
    <cellStyle name="Normal 19 2 6 3 3" xfId="10385" xr:uid="{00000000-0005-0000-0000-0000B0100000}"/>
    <cellStyle name="Normal 19 2 6 3 3 2" xfId="40719" xr:uid="{00000000-0005-0000-0000-0000B1100000}"/>
    <cellStyle name="Normal 19 2 6 3 3 3" xfId="25486" xr:uid="{00000000-0005-0000-0000-0000B2100000}"/>
    <cellStyle name="Normal 19 2 6 3 4" xfId="35706" xr:uid="{00000000-0005-0000-0000-0000B3100000}"/>
    <cellStyle name="Normal 19 2 6 3 5" xfId="20473" xr:uid="{00000000-0005-0000-0000-0000B4100000}"/>
    <cellStyle name="Normal 19 2 6 4" xfId="12063" xr:uid="{00000000-0005-0000-0000-0000B5100000}"/>
    <cellStyle name="Normal 19 2 6 4 2" xfId="42394" xr:uid="{00000000-0005-0000-0000-0000B6100000}"/>
    <cellStyle name="Normal 19 2 6 4 3" xfId="27161" xr:uid="{00000000-0005-0000-0000-0000B7100000}"/>
    <cellStyle name="Normal 19 2 6 5" xfId="7042" xr:uid="{00000000-0005-0000-0000-0000B8100000}"/>
    <cellStyle name="Normal 19 2 6 5 2" xfId="37377" xr:uid="{00000000-0005-0000-0000-0000B9100000}"/>
    <cellStyle name="Normal 19 2 6 5 3" xfId="22144" xr:uid="{00000000-0005-0000-0000-0000BA100000}"/>
    <cellStyle name="Normal 19 2 6 6" xfId="32365" xr:uid="{00000000-0005-0000-0000-0000BB100000}"/>
    <cellStyle name="Normal 19 2 6 7" xfId="17131" xr:uid="{00000000-0005-0000-0000-0000BC100000}"/>
    <cellStyle name="Normal 19 2 7" xfId="2820" xr:uid="{00000000-0005-0000-0000-0000BD100000}"/>
    <cellStyle name="Normal 19 2 7 2" xfId="12898" xr:uid="{00000000-0005-0000-0000-0000BE100000}"/>
    <cellStyle name="Normal 19 2 7 2 2" xfId="43229" xr:uid="{00000000-0005-0000-0000-0000BF100000}"/>
    <cellStyle name="Normal 19 2 7 2 3" xfId="27996" xr:uid="{00000000-0005-0000-0000-0000C0100000}"/>
    <cellStyle name="Normal 19 2 7 3" xfId="7878" xr:uid="{00000000-0005-0000-0000-0000C1100000}"/>
    <cellStyle name="Normal 19 2 7 3 2" xfId="38212" xr:uid="{00000000-0005-0000-0000-0000C2100000}"/>
    <cellStyle name="Normal 19 2 7 3 3" xfId="22979" xr:uid="{00000000-0005-0000-0000-0000C3100000}"/>
    <cellStyle name="Normal 19 2 7 4" xfId="33199" xr:uid="{00000000-0005-0000-0000-0000C4100000}"/>
    <cellStyle name="Normal 19 2 7 5" xfId="17966" xr:uid="{00000000-0005-0000-0000-0000C5100000}"/>
    <cellStyle name="Normal 19 2 8" xfId="4514" xr:uid="{00000000-0005-0000-0000-0000C6100000}"/>
    <cellStyle name="Normal 19 2 8 2" xfId="14569" xr:uid="{00000000-0005-0000-0000-0000C7100000}"/>
    <cellStyle name="Normal 19 2 8 2 2" xfId="44900" xr:uid="{00000000-0005-0000-0000-0000C8100000}"/>
    <cellStyle name="Normal 19 2 8 2 3" xfId="29667" xr:uid="{00000000-0005-0000-0000-0000C9100000}"/>
    <cellStyle name="Normal 19 2 8 3" xfId="9549" xr:uid="{00000000-0005-0000-0000-0000CA100000}"/>
    <cellStyle name="Normal 19 2 8 3 2" xfId="39883" xr:uid="{00000000-0005-0000-0000-0000CB100000}"/>
    <cellStyle name="Normal 19 2 8 3 3" xfId="24650" xr:uid="{00000000-0005-0000-0000-0000CC100000}"/>
    <cellStyle name="Normal 19 2 8 4" xfId="34870" xr:uid="{00000000-0005-0000-0000-0000CD100000}"/>
    <cellStyle name="Normal 19 2 8 5" xfId="19637" xr:uid="{00000000-0005-0000-0000-0000CE100000}"/>
    <cellStyle name="Normal 19 2 9" xfId="11225" xr:uid="{00000000-0005-0000-0000-0000CF100000}"/>
    <cellStyle name="Normal 19 2 9 2" xfId="41558" xr:uid="{00000000-0005-0000-0000-0000D0100000}"/>
    <cellStyle name="Normal 19 2 9 3" xfId="26325" xr:uid="{00000000-0005-0000-0000-0000D1100000}"/>
    <cellStyle name="Normal 2" xfId="133" xr:uid="{00000000-0005-0000-0000-0000D2100000}"/>
    <cellStyle name="Normal 2 2" xfId="134" xr:uid="{00000000-0005-0000-0000-0000D3100000}"/>
    <cellStyle name="Normal 2 2 2" xfId="523" xr:uid="{00000000-0005-0000-0000-0000D4100000}"/>
    <cellStyle name="Normal 2 2 3" xfId="836" xr:uid="{00000000-0005-0000-0000-0000D5100000}"/>
    <cellStyle name="Normal 2 2 3 10" xfId="6205" xr:uid="{00000000-0005-0000-0000-0000D6100000}"/>
    <cellStyle name="Normal 2 2 3 10 2" xfId="36542" xr:uid="{00000000-0005-0000-0000-0000D7100000}"/>
    <cellStyle name="Normal 2 2 3 10 3" xfId="21309" xr:uid="{00000000-0005-0000-0000-0000D8100000}"/>
    <cellStyle name="Normal 2 2 3 11" xfId="31533" xr:uid="{00000000-0005-0000-0000-0000D9100000}"/>
    <cellStyle name="Normal 2 2 3 12" xfId="16294" xr:uid="{00000000-0005-0000-0000-0000DA100000}"/>
    <cellStyle name="Normal 2 2 3 2" xfId="1169" xr:uid="{00000000-0005-0000-0000-0000DB100000}"/>
    <cellStyle name="Normal 2 2 3 2 10" xfId="31585" xr:uid="{00000000-0005-0000-0000-0000DC100000}"/>
    <cellStyle name="Normal 2 2 3 2 11" xfId="16348" xr:uid="{00000000-0005-0000-0000-0000DD100000}"/>
    <cellStyle name="Normal 2 2 3 2 2" xfId="1277" xr:uid="{00000000-0005-0000-0000-0000DE100000}"/>
    <cellStyle name="Normal 2 2 3 2 2 10" xfId="16452" xr:uid="{00000000-0005-0000-0000-0000DF100000}"/>
    <cellStyle name="Normal 2 2 3 2 2 2" xfId="1494" xr:uid="{00000000-0005-0000-0000-0000E0100000}"/>
    <cellStyle name="Normal 2 2 3 2 2 2 2" xfId="1915" xr:uid="{00000000-0005-0000-0000-0000E1100000}"/>
    <cellStyle name="Normal 2 2 3 2 2 2 2 2" xfId="2754" xr:uid="{00000000-0005-0000-0000-0000E2100000}"/>
    <cellStyle name="Normal 2 2 3 2 2 2 2 2 2" xfId="4444" xr:uid="{00000000-0005-0000-0000-0000E3100000}"/>
    <cellStyle name="Normal 2 2 3 2 2 2 2 2 2 2" xfId="14517" xr:uid="{00000000-0005-0000-0000-0000E4100000}"/>
    <cellStyle name="Normal 2 2 3 2 2 2 2 2 2 2 2" xfId="44848" xr:uid="{00000000-0005-0000-0000-0000E5100000}"/>
    <cellStyle name="Normal 2 2 3 2 2 2 2 2 2 2 3" xfId="29615" xr:uid="{00000000-0005-0000-0000-0000E6100000}"/>
    <cellStyle name="Normal 2 2 3 2 2 2 2 2 2 3" xfId="9497" xr:uid="{00000000-0005-0000-0000-0000E7100000}"/>
    <cellStyle name="Normal 2 2 3 2 2 2 2 2 2 3 2" xfId="39831" xr:uid="{00000000-0005-0000-0000-0000E8100000}"/>
    <cellStyle name="Normal 2 2 3 2 2 2 2 2 2 3 3" xfId="24598" xr:uid="{00000000-0005-0000-0000-0000E9100000}"/>
    <cellStyle name="Normal 2 2 3 2 2 2 2 2 2 4" xfId="34818" xr:uid="{00000000-0005-0000-0000-0000EA100000}"/>
    <cellStyle name="Normal 2 2 3 2 2 2 2 2 2 5" xfId="19585" xr:uid="{00000000-0005-0000-0000-0000EB100000}"/>
    <cellStyle name="Normal 2 2 3 2 2 2 2 2 3" xfId="6136" xr:uid="{00000000-0005-0000-0000-0000EC100000}"/>
    <cellStyle name="Normal 2 2 3 2 2 2 2 2 3 2" xfId="16188" xr:uid="{00000000-0005-0000-0000-0000ED100000}"/>
    <cellStyle name="Normal 2 2 3 2 2 2 2 2 3 2 2" xfId="46519" xr:uid="{00000000-0005-0000-0000-0000EE100000}"/>
    <cellStyle name="Normal 2 2 3 2 2 2 2 2 3 2 3" xfId="31286" xr:uid="{00000000-0005-0000-0000-0000EF100000}"/>
    <cellStyle name="Normal 2 2 3 2 2 2 2 2 3 3" xfId="11168" xr:uid="{00000000-0005-0000-0000-0000F0100000}"/>
    <cellStyle name="Normal 2 2 3 2 2 2 2 2 3 3 2" xfId="41502" xr:uid="{00000000-0005-0000-0000-0000F1100000}"/>
    <cellStyle name="Normal 2 2 3 2 2 2 2 2 3 3 3" xfId="26269" xr:uid="{00000000-0005-0000-0000-0000F2100000}"/>
    <cellStyle name="Normal 2 2 3 2 2 2 2 2 3 4" xfId="36489" xr:uid="{00000000-0005-0000-0000-0000F3100000}"/>
    <cellStyle name="Normal 2 2 3 2 2 2 2 2 3 5" xfId="21256" xr:uid="{00000000-0005-0000-0000-0000F4100000}"/>
    <cellStyle name="Normal 2 2 3 2 2 2 2 2 4" xfId="12846" xr:uid="{00000000-0005-0000-0000-0000F5100000}"/>
    <cellStyle name="Normal 2 2 3 2 2 2 2 2 4 2" xfId="43177" xr:uid="{00000000-0005-0000-0000-0000F6100000}"/>
    <cellStyle name="Normal 2 2 3 2 2 2 2 2 4 3" xfId="27944" xr:uid="{00000000-0005-0000-0000-0000F7100000}"/>
    <cellStyle name="Normal 2 2 3 2 2 2 2 2 5" xfId="7825" xr:uid="{00000000-0005-0000-0000-0000F8100000}"/>
    <cellStyle name="Normal 2 2 3 2 2 2 2 2 5 2" xfId="38160" xr:uid="{00000000-0005-0000-0000-0000F9100000}"/>
    <cellStyle name="Normal 2 2 3 2 2 2 2 2 5 3" xfId="22927" xr:uid="{00000000-0005-0000-0000-0000FA100000}"/>
    <cellStyle name="Normal 2 2 3 2 2 2 2 2 6" xfId="33148" xr:uid="{00000000-0005-0000-0000-0000FB100000}"/>
    <cellStyle name="Normal 2 2 3 2 2 2 2 2 7" xfId="17914" xr:uid="{00000000-0005-0000-0000-0000FC100000}"/>
    <cellStyle name="Normal 2 2 3 2 2 2 2 3" xfId="3607" xr:uid="{00000000-0005-0000-0000-0000FD100000}"/>
    <cellStyle name="Normal 2 2 3 2 2 2 2 3 2" xfId="13681" xr:uid="{00000000-0005-0000-0000-0000FE100000}"/>
    <cellStyle name="Normal 2 2 3 2 2 2 2 3 2 2" xfId="44012" xr:uid="{00000000-0005-0000-0000-0000FF100000}"/>
    <cellStyle name="Normal 2 2 3 2 2 2 2 3 2 3" xfId="28779" xr:uid="{00000000-0005-0000-0000-000000110000}"/>
    <cellStyle name="Normal 2 2 3 2 2 2 2 3 3" xfId="8661" xr:uid="{00000000-0005-0000-0000-000001110000}"/>
    <cellStyle name="Normal 2 2 3 2 2 2 2 3 3 2" xfId="38995" xr:uid="{00000000-0005-0000-0000-000002110000}"/>
    <cellStyle name="Normal 2 2 3 2 2 2 2 3 3 3" xfId="23762" xr:uid="{00000000-0005-0000-0000-000003110000}"/>
    <cellStyle name="Normal 2 2 3 2 2 2 2 3 4" xfId="33982" xr:uid="{00000000-0005-0000-0000-000004110000}"/>
    <cellStyle name="Normal 2 2 3 2 2 2 2 3 5" xfId="18749" xr:uid="{00000000-0005-0000-0000-000005110000}"/>
    <cellStyle name="Normal 2 2 3 2 2 2 2 4" xfId="5300" xr:uid="{00000000-0005-0000-0000-000006110000}"/>
    <cellStyle name="Normal 2 2 3 2 2 2 2 4 2" xfId="15352" xr:uid="{00000000-0005-0000-0000-000007110000}"/>
    <cellStyle name="Normal 2 2 3 2 2 2 2 4 2 2" xfId="45683" xr:uid="{00000000-0005-0000-0000-000008110000}"/>
    <cellStyle name="Normal 2 2 3 2 2 2 2 4 2 3" xfId="30450" xr:uid="{00000000-0005-0000-0000-000009110000}"/>
    <cellStyle name="Normal 2 2 3 2 2 2 2 4 3" xfId="10332" xr:uid="{00000000-0005-0000-0000-00000A110000}"/>
    <cellStyle name="Normal 2 2 3 2 2 2 2 4 3 2" xfId="40666" xr:uid="{00000000-0005-0000-0000-00000B110000}"/>
    <cellStyle name="Normal 2 2 3 2 2 2 2 4 3 3" xfId="25433" xr:uid="{00000000-0005-0000-0000-00000C110000}"/>
    <cellStyle name="Normal 2 2 3 2 2 2 2 4 4" xfId="35653" xr:uid="{00000000-0005-0000-0000-00000D110000}"/>
    <cellStyle name="Normal 2 2 3 2 2 2 2 4 5" xfId="20420" xr:uid="{00000000-0005-0000-0000-00000E110000}"/>
    <cellStyle name="Normal 2 2 3 2 2 2 2 5" xfId="12010" xr:uid="{00000000-0005-0000-0000-00000F110000}"/>
    <cellStyle name="Normal 2 2 3 2 2 2 2 5 2" xfId="42341" xr:uid="{00000000-0005-0000-0000-000010110000}"/>
    <cellStyle name="Normal 2 2 3 2 2 2 2 5 3" xfId="27108" xr:uid="{00000000-0005-0000-0000-000011110000}"/>
    <cellStyle name="Normal 2 2 3 2 2 2 2 6" xfId="6989" xr:uid="{00000000-0005-0000-0000-000012110000}"/>
    <cellStyle name="Normal 2 2 3 2 2 2 2 6 2" xfId="37324" xr:uid="{00000000-0005-0000-0000-000013110000}"/>
    <cellStyle name="Normal 2 2 3 2 2 2 2 6 3" xfId="22091" xr:uid="{00000000-0005-0000-0000-000014110000}"/>
    <cellStyle name="Normal 2 2 3 2 2 2 2 7" xfId="32312" xr:uid="{00000000-0005-0000-0000-000015110000}"/>
    <cellStyle name="Normal 2 2 3 2 2 2 2 8" xfId="17078" xr:uid="{00000000-0005-0000-0000-000016110000}"/>
    <cellStyle name="Normal 2 2 3 2 2 2 3" xfId="2336" xr:uid="{00000000-0005-0000-0000-000017110000}"/>
    <cellStyle name="Normal 2 2 3 2 2 2 3 2" xfId="4026" xr:uid="{00000000-0005-0000-0000-000018110000}"/>
    <cellStyle name="Normal 2 2 3 2 2 2 3 2 2" xfId="14099" xr:uid="{00000000-0005-0000-0000-000019110000}"/>
    <cellStyle name="Normal 2 2 3 2 2 2 3 2 2 2" xfId="44430" xr:uid="{00000000-0005-0000-0000-00001A110000}"/>
    <cellStyle name="Normal 2 2 3 2 2 2 3 2 2 3" xfId="29197" xr:uid="{00000000-0005-0000-0000-00001B110000}"/>
    <cellStyle name="Normal 2 2 3 2 2 2 3 2 3" xfId="9079" xr:uid="{00000000-0005-0000-0000-00001C110000}"/>
    <cellStyle name="Normal 2 2 3 2 2 2 3 2 3 2" xfId="39413" xr:uid="{00000000-0005-0000-0000-00001D110000}"/>
    <cellStyle name="Normal 2 2 3 2 2 2 3 2 3 3" xfId="24180" xr:uid="{00000000-0005-0000-0000-00001E110000}"/>
    <cellStyle name="Normal 2 2 3 2 2 2 3 2 4" xfId="34400" xr:uid="{00000000-0005-0000-0000-00001F110000}"/>
    <cellStyle name="Normal 2 2 3 2 2 2 3 2 5" xfId="19167" xr:uid="{00000000-0005-0000-0000-000020110000}"/>
    <cellStyle name="Normal 2 2 3 2 2 2 3 3" xfId="5718" xr:uid="{00000000-0005-0000-0000-000021110000}"/>
    <cellStyle name="Normal 2 2 3 2 2 2 3 3 2" xfId="15770" xr:uid="{00000000-0005-0000-0000-000022110000}"/>
    <cellStyle name="Normal 2 2 3 2 2 2 3 3 2 2" xfId="46101" xr:uid="{00000000-0005-0000-0000-000023110000}"/>
    <cellStyle name="Normal 2 2 3 2 2 2 3 3 2 3" xfId="30868" xr:uid="{00000000-0005-0000-0000-000024110000}"/>
    <cellStyle name="Normal 2 2 3 2 2 2 3 3 3" xfId="10750" xr:uid="{00000000-0005-0000-0000-000025110000}"/>
    <cellStyle name="Normal 2 2 3 2 2 2 3 3 3 2" xfId="41084" xr:uid="{00000000-0005-0000-0000-000026110000}"/>
    <cellStyle name="Normal 2 2 3 2 2 2 3 3 3 3" xfId="25851" xr:uid="{00000000-0005-0000-0000-000027110000}"/>
    <cellStyle name="Normal 2 2 3 2 2 2 3 3 4" xfId="36071" xr:uid="{00000000-0005-0000-0000-000028110000}"/>
    <cellStyle name="Normal 2 2 3 2 2 2 3 3 5" xfId="20838" xr:uid="{00000000-0005-0000-0000-000029110000}"/>
    <cellStyle name="Normal 2 2 3 2 2 2 3 4" xfId="12428" xr:uid="{00000000-0005-0000-0000-00002A110000}"/>
    <cellStyle name="Normal 2 2 3 2 2 2 3 4 2" xfId="42759" xr:uid="{00000000-0005-0000-0000-00002B110000}"/>
    <cellStyle name="Normal 2 2 3 2 2 2 3 4 3" xfId="27526" xr:uid="{00000000-0005-0000-0000-00002C110000}"/>
    <cellStyle name="Normal 2 2 3 2 2 2 3 5" xfId="7407" xr:uid="{00000000-0005-0000-0000-00002D110000}"/>
    <cellStyle name="Normal 2 2 3 2 2 2 3 5 2" xfId="37742" xr:uid="{00000000-0005-0000-0000-00002E110000}"/>
    <cellStyle name="Normal 2 2 3 2 2 2 3 5 3" xfId="22509" xr:uid="{00000000-0005-0000-0000-00002F110000}"/>
    <cellStyle name="Normal 2 2 3 2 2 2 3 6" xfId="32730" xr:uid="{00000000-0005-0000-0000-000030110000}"/>
    <cellStyle name="Normal 2 2 3 2 2 2 3 7" xfId="17496" xr:uid="{00000000-0005-0000-0000-000031110000}"/>
    <cellStyle name="Normal 2 2 3 2 2 2 4" xfId="3189" xr:uid="{00000000-0005-0000-0000-000032110000}"/>
    <cellStyle name="Normal 2 2 3 2 2 2 4 2" xfId="13263" xr:uid="{00000000-0005-0000-0000-000033110000}"/>
    <cellStyle name="Normal 2 2 3 2 2 2 4 2 2" xfId="43594" xr:uid="{00000000-0005-0000-0000-000034110000}"/>
    <cellStyle name="Normal 2 2 3 2 2 2 4 2 3" xfId="28361" xr:uid="{00000000-0005-0000-0000-000035110000}"/>
    <cellStyle name="Normal 2 2 3 2 2 2 4 3" xfId="8243" xr:uid="{00000000-0005-0000-0000-000036110000}"/>
    <cellStyle name="Normal 2 2 3 2 2 2 4 3 2" xfId="38577" xr:uid="{00000000-0005-0000-0000-000037110000}"/>
    <cellStyle name="Normal 2 2 3 2 2 2 4 3 3" xfId="23344" xr:uid="{00000000-0005-0000-0000-000038110000}"/>
    <cellStyle name="Normal 2 2 3 2 2 2 4 4" xfId="33564" xr:uid="{00000000-0005-0000-0000-000039110000}"/>
    <cellStyle name="Normal 2 2 3 2 2 2 4 5" xfId="18331" xr:uid="{00000000-0005-0000-0000-00003A110000}"/>
    <cellStyle name="Normal 2 2 3 2 2 2 5" xfId="4882" xr:uid="{00000000-0005-0000-0000-00003B110000}"/>
    <cellStyle name="Normal 2 2 3 2 2 2 5 2" xfId="14934" xr:uid="{00000000-0005-0000-0000-00003C110000}"/>
    <cellStyle name="Normal 2 2 3 2 2 2 5 2 2" xfId="45265" xr:uid="{00000000-0005-0000-0000-00003D110000}"/>
    <cellStyle name="Normal 2 2 3 2 2 2 5 2 3" xfId="30032" xr:uid="{00000000-0005-0000-0000-00003E110000}"/>
    <cellStyle name="Normal 2 2 3 2 2 2 5 3" xfId="9914" xr:uid="{00000000-0005-0000-0000-00003F110000}"/>
    <cellStyle name="Normal 2 2 3 2 2 2 5 3 2" xfId="40248" xr:uid="{00000000-0005-0000-0000-000040110000}"/>
    <cellStyle name="Normal 2 2 3 2 2 2 5 3 3" xfId="25015" xr:uid="{00000000-0005-0000-0000-000041110000}"/>
    <cellStyle name="Normal 2 2 3 2 2 2 5 4" xfId="35235" xr:uid="{00000000-0005-0000-0000-000042110000}"/>
    <cellStyle name="Normal 2 2 3 2 2 2 5 5" xfId="20002" xr:uid="{00000000-0005-0000-0000-000043110000}"/>
    <cellStyle name="Normal 2 2 3 2 2 2 6" xfId="11592" xr:uid="{00000000-0005-0000-0000-000044110000}"/>
    <cellStyle name="Normal 2 2 3 2 2 2 6 2" xfId="41923" xr:uid="{00000000-0005-0000-0000-000045110000}"/>
    <cellStyle name="Normal 2 2 3 2 2 2 6 3" xfId="26690" xr:uid="{00000000-0005-0000-0000-000046110000}"/>
    <cellStyle name="Normal 2 2 3 2 2 2 7" xfId="6571" xr:uid="{00000000-0005-0000-0000-000047110000}"/>
    <cellStyle name="Normal 2 2 3 2 2 2 7 2" xfId="36906" xr:uid="{00000000-0005-0000-0000-000048110000}"/>
    <cellStyle name="Normal 2 2 3 2 2 2 7 3" xfId="21673" xr:uid="{00000000-0005-0000-0000-000049110000}"/>
    <cellStyle name="Normal 2 2 3 2 2 2 8" xfId="31894" xr:uid="{00000000-0005-0000-0000-00004A110000}"/>
    <cellStyle name="Normal 2 2 3 2 2 2 9" xfId="16660" xr:uid="{00000000-0005-0000-0000-00004B110000}"/>
    <cellStyle name="Normal 2 2 3 2 2 3" xfId="1707" xr:uid="{00000000-0005-0000-0000-00004C110000}"/>
    <cellStyle name="Normal 2 2 3 2 2 3 2" xfId="2546" xr:uid="{00000000-0005-0000-0000-00004D110000}"/>
    <cellStyle name="Normal 2 2 3 2 2 3 2 2" xfId="4236" xr:uid="{00000000-0005-0000-0000-00004E110000}"/>
    <cellStyle name="Normal 2 2 3 2 2 3 2 2 2" xfId="14309" xr:uid="{00000000-0005-0000-0000-00004F110000}"/>
    <cellStyle name="Normal 2 2 3 2 2 3 2 2 2 2" xfId="44640" xr:uid="{00000000-0005-0000-0000-000050110000}"/>
    <cellStyle name="Normal 2 2 3 2 2 3 2 2 2 3" xfId="29407" xr:uid="{00000000-0005-0000-0000-000051110000}"/>
    <cellStyle name="Normal 2 2 3 2 2 3 2 2 3" xfId="9289" xr:uid="{00000000-0005-0000-0000-000052110000}"/>
    <cellStyle name="Normal 2 2 3 2 2 3 2 2 3 2" xfId="39623" xr:uid="{00000000-0005-0000-0000-000053110000}"/>
    <cellStyle name="Normal 2 2 3 2 2 3 2 2 3 3" xfId="24390" xr:uid="{00000000-0005-0000-0000-000054110000}"/>
    <cellStyle name="Normal 2 2 3 2 2 3 2 2 4" xfId="34610" xr:uid="{00000000-0005-0000-0000-000055110000}"/>
    <cellStyle name="Normal 2 2 3 2 2 3 2 2 5" xfId="19377" xr:uid="{00000000-0005-0000-0000-000056110000}"/>
    <cellStyle name="Normal 2 2 3 2 2 3 2 3" xfId="5928" xr:uid="{00000000-0005-0000-0000-000057110000}"/>
    <cellStyle name="Normal 2 2 3 2 2 3 2 3 2" xfId="15980" xr:uid="{00000000-0005-0000-0000-000058110000}"/>
    <cellStyle name="Normal 2 2 3 2 2 3 2 3 2 2" xfId="46311" xr:uid="{00000000-0005-0000-0000-000059110000}"/>
    <cellStyle name="Normal 2 2 3 2 2 3 2 3 2 3" xfId="31078" xr:uid="{00000000-0005-0000-0000-00005A110000}"/>
    <cellStyle name="Normal 2 2 3 2 2 3 2 3 3" xfId="10960" xr:uid="{00000000-0005-0000-0000-00005B110000}"/>
    <cellStyle name="Normal 2 2 3 2 2 3 2 3 3 2" xfId="41294" xr:uid="{00000000-0005-0000-0000-00005C110000}"/>
    <cellStyle name="Normal 2 2 3 2 2 3 2 3 3 3" xfId="26061" xr:uid="{00000000-0005-0000-0000-00005D110000}"/>
    <cellStyle name="Normal 2 2 3 2 2 3 2 3 4" xfId="36281" xr:uid="{00000000-0005-0000-0000-00005E110000}"/>
    <cellStyle name="Normal 2 2 3 2 2 3 2 3 5" xfId="21048" xr:uid="{00000000-0005-0000-0000-00005F110000}"/>
    <cellStyle name="Normal 2 2 3 2 2 3 2 4" xfId="12638" xr:uid="{00000000-0005-0000-0000-000060110000}"/>
    <cellStyle name="Normal 2 2 3 2 2 3 2 4 2" xfId="42969" xr:uid="{00000000-0005-0000-0000-000061110000}"/>
    <cellStyle name="Normal 2 2 3 2 2 3 2 4 3" xfId="27736" xr:uid="{00000000-0005-0000-0000-000062110000}"/>
    <cellStyle name="Normal 2 2 3 2 2 3 2 5" xfId="7617" xr:uid="{00000000-0005-0000-0000-000063110000}"/>
    <cellStyle name="Normal 2 2 3 2 2 3 2 5 2" xfId="37952" xr:uid="{00000000-0005-0000-0000-000064110000}"/>
    <cellStyle name="Normal 2 2 3 2 2 3 2 5 3" xfId="22719" xr:uid="{00000000-0005-0000-0000-000065110000}"/>
    <cellStyle name="Normal 2 2 3 2 2 3 2 6" xfId="32940" xr:uid="{00000000-0005-0000-0000-000066110000}"/>
    <cellStyle name="Normal 2 2 3 2 2 3 2 7" xfId="17706" xr:uid="{00000000-0005-0000-0000-000067110000}"/>
    <cellStyle name="Normal 2 2 3 2 2 3 3" xfId="3399" xr:uid="{00000000-0005-0000-0000-000068110000}"/>
    <cellStyle name="Normal 2 2 3 2 2 3 3 2" xfId="13473" xr:uid="{00000000-0005-0000-0000-000069110000}"/>
    <cellStyle name="Normal 2 2 3 2 2 3 3 2 2" xfId="43804" xr:uid="{00000000-0005-0000-0000-00006A110000}"/>
    <cellStyle name="Normal 2 2 3 2 2 3 3 2 3" xfId="28571" xr:uid="{00000000-0005-0000-0000-00006B110000}"/>
    <cellStyle name="Normal 2 2 3 2 2 3 3 3" xfId="8453" xr:uid="{00000000-0005-0000-0000-00006C110000}"/>
    <cellStyle name="Normal 2 2 3 2 2 3 3 3 2" xfId="38787" xr:uid="{00000000-0005-0000-0000-00006D110000}"/>
    <cellStyle name="Normal 2 2 3 2 2 3 3 3 3" xfId="23554" xr:uid="{00000000-0005-0000-0000-00006E110000}"/>
    <cellStyle name="Normal 2 2 3 2 2 3 3 4" xfId="33774" xr:uid="{00000000-0005-0000-0000-00006F110000}"/>
    <cellStyle name="Normal 2 2 3 2 2 3 3 5" xfId="18541" xr:uid="{00000000-0005-0000-0000-000070110000}"/>
    <cellStyle name="Normal 2 2 3 2 2 3 4" xfId="5092" xr:uid="{00000000-0005-0000-0000-000071110000}"/>
    <cellStyle name="Normal 2 2 3 2 2 3 4 2" xfId="15144" xr:uid="{00000000-0005-0000-0000-000072110000}"/>
    <cellStyle name="Normal 2 2 3 2 2 3 4 2 2" xfId="45475" xr:uid="{00000000-0005-0000-0000-000073110000}"/>
    <cellStyle name="Normal 2 2 3 2 2 3 4 2 3" xfId="30242" xr:uid="{00000000-0005-0000-0000-000074110000}"/>
    <cellStyle name="Normal 2 2 3 2 2 3 4 3" xfId="10124" xr:uid="{00000000-0005-0000-0000-000075110000}"/>
    <cellStyle name="Normal 2 2 3 2 2 3 4 3 2" xfId="40458" xr:uid="{00000000-0005-0000-0000-000076110000}"/>
    <cellStyle name="Normal 2 2 3 2 2 3 4 3 3" xfId="25225" xr:uid="{00000000-0005-0000-0000-000077110000}"/>
    <cellStyle name="Normal 2 2 3 2 2 3 4 4" xfId="35445" xr:uid="{00000000-0005-0000-0000-000078110000}"/>
    <cellStyle name="Normal 2 2 3 2 2 3 4 5" xfId="20212" xr:uid="{00000000-0005-0000-0000-000079110000}"/>
    <cellStyle name="Normal 2 2 3 2 2 3 5" xfId="11802" xr:uid="{00000000-0005-0000-0000-00007A110000}"/>
    <cellStyle name="Normal 2 2 3 2 2 3 5 2" xfId="42133" xr:uid="{00000000-0005-0000-0000-00007B110000}"/>
    <cellStyle name="Normal 2 2 3 2 2 3 5 3" xfId="26900" xr:uid="{00000000-0005-0000-0000-00007C110000}"/>
    <cellStyle name="Normal 2 2 3 2 2 3 6" xfId="6781" xr:uid="{00000000-0005-0000-0000-00007D110000}"/>
    <cellStyle name="Normal 2 2 3 2 2 3 6 2" xfId="37116" xr:uid="{00000000-0005-0000-0000-00007E110000}"/>
    <cellStyle name="Normal 2 2 3 2 2 3 6 3" xfId="21883" xr:uid="{00000000-0005-0000-0000-00007F110000}"/>
    <cellStyle name="Normal 2 2 3 2 2 3 7" xfId="32104" xr:uid="{00000000-0005-0000-0000-000080110000}"/>
    <cellStyle name="Normal 2 2 3 2 2 3 8" xfId="16870" xr:uid="{00000000-0005-0000-0000-000081110000}"/>
    <cellStyle name="Normal 2 2 3 2 2 4" xfId="2128" xr:uid="{00000000-0005-0000-0000-000082110000}"/>
    <cellStyle name="Normal 2 2 3 2 2 4 2" xfId="3818" xr:uid="{00000000-0005-0000-0000-000083110000}"/>
    <cellStyle name="Normal 2 2 3 2 2 4 2 2" xfId="13891" xr:uid="{00000000-0005-0000-0000-000084110000}"/>
    <cellStyle name="Normal 2 2 3 2 2 4 2 2 2" xfId="44222" xr:uid="{00000000-0005-0000-0000-000085110000}"/>
    <cellStyle name="Normal 2 2 3 2 2 4 2 2 3" xfId="28989" xr:uid="{00000000-0005-0000-0000-000086110000}"/>
    <cellStyle name="Normal 2 2 3 2 2 4 2 3" xfId="8871" xr:uid="{00000000-0005-0000-0000-000087110000}"/>
    <cellStyle name="Normal 2 2 3 2 2 4 2 3 2" xfId="39205" xr:uid="{00000000-0005-0000-0000-000088110000}"/>
    <cellStyle name="Normal 2 2 3 2 2 4 2 3 3" xfId="23972" xr:uid="{00000000-0005-0000-0000-000089110000}"/>
    <cellStyle name="Normal 2 2 3 2 2 4 2 4" xfId="34192" xr:uid="{00000000-0005-0000-0000-00008A110000}"/>
    <cellStyle name="Normal 2 2 3 2 2 4 2 5" xfId="18959" xr:uid="{00000000-0005-0000-0000-00008B110000}"/>
    <cellStyle name="Normal 2 2 3 2 2 4 3" xfId="5510" xr:uid="{00000000-0005-0000-0000-00008C110000}"/>
    <cellStyle name="Normal 2 2 3 2 2 4 3 2" xfId="15562" xr:uid="{00000000-0005-0000-0000-00008D110000}"/>
    <cellStyle name="Normal 2 2 3 2 2 4 3 2 2" xfId="45893" xr:uid="{00000000-0005-0000-0000-00008E110000}"/>
    <cellStyle name="Normal 2 2 3 2 2 4 3 2 3" xfId="30660" xr:uid="{00000000-0005-0000-0000-00008F110000}"/>
    <cellStyle name="Normal 2 2 3 2 2 4 3 3" xfId="10542" xr:uid="{00000000-0005-0000-0000-000090110000}"/>
    <cellStyle name="Normal 2 2 3 2 2 4 3 3 2" xfId="40876" xr:uid="{00000000-0005-0000-0000-000091110000}"/>
    <cellStyle name="Normal 2 2 3 2 2 4 3 3 3" xfId="25643" xr:uid="{00000000-0005-0000-0000-000092110000}"/>
    <cellStyle name="Normal 2 2 3 2 2 4 3 4" xfId="35863" xr:uid="{00000000-0005-0000-0000-000093110000}"/>
    <cellStyle name="Normal 2 2 3 2 2 4 3 5" xfId="20630" xr:uid="{00000000-0005-0000-0000-000094110000}"/>
    <cellStyle name="Normal 2 2 3 2 2 4 4" xfId="12220" xr:uid="{00000000-0005-0000-0000-000095110000}"/>
    <cellStyle name="Normal 2 2 3 2 2 4 4 2" xfId="42551" xr:uid="{00000000-0005-0000-0000-000096110000}"/>
    <cellStyle name="Normal 2 2 3 2 2 4 4 3" xfId="27318" xr:uid="{00000000-0005-0000-0000-000097110000}"/>
    <cellStyle name="Normal 2 2 3 2 2 4 5" xfId="7199" xr:uid="{00000000-0005-0000-0000-000098110000}"/>
    <cellStyle name="Normal 2 2 3 2 2 4 5 2" xfId="37534" xr:uid="{00000000-0005-0000-0000-000099110000}"/>
    <cellStyle name="Normal 2 2 3 2 2 4 5 3" xfId="22301" xr:uid="{00000000-0005-0000-0000-00009A110000}"/>
    <cellStyle name="Normal 2 2 3 2 2 4 6" xfId="32522" xr:uid="{00000000-0005-0000-0000-00009B110000}"/>
    <cellStyle name="Normal 2 2 3 2 2 4 7" xfId="17288" xr:uid="{00000000-0005-0000-0000-00009C110000}"/>
    <cellStyle name="Normal 2 2 3 2 2 5" xfId="2981" xr:uid="{00000000-0005-0000-0000-00009D110000}"/>
    <cellStyle name="Normal 2 2 3 2 2 5 2" xfId="13055" xr:uid="{00000000-0005-0000-0000-00009E110000}"/>
    <cellStyle name="Normal 2 2 3 2 2 5 2 2" xfId="43386" xr:uid="{00000000-0005-0000-0000-00009F110000}"/>
    <cellStyle name="Normal 2 2 3 2 2 5 2 3" xfId="28153" xr:uid="{00000000-0005-0000-0000-0000A0110000}"/>
    <cellStyle name="Normal 2 2 3 2 2 5 3" xfId="8035" xr:uid="{00000000-0005-0000-0000-0000A1110000}"/>
    <cellStyle name="Normal 2 2 3 2 2 5 3 2" xfId="38369" xr:uid="{00000000-0005-0000-0000-0000A2110000}"/>
    <cellStyle name="Normal 2 2 3 2 2 5 3 3" xfId="23136" xr:uid="{00000000-0005-0000-0000-0000A3110000}"/>
    <cellStyle name="Normal 2 2 3 2 2 5 4" xfId="33356" xr:uid="{00000000-0005-0000-0000-0000A4110000}"/>
    <cellStyle name="Normal 2 2 3 2 2 5 5" xfId="18123" xr:uid="{00000000-0005-0000-0000-0000A5110000}"/>
    <cellStyle name="Normal 2 2 3 2 2 6" xfId="4674" xr:uid="{00000000-0005-0000-0000-0000A6110000}"/>
    <cellStyle name="Normal 2 2 3 2 2 6 2" xfId="14726" xr:uid="{00000000-0005-0000-0000-0000A7110000}"/>
    <cellStyle name="Normal 2 2 3 2 2 6 2 2" xfId="45057" xr:uid="{00000000-0005-0000-0000-0000A8110000}"/>
    <cellStyle name="Normal 2 2 3 2 2 6 2 3" xfId="29824" xr:uid="{00000000-0005-0000-0000-0000A9110000}"/>
    <cellStyle name="Normal 2 2 3 2 2 6 3" xfId="9706" xr:uid="{00000000-0005-0000-0000-0000AA110000}"/>
    <cellStyle name="Normal 2 2 3 2 2 6 3 2" xfId="40040" xr:uid="{00000000-0005-0000-0000-0000AB110000}"/>
    <cellStyle name="Normal 2 2 3 2 2 6 3 3" xfId="24807" xr:uid="{00000000-0005-0000-0000-0000AC110000}"/>
    <cellStyle name="Normal 2 2 3 2 2 6 4" xfId="35027" xr:uid="{00000000-0005-0000-0000-0000AD110000}"/>
    <cellStyle name="Normal 2 2 3 2 2 6 5" xfId="19794" xr:uid="{00000000-0005-0000-0000-0000AE110000}"/>
    <cellStyle name="Normal 2 2 3 2 2 7" xfId="11384" xr:uid="{00000000-0005-0000-0000-0000AF110000}"/>
    <cellStyle name="Normal 2 2 3 2 2 7 2" xfId="41715" xr:uid="{00000000-0005-0000-0000-0000B0110000}"/>
    <cellStyle name="Normal 2 2 3 2 2 7 3" xfId="26482" xr:uid="{00000000-0005-0000-0000-0000B1110000}"/>
    <cellStyle name="Normal 2 2 3 2 2 8" xfId="6363" xr:uid="{00000000-0005-0000-0000-0000B2110000}"/>
    <cellStyle name="Normal 2 2 3 2 2 8 2" xfId="36698" xr:uid="{00000000-0005-0000-0000-0000B3110000}"/>
    <cellStyle name="Normal 2 2 3 2 2 8 3" xfId="21465" xr:uid="{00000000-0005-0000-0000-0000B4110000}"/>
    <cellStyle name="Normal 2 2 3 2 2 9" xfId="31686" xr:uid="{00000000-0005-0000-0000-0000B5110000}"/>
    <cellStyle name="Normal 2 2 3 2 3" xfId="1390" xr:uid="{00000000-0005-0000-0000-0000B6110000}"/>
    <cellStyle name="Normal 2 2 3 2 3 2" xfId="1811" xr:uid="{00000000-0005-0000-0000-0000B7110000}"/>
    <cellStyle name="Normal 2 2 3 2 3 2 2" xfId="2650" xr:uid="{00000000-0005-0000-0000-0000B8110000}"/>
    <cellStyle name="Normal 2 2 3 2 3 2 2 2" xfId="4340" xr:uid="{00000000-0005-0000-0000-0000B9110000}"/>
    <cellStyle name="Normal 2 2 3 2 3 2 2 2 2" xfId="14413" xr:uid="{00000000-0005-0000-0000-0000BA110000}"/>
    <cellStyle name="Normal 2 2 3 2 3 2 2 2 2 2" xfId="44744" xr:uid="{00000000-0005-0000-0000-0000BB110000}"/>
    <cellStyle name="Normal 2 2 3 2 3 2 2 2 2 3" xfId="29511" xr:uid="{00000000-0005-0000-0000-0000BC110000}"/>
    <cellStyle name="Normal 2 2 3 2 3 2 2 2 3" xfId="9393" xr:uid="{00000000-0005-0000-0000-0000BD110000}"/>
    <cellStyle name="Normal 2 2 3 2 3 2 2 2 3 2" xfId="39727" xr:uid="{00000000-0005-0000-0000-0000BE110000}"/>
    <cellStyle name="Normal 2 2 3 2 3 2 2 2 3 3" xfId="24494" xr:uid="{00000000-0005-0000-0000-0000BF110000}"/>
    <cellStyle name="Normal 2 2 3 2 3 2 2 2 4" xfId="34714" xr:uid="{00000000-0005-0000-0000-0000C0110000}"/>
    <cellStyle name="Normal 2 2 3 2 3 2 2 2 5" xfId="19481" xr:uid="{00000000-0005-0000-0000-0000C1110000}"/>
    <cellStyle name="Normal 2 2 3 2 3 2 2 3" xfId="6032" xr:uid="{00000000-0005-0000-0000-0000C2110000}"/>
    <cellStyle name="Normal 2 2 3 2 3 2 2 3 2" xfId="16084" xr:uid="{00000000-0005-0000-0000-0000C3110000}"/>
    <cellStyle name="Normal 2 2 3 2 3 2 2 3 2 2" xfId="46415" xr:uid="{00000000-0005-0000-0000-0000C4110000}"/>
    <cellStyle name="Normal 2 2 3 2 3 2 2 3 2 3" xfId="31182" xr:uid="{00000000-0005-0000-0000-0000C5110000}"/>
    <cellStyle name="Normal 2 2 3 2 3 2 2 3 3" xfId="11064" xr:uid="{00000000-0005-0000-0000-0000C6110000}"/>
    <cellStyle name="Normal 2 2 3 2 3 2 2 3 3 2" xfId="41398" xr:uid="{00000000-0005-0000-0000-0000C7110000}"/>
    <cellStyle name="Normal 2 2 3 2 3 2 2 3 3 3" xfId="26165" xr:uid="{00000000-0005-0000-0000-0000C8110000}"/>
    <cellStyle name="Normal 2 2 3 2 3 2 2 3 4" xfId="36385" xr:uid="{00000000-0005-0000-0000-0000C9110000}"/>
    <cellStyle name="Normal 2 2 3 2 3 2 2 3 5" xfId="21152" xr:uid="{00000000-0005-0000-0000-0000CA110000}"/>
    <cellStyle name="Normal 2 2 3 2 3 2 2 4" xfId="12742" xr:uid="{00000000-0005-0000-0000-0000CB110000}"/>
    <cellStyle name="Normal 2 2 3 2 3 2 2 4 2" xfId="43073" xr:uid="{00000000-0005-0000-0000-0000CC110000}"/>
    <cellStyle name="Normal 2 2 3 2 3 2 2 4 3" xfId="27840" xr:uid="{00000000-0005-0000-0000-0000CD110000}"/>
    <cellStyle name="Normal 2 2 3 2 3 2 2 5" xfId="7721" xr:uid="{00000000-0005-0000-0000-0000CE110000}"/>
    <cellStyle name="Normal 2 2 3 2 3 2 2 5 2" xfId="38056" xr:uid="{00000000-0005-0000-0000-0000CF110000}"/>
    <cellStyle name="Normal 2 2 3 2 3 2 2 5 3" xfId="22823" xr:uid="{00000000-0005-0000-0000-0000D0110000}"/>
    <cellStyle name="Normal 2 2 3 2 3 2 2 6" xfId="33044" xr:uid="{00000000-0005-0000-0000-0000D1110000}"/>
    <cellStyle name="Normal 2 2 3 2 3 2 2 7" xfId="17810" xr:uid="{00000000-0005-0000-0000-0000D2110000}"/>
    <cellStyle name="Normal 2 2 3 2 3 2 3" xfId="3503" xr:uid="{00000000-0005-0000-0000-0000D3110000}"/>
    <cellStyle name="Normal 2 2 3 2 3 2 3 2" xfId="13577" xr:uid="{00000000-0005-0000-0000-0000D4110000}"/>
    <cellStyle name="Normal 2 2 3 2 3 2 3 2 2" xfId="43908" xr:uid="{00000000-0005-0000-0000-0000D5110000}"/>
    <cellStyle name="Normal 2 2 3 2 3 2 3 2 3" xfId="28675" xr:uid="{00000000-0005-0000-0000-0000D6110000}"/>
    <cellStyle name="Normal 2 2 3 2 3 2 3 3" xfId="8557" xr:uid="{00000000-0005-0000-0000-0000D7110000}"/>
    <cellStyle name="Normal 2 2 3 2 3 2 3 3 2" xfId="38891" xr:uid="{00000000-0005-0000-0000-0000D8110000}"/>
    <cellStyle name="Normal 2 2 3 2 3 2 3 3 3" xfId="23658" xr:uid="{00000000-0005-0000-0000-0000D9110000}"/>
    <cellStyle name="Normal 2 2 3 2 3 2 3 4" xfId="33878" xr:uid="{00000000-0005-0000-0000-0000DA110000}"/>
    <cellStyle name="Normal 2 2 3 2 3 2 3 5" xfId="18645" xr:uid="{00000000-0005-0000-0000-0000DB110000}"/>
    <cellStyle name="Normal 2 2 3 2 3 2 4" xfId="5196" xr:uid="{00000000-0005-0000-0000-0000DC110000}"/>
    <cellStyle name="Normal 2 2 3 2 3 2 4 2" xfId="15248" xr:uid="{00000000-0005-0000-0000-0000DD110000}"/>
    <cellStyle name="Normal 2 2 3 2 3 2 4 2 2" xfId="45579" xr:uid="{00000000-0005-0000-0000-0000DE110000}"/>
    <cellStyle name="Normal 2 2 3 2 3 2 4 2 3" xfId="30346" xr:uid="{00000000-0005-0000-0000-0000DF110000}"/>
    <cellStyle name="Normal 2 2 3 2 3 2 4 3" xfId="10228" xr:uid="{00000000-0005-0000-0000-0000E0110000}"/>
    <cellStyle name="Normal 2 2 3 2 3 2 4 3 2" xfId="40562" xr:uid="{00000000-0005-0000-0000-0000E1110000}"/>
    <cellStyle name="Normal 2 2 3 2 3 2 4 3 3" xfId="25329" xr:uid="{00000000-0005-0000-0000-0000E2110000}"/>
    <cellStyle name="Normal 2 2 3 2 3 2 4 4" xfId="35549" xr:uid="{00000000-0005-0000-0000-0000E3110000}"/>
    <cellStyle name="Normal 2 2 3 2 3 2 4 5" xfId="20316" xr:uid="{00000000-0005-0000-0000-0000E4110000}"/>
    <cellStyle name="Normal 2 2 3 2 3 2 5" xfId="11906" xr:uid="{00000000-0005-0000-0000-0000E5110000}"/>
    <cellStyle name="Normal 2 2 3 2 3 2 5 2" xfId="42237" xr:uid="{00000000-0005-0000-0000-0000E6110000}"/>
    <cellStyle name="Normal 2 2 3 2 3 2 5 3" xfId="27004" xr:uid="{00000000-0005-0000-0000-0000E7110000}"/>
    <cellStyle name="Normal 2 2 3 2 3 2 6" xfId="6885" xr:uid="{00000000-0005-0000-0000-0000E8110000}"/>
    <cellStyle name="Normal 2 2 3 2 3 2 6 2" xfId="37220" xr:uid="{00000000-0005-0000-0000-0000E9110000}"/>
    <cellStyle name="Normal 2 2 3 2 3 2 6 3" xfId="21987" xr:uid="{00000000-0005-0000-0000-0000EA110000}"/>
    <cellStyle name="Normal 2 2 3 2 3 2 7" xfId="32208" xr:uid="{00000000-0005-0000-0000-0000EB110000}"/>
    <cellStyle name="Normal 2 2 3 2 3 2 8" xfId="16974" xr:uid="{00000000-0005-0000-0000-0000EC110000}"/>
    <cellStyle name="Normal 2 2 3 2 3 3" xfId="2232" xr:uid="{00000000-0005-0000-0000-0000ED110000}"/>
    <cellStyle name="Normal 2 2 3 2 3 3 2" xfId="3922" xr:uid="{00000000-0005-0000-0000-0000EE110000}"/>
    <cellStyle name="Normal 2 2 3 2 3 3 2 2" xfId="13995" xr:uid="{00000000-0005-0000-0000-0000EF110000}"/>
    <cellStyle name="Normal 2 2 3 2 3 3 2 2 2" xfId="44326" xr:uid="{00000000-0005-0000-0000-0000F0110000}"/>
    <cellStyle name="Normal 2 2 3 2 3 3 2 2 3" xfId="29093" xr:uid="{00000000-0005-0000-0000-0000F1110000}"/>
    <cellStyle name="Normal 2 2 3 2 3 3 2 3" xfId="8975" xr:uid="{00000000-0005-0000-0000-0000F2110000}"/>
    <cellStyle name="Normal 2 2 3 2 3 3 2 3 2" xfId="39309" xr:uid="{00000000-0005-0000-0000-0000F3110000}"/>
    <cellStyle name="Normal 2 2 3 2 3 3 2 3 3" xfId="24076" xr:uid="{00000000-0005-0000-0000-0000F4110000}"/>
    <cellStyle name="Normal 2 2 3 2 3 3 2 4" xfId="34296" xr:uid="{00000000-0005-0000-0000-0000F5110000}"/>
    <cellStyle name="Normal 2 2 3 2 3 3 2 5" xfId="19063" xr:uid="{00000000-0005-0000-0000-0000F6110000}"/>
    <cellStyle name="Normal 2 2 3 2 3 3 3" xfId="5614" xr:uid="{00000000-0005-0000-0000-0000F7110000}"/>
    <cellStyle name="Normal 2 2 3 2 3 3 3 2" xfId="15666" xr:uid="{00000000-0005-0000-0000-0000F8110000}"/>
    <cellStyle name="Normal 2 2 3 2 3 3 3 2 2" xfId="45997" xr:uid="{00000000-0005-0000-0000-0000F9110000}"/>
    <cellStyle name="Normal 2 2 3 2 3 3 3 2 3" xfId="30764" xr:uid="{00000000-0005-0000-0000-0000FA110000}"/>
    <cellStyle name="Normal 2 2 3 2 3 3 3 3" xfId="10646" xr:uid="{00000000-0005-0000-0000-0000FB110000}"/>
    <cellStyle name="Normal 2 2 3 2 3 3 3 3 2" xfId="40980" xr:uid="{00000000-0005-0000-0000-0000FC110000}"/>
    <cellStyle name="Normal 2 2 3 2 3 3 3 3 3" xfId="25747" xr:uid="{00000000-0005-0000-0000-0000FD110000}"/>
    <cellStyle name="Normal 2 2 3 2 3 3 3 4" xfId="35967" xr:uid="{00000000-0005-0000-0000-0000FE110000}"/>
    <cellStyle name="Normal 2 2 3 2 3 3 3 5" xfId="20734" xr:uid="{00000000-0005-0000-0000-0000FF110000}"/>
    <cellStyle name="Normal 2 2 3 2 3 3 4" xfId="12324" xr:uid="{00000000-0005-0000-0000-000000120000}"/>
    <cellStyle name="Normal 2 2 3 2 3 3 4 2" xfId="42655" xr:uid="{00000000-0005-0000-0000-000001120000}"/>
    <cellStyle name="Normal 2 2 3 2 3 3 4 3" xfId="27422" xr:uid="{00000000-0005-0000-0000-000002120000}"/>
    <cellStyle name="Normal 2 2 3 2 3 3 5" xfId="7303" xr:uid="{00000000-0005-0000-0000-000003120000}"/>
    <cellStyle name="Normal 2 2 3 2 3 3 5 2" xfId="37638" xr:uid="{00000000-0005-0000-0000-000004120000}"/>
    <cellStyle name="Normal 2 2 3 2 3 3 5 3" xfId="22405" xr:uid="{00000000-0005-0000-0000-000005120000}"/>
    <cellStyle name="Normal 2 2 3 2 3 3 6" xfId="32626" xr:uid="{00000000-0005-0000-0000-000006120000}"/>
    <cellStyle name="Normal 2 2 3 2 3 3 7" xfId="17392" xr:uid="{00000000-0005-0000-0000-000007120000}"/>
    <cellStyle name="Normal 2 2 3 2 3 4" xfId="3085" xr:uid="{00000000-0005-0000-0000-000008120000}"/>
    <cellStyle name="Normal 2 2 3 2 3 4 2" xfId="13159" xr:uid="{00000000-0005-0000-0000-000009120000}"/>
    <cellStyle name="Normal 2 2 3 2 3 4 2 2" xfId="43490" xr:uid="{00000000-0005-0000-0000-00000A120000}"/>
    <cellStyle name="Normal 2 2 3 2 3 4 2 3" xfId="28257" xr:uid="{00000000-0005-0000-0000-00000B120000}"/>
    <cellStyle name="Normal 2 2 3 2 3 4 3" xfId="8139" xr:uid="{00000000-0005-0000-0000-00000C120000}"/>
    <cellStyle name="Normal 2 2 3 2 3 4 3 2" xfId="38473" xr:uid="{00000000-0005-0000-0000-00000D120000}"/>
    <cellStyle name="Normal 2 2 3 2 3 4 3 3" xfId="23240" xr:uid="{00000000-0005-0000-0000-00000E120000}"/>
    <cellStyle name="Normal 2 2 3 2 3 4 4" xfId="33460" xr:uid="{00000000-0005-0000-0000-00000F120000}"/>
    <cellStyle name="Normal 2 2 3 2 3 4 5" xfId="18227" xr:uid="{00000000-0005-0000-0000-000010120000}"/>
    <cellStyle name="Normal 2 2 3 2 3 5" xfId="4778" xr:uid="{00000000-0005-0000-0000-000011120000}"/>
    <cellStyle name="Normal 2 2 3 2 3 5 2" xfId="14830" xr:uid="{00000000-0005-0000-0000-000012120000}"/>
    <cellStyle name="Normal 2 2 3 2 3 5 2 2" xfId="45161" xr:uid="{00000000-0005-0000-0000-000013120000}"/>
    <cellStyle name="Normal 2 2 3 2 3 5 2 3" xfId="29928" xr:uid="{00000000-0005-0000-0000-000014120000}"/>
    <cellStyle name="Normal 2 2 3 2 3 5 3" xfId="9810" xr:uid="{00000000-0005-0000-0000-000015120000}"/>
    <cellStyle name="Normal 2 2 3 2 3 5 3 2" xfId="40144" xr:uid="{00000000-0005-0000-0000-000016120000}"/>
    <cellStyle name="Normal 2 2 3 2 3 5 3 3" xfId="24911" xr:uid="{00000000-0005-0000-0000-000017120000}"/>
    <cellStyle name="Normal 2 2 3 2 3 5 4" xfId="35131" xr:uid="{00000000-0005-0000-0000-000018120000}"/>
    <cellStyle name="Normal 2 2 3 2 3 5 5" xfId="19898" xr:uid="{00000000-0005-0000-0000-000019120000}"/>
    <cellStyle name="Normal 2 2 3 2 3 6" xfId="11488" xr:uid="{00000000-0005-0000-0000-00001A120000}"/>
    <cellStyle name="Normal 2 2 3 2 3 6 2" xfId="41819" xr:uid="{00000000-0005-0000-0000-00001B120000}"/>
    <cellStyle name="Normal 2 2 3 2 3 6 3" xfId="26586" xr:uid="{00000000-0005-0000-0000-00001C120000}"/>
    <cellStyle name="Normal 2 2 3 2 3 7" xfId="6467" xr:uid="{00000000-0005-0000-0000-00001D120000}"/>
    <cellStyle name="Normal 2 2 3 2 3 7 2" xfId="36802" xr:uid="{00000000-0005-0000-0000-00001E120000}"/>
    <cellStyle name="Normal 2 2 3 2 3 7 3" xfId="21569" xr:uid="{00000000-0005-0000-0000-00001F120000}"/>
    <cellStyle name="Normal 2 2 3 2 3 8" xfId="31790" xr:uid="{00000000-0005-0000-0000-000020120000}"/>
    <cellStyle name="Normal 2 2 3 2 3 9" xfId="16556" xr:uid="{00000000-0005-0000-0000-000021120000}"/>
    <cellStyle name="Normal 2 2 3 2 4" xfId="1603" xr:uid="{00000000-0005-0000-0000-000022120000}"/>
    <cellStyle name="Normal 2 2 3 2 4 2" xfId="2442" xr:uid="{00000000-0005-0000-0000-000023120000}"/>
    <cellStyle name="Normal 2 2 3 2 4 2 2" xfId="4132" xr:uid="{00000000-0005-0000-0000-000024120000}"/>
    <cellStyle name="Normal 2 2 3 2 4 2 2 2" xfId="14205" xr:uid="{00000000-0005-0000-0000-000025120000}"/>
    <cellStyle name="Normal 2 2 3 2 4 2 2 2 2" xfId="44536" xr:uid="{00000000-0005-0000-0000-000026120000}"/>
    <cellStyle name="Normal 2 2 3 2 4 2 2 2 3" xfId="29303" xr:uid="{00000000-0005-0000-0000-000027120000}"/>
    <cellStyle name="Normal 2 2 3 2 4 2 2 3" xfId="9185" xr:uid="{00000000-0005-0000-0000-000028120000}"/>
    <cellStyle name="Normal 2 2 3 2 4 2 2 3 2" xfId="39519" xr:uid="{00000000-0005-0000-0000-000029120000}"/>
    <cellStyle name="Normal 2 2 3 2 4 2 2 3 3" xfId="24286" xr:uid="{00000000-0005-0000-0000-00002A120000}"/>
    <cellStyle name="Normal 2 2 3 2 4 2 2 4" xfId="34506" xr:uid="{00000000-0005-0000-0000-00002B120000}"/>
    <cellStyle name="Normal 2 2 3 2 4 2 2 5" xfId="19273" xr:uid="{00000000-0005-0000-0000-00002C120000}"/>
    <cellStyle name="Normal 2 2 3 2 4 2 3" xfId="5824" xr:uid="{00000000-0005-0000-0000-00002D120000}"/>
    <cellStyle name="Normal 2 2 3 2 4 2 3 2" xfId="15876" xr:uid="{00000000-0005-0000-0000-00002E120000}"/>
    <cellStyle name="Normal 2 2 3 2 4 2 3 2 2" xfId="46207" xr:uid="{00000000-0005-0000-0000-00002F120000}"/>
    <cellStyle name="Normal 2 2 3 2 4 2 3 2 3" xfId="30974" xr:uid="{00000000-0005-0000-0000-000030120000}"/>
    <cellStyle name="Normal 2 2 3 2 4 2 3 3" xfId="10856" xr:uid="{00000000-0005-0000-0000-000031120000}"/>
    <cellStyle name="Normal 2 2 3 2 4 2 3 3 2" xfId="41190" xr:uid="{00000000-0005-0000-0000-000032120000}"/>
    <cellStyle name="Normal 2 2 3 2 4 2 3 3 3" xfId="25957" xr:uid="{00000000-0005-0000-0000-000033120000}"/>
    <cellStyle name="Normal 2 2 3 2 4 2 3 4" xfId="36177" xr:uid="{00000000-0005-0000-0000-000034120000}"/>
    <cellStyle name="Normal 2 2 3 2 4 2 3 5" xfId="20944" xr:uid="{00000000-0005-0000-0000-000035120000}"/>
    <cellStyle name="Normal 2 2 3 2 4 2 4" xfId="12534" xr:uid="{00000000-0005-0000-0000-000036120000}"/>
    <cellStyle name="Normal 2 2 3 2 4 2 4 2" xfId="42865" xr:uid="{00000000-0005-0000-0000-000037120000}"/>
    <cellStyle name="Normal 2 2 3 2 4 2 4 3" xfId="27632" xr:uid="{00000000-0005-0000-0000-000038120000}"/>
    <cellStyle name="Normal 2 2 3 2 4 2 5" xfId="7513" xr:uid="{00000000-0005-0000-0000-000039120000}"/>
    <cellStyle name="Normal 2 2 3 2 4 2 5 2" xfId="37848" xr:uid="{00000000-0005-0000-0000-00003A120000}"/>
    <cellStyle name="Normal 2 2 3 2 4 2 5 3" xfId="22615" xr:uid="{00000000-0005-0000-0000-00003B120000}"/>
    <cellStyle name="Normal 2 2 3 2 4 2 6" xfId="32836" xr:uid="{00000000-0005-0000-0000-00003C120000}"/>
    <cellStyle name="Normal 2 2 3 2 4 2 7" xfId="17602" xr:uid="{00000000-0005-0000-0000-00003D120000}"/>
    <cellStyle name="Normal 2 2 3 2 4 3" xfId="3295" xr:uid="{00000000-0005-0000-0000-00003E120000}"/>
    <cellStyle name="Normal 2 2 3 2 4 3 2" xfId="13369" xr:uid="{00000000-0005-0000-0000-00003F120000}"/>
    <cellStyle name="Normal 2 2 3 2 4 3 2 2" xfId="43700" xr:uid="{00000000-0005-0000-0000-000040120000}"/>
    <cellStyle name="Normal 2 2 3 2 4 3 2 3" xfId="28467" xr:uid="{00000000-0005-0000-0000-000041120000}"/>
    <cellStyle name="Normal 2 2 3 2 4 3 3" xfId="8349" xr:uid="{00000000-0005-0000-0000-000042120000}"/>
    <cellStyle name="Normal 2 2 3 2 4 3 3 2" xfId="38683" xr:uid="{00000000-0005-0000-0000-000043120000}"/>
    <cellStyle name="Normal 2 2 3 2 4 3 3 3" xfId="23450" xr:uid="{00000000-0005-0000-0000-000044120000}"/>
    <cellStyle name="Normal 2 2 3 2 4 3 4" xfId="33670" xr:uid="{00000000-0005-0000-0000-000045120000}"/>
    <cellStyle name="Normal 2 2 3 2 4 3 5" xfId="18437" xr:uid="{00000000-0005-0000-0000-000046120000}"/>
    <cellStyle name="Normal 2 2 3 2 4 4" xfId="4988" xr:uid="{00000000-0005-0000-0000-000047120000}"/>
    <cellStyle name="Normal 2 2 3 2 4 4 2" xfId="15040" xr:uid="{00000000-0005-0000-0000-000048120000}"/>
    <cellStyle name="Normal 2 2 3 2 4 4 2 2" xfId="45371" xr:uid="{00000000-0005-0000-0000-000049120000}"/>
    <cellStyle name="Normal 2 2 3 2 4 4 2 3" xfId="30138" xr:uid="{00000000-0005-0000-0000-00004A120000}"/>
    <cellStyle name="Normal 2 2 3 2 4 4 3" xfId="10020" xr:uid="{00000000-0005-0000-0000-00004B120000}"/>
    <cellStyle name="Normal 2 2 3 2 4 4 3 2" xfId="40354" xr:uid="{00000000-0005-0000-0000-00004C120000}"/>
    <cellStyle name="Normal 2 2 3 2 4 4 3 3" xfId="25121" xr:uid="{00000000-0005-0000-0000-00004D120000}"/>
    <cellStyle name="Normal 2 2 3 2 4 4 4" xfId="35341" xr:uid="{00000000-0005-0000-0000-00004E120000}"/>
    <cellStyle name="Normal 2 2 3 2 4 4 5" xfId="20108" xr:uid="{00000000-0005-0000-0000-00004F120000}"/>
    <cellStyle name="Normal 2 2 3 2 4 5" xfId="11698" xr:uid="{00000000-0005-0000-0000-000050120000}"/>
    <cellStyle name="Normal 2 2 3 2 4 5 2" xfId="42029" xr:uid="{00000000-0005-0000-0000-000051120000}"/>
    <cellStyle name="Normal 2 2 3 2 4 5 3" xfId="26796" xr:uid="{00000000-0005-0000-0000-000052120000}"/>
    <cellStyle name="Normal 2 2 3 2 4 6" xfId="6677" xr:uid="{00000000-0005-0000-0000-000053120000}"/>
    <cellStyle name="Normal 2 2 3 2 4 6 2" xfId="37012" xr:uid="{00000000-0005-0000-0000-000054120000}"/>
    <cellStyle name="Normal 2 2 3 2 4 6 3" xfId="21779" xr:uid="{00000000-0005-0000-0000-000055120000}"/>
    <cellStyle name="Normal 2 2 3 2 4 7" xfId="32000" xr:uid="{00000000-0005-0000-0000-000056120000}"/>
    <cellStyle name="Normal 2 2 3 2 4 8" xfId="16766" xr:uid="{00000000-0005-0000-0000-000057120000}"/>
    <cellStyle name="Normal 2 2 3 2 5" xfId="2024" xr:uid="{00000000-0005-0000-0000-000058120000}"/>
    <cellStyle name="Normal 2 2 3 2 5 2" xfId="3714" xr:uid="{00000000-0005-0000-0000-000059120000}"/>
    <cellStyle name="Normal 2 2 3 2 5 2 2" xfId="13787" xr:uid="{00000000-0005-0000-0000-00005A120000}"/>
    <cellStyle name="Normal 2 2 3 2 5 2 2 2" xfId="44118" xr:uid="{00000000-0005-0000-0000-00005B120000}"/>
    <cellStyle name="Normal 2 2 3 2 5 2 2 3" xfId="28885" xr:uid="{00000000-0005-0000-0000-00005C120000}"/>
    <cellStyle name="Normal 2 2 3 2 5 2 3" xfId="8767" xr:uid="{00000000-0005-0000-0000-00005D120000}"/>
    <cellStyle name="Normal 2 2 3 2 5 2 3 2" xfId="39101" xr:uid="{00000000-0005-0000-0000-00005E120000}"/>
    <cellStyle name="Normal 2 2 3 2 5 2 3 3" xfId="23868" xr:uid="{00000000-0005-0000-0000-00005F120000}"/>
    <cellStyle name="Normal 2 2 3 2 5 2 4" xfId="34088" xr:uid="{00000000-0005-0000-0000-000060120000}"/>
    <cellStyle name="Normal 2 2 3 2 5 2 5" xfId="18855" xr:uid="{00000000-0005-0000-0000-000061120000}"/>
    <cellStyle name="Normal 2 2 3 2 5 3" xfId="5406" xr:uid="{00000000-0005-0000-0000-000062120000}"/>
    <cellStyle name="Normal 2 2 3 2 5 3 2" xfId="15458" xr:uid="{00000000-0005-0000-0000-000063120000}"/>
    <cellStyle name="Normal 2 2 3 2 5 3 2 2" xfId="45789" xr:uid="{00000000-0005-0000-0000-000064120000}"/>
    <cellStyle name="Normal 2 2 3 2 5 3 2 3" xfId="30556" xr:uid="{00000000-0005-0000-0000-000065120000}"/>
    <cellStyle name="Normal 2 2 3 2 5 3 3" xfId="10438" xr:uid="{00000000-0005-0000-0000-000066120000}"/>
    <cellStyle name="Normal 2 2 3 2 5 3 3 2" xfId="40772" xr:uid="{00000000-0005-0000-0000-000067120000}"/>
    <cellStyle name="Normal 2 2 3 2 5 3 3 3" xfId="25539" xr:uid="{00000000-0005-0000-0000-000068120000}"/>
    <cellStyle name="Normal 2 2 3 2 5 3 4" xfId="35759" xr:uid="{00000000-0005-0000-0000-000069120000}"/>
    <cellStyle name="Normal 2 2 3 2 5 3 5" xfId="20526" xr:uid="{00000000-0005-0000-0000-00006A120000}"/>
    <cellStyle name="Normal 2 2 3 2 5 4" xfId="12116" xr:uid="{00000000-0005-0000-0000-00006B120000}"/>
    <cellStyle name="Normal 2 2 3 2 5 4 2" xfId="42447" xr:uid="{00000000-0005-0000-0000-00006C120000}"/>
    <cellStyle name="Normal 2 2 3 2 5 4 3" xfId="27214" xr:uid="{00000000-0005-0000-0000-00006D120000}"/>
    <cellStyle name="Normal 2 2 3 2 5 5" xfId="7095" xr:uid="{00000000-0005-0000-0000-00006E120000}"/>
    <cellStyle name="Normal 2 2 3 2 5 5 2" xfId="37430" xr:uid="{00000000-0005-0000-0000-00006F120000}"/>
    <cellStyle name="Normal 2 2 3 2 5 5 3" xfId="22197" xr:uid="{00000000-0005-0000-0000-000070120000}"/>
    <cellStyle name="Normal 2 2 3 2 5 6" xfId="32418" xr:uid="{00000000-0005-0000-0000-000071120000}"/>
    <cellStyle name="Normal 2 2 3 2 5 7" xfId="17184" xr:uid="{00000000-0005-0000-0000-000072120000}"/>
    <cellStyle name="Normal 2 2 3 2 6" xfId="2877" xr:uid="{00000000-0005-0000-0000-000073120000}"/>
    <cellStyle name="Normal 2 2 3 2 6 2" xfId="12951" xr:uid="{00000000-0005-0000-0000-000074120000}"/>
    <cellStyle name="Normal 2 2 3 2 6 2 2" xfId="43282" xr:uid="{00000000-0005-0000-0000-000075120000}"/>
    <cellStyle name="Normal 2 2 3 2 6 2 3" xfId="28049" xr:uid="{00000000-0005-0000-0000-000076120000}"/>
    <cellStyle name="Normal 2 2 3 2 6 3" xfId="7931" xr:uid="{00000000-0005-0000-0000-000077120000}"/>
    <cellStyle name="Normal 2 2 3 2 6 3 2" xfId="38265" xr:uid="{00000000-0005-0000-0000-000078120000}"/>
    <cellStyle name="Normal 2 2 3 2 6 3 3" xfId="23032" xr:uid="{00000000-0005-0000-0000-000079120000}"/>
    <cellStyle name="Normal 2 2 3 2 6 4" xfId="33252" xr:uid="{00000000-0005-0000-0000-00007A120000}"/>
    <cellStyle name="Normal 2 2 3 2 6 5" xfId="18019" xr:uid="{00000000-0005-0000-0000-00007B120000}"/>
    <cellStyle name="Normal 2 2 3 2 7" xfId="4570" xr:uid="{00000000-0005-0000-0000-00007C120000}"/>
    <cellStyle name="Normal 2 2 3 2 7 2" xfId="14622" xr:uid="{00000000-0005-0000-0000-00007D120000}"/>
    <cellStyle name="Normal 2 2 3 2 7 2 2" xfId="44953" xr:uid="{00000000-0005-0000-0000-00007E120000}"/>
    <cellStyle name="Normal 2 2 3 2 7 2 3" xfId="29720" xr:uid="{00000000-0005-0000-0000-00007F120000}"/>
    <cellStyle name="Normal 2 2 3 2 7 3" xfId="9602" xr:uid="{00000000-0005-0000-0000-000080120000}"/>
    <cellStyle name="Normal 2 2 3 2 7 3 2" xfId="39936" xr:uid="{00000000-0005-0000-0000-000081120000}"/>
    <cellStyle name="Normal 2 2 3 2 7 3 3" xfId="24703" xr:uid="{00000000-0005-0000-0000-000082120000}"/>
    <cellStyle name="Normal 2 2 3 2 7 4" xfId="34923" xr:uid="{00000000-0005-0000-0000-000083120000}"/>
    <cellStyle name="Normal 2 2 3 2 7 5" xfId="19690" xr:uid="{00000000-0005-0000-0000-000084120000}"/>
    <cellStyle name="Normal 2 2 3 2 8" xfId="11280" xr:uid="{00000000-0005-0000-0000-000085120000}"/>
    <cellStyle name="Normal 2 2 3 2 8 2" xfId="41611" xr:uid="{00000000-0005-0000-0000-000086120000}"/>
    <cellStyle name="Normal 2 2 3 2 8 3" xfId="26378" xr:uid="{00000000-0005-0000-0000-000087120000}"/>
    <cellStyle name="Normal 2 2 3 2 9" xfId="6259" xr:uid="{00000000-0005-0000-0000-000088120000}"/>
    <cellStyle name="Normal 2 2 3 2 9 2" xfId="36594" xr:uid="{00000000-0005-0000-0000-000089120000}"/>
    <cellStyle name="Normal 2 2 3 2 9 3" xfId="21361" xr:uid="{00000000-0005-0000-0000-00008A120000}"/>
    <cellStyle name="Normal 2 2 3 3" xfId="1223" xr:uid="{00000000-0005-0000-0000-00008B120000}"/>
    <cellStyle name="Normal 2 2 3 3 10" xfId="16400" xr:uid="{00000000-0005-0000-0000-00008C120000}"/>
    <cellStyle name="Normal 2 2 3 3 2" xfId="1442" xr:uid="{00000000-0005-0000-0000-00008D120000}"/>
    <cellStyle name="Normal 2 2 3 3 2 2" xfId="1863" xr:uid="{00000000-0005-0000-0000-00008E120000}"/>
    <cellStyle name="Normal 2 2 3 3 2 2 2" xfId="2702" xr:uid="{00000000-0005-0000-0000-00008F120000}"/>
    <cellStyle name="Normal 2 2 3 3 2 2 2 2" xfId="4392" xr:uid="{00000000-0005-0000-0000-000090120000}"/>
    <cellStyle name="Normal 2 2 3 3 2 2 2 2 2" xfId="14465" xr:uid="{00000000-0005-0000-0000-000091120000}"/>
    <cellStyle name="Normal 2 2 3 3 2 2 2 2 2 2" xfId="44796" xr:uid="{00000000-0005-0000-0000-000092120000}"/>
    <cellStyle name="Normal 2 2 3 3 2 2 2 2 2 3" xfId="29563" xr:uid="{00000000-0005-0000-0000-000093120000}"/>
    <cellStyle name="Normal 2 2 3 3 2 2 2 2 3" xfId="9445" xr:uid="{00000000-0005-0000-0000-000094120000}"/>
    <cellStyle name="Normal 2 2 3 3 2 2 2 2 3 2" xfId="39779" xr:uid="{00000000-0005-0000-0000-000095120000}"/>
    <cellStyle name="Normal 2 2 3 3 2 2 2 2 3 3" xfId="24546" xr:uid="{00000000-0005-0000-0000-000096120000}"/>
    <cellStyle name="Normal 2 2 3 3 2 2 2 2 4" xfId="34766" xr:uid="{00000000-0005-0000-0000-000097120000}"/>
    <cellStyle name="Normal 2 2 3 3 2 2 2 2 5" xfId="19533" xr:uid="{00000000-0005-0000-0000-000098120000}"/>
    <cellStyle name="Normal 2 2 3 3 2 2 2 3" xfId="6084" xr:uid="{00000000-0005-0000-0000-000099120000}"/>
    <cellStyle name="Normal 2 2 3 3 2 2 2 3 2" xfId="16136" xr:uid="{00000000-0005-0000-0000-00009A120000}"/>
    <cellStyle name="Normal 2 2 3 3 2 2 2 3 2 2" xfId="46467" xr:uid="{00000000-0005-0000-0000-00009B120000}"/>
    <cellStyle name="Normal 2 2 3 3 2 2 2 3 2 3" xfId="31234" xr:uid="{00000000-0005-0000-0000-00009C120000}"/>
    <cellStyle name="Normal 2 2 3 3 2 2 2 3 3" xfId="11116" xr:uid="{00000000-0005-0000-0000-00009D120000}"/>
    <cellStyle name="Normal 2 2 3 3 2 2 2 3 3 2" xfId="41450" xr:uid="{00000000-0005-0000-0000-00009E120000}"/>
    <cellStyle name="Normal 2 2 3 3 2 2 2 3 3 3" xfId="26217" xr:uid="{00000000-0005-0000-0000-00009F120000}"/>
    <cellStyle name="Normal 2 2 3 3 2 2 2 3 4" xfId="36437" xr:uid="{00000000-0005-0000-0000-0000A0120000}"/>
    <cellStyle name="Normal 2 2 3 3 2 2 2 3 5" xfId="21204" xr:uid="{00000000-0005-0000-0000-0000A1120000}"/>
    <cellStyle name="Normal 2 2 3 3 2 2 2 4" xfId="12794" xr:uid="{00000000-0005-0000-0000-0000A2120000}"/>
    <cellStyle name="Normal 2 2 3 3 2 2 2 4 2" xfId="43125" xr:uid="{00000000-0005-0000-0000-0000A3120000}"/>
    <cellStyle name="Normal 2 2 3 3 2 2 2 4 3" xfId="27892" xr:uid="{00000000-0005-0000-0000-0000A4120000}"/>
    <cellStyle name="Normal 2 2 3 3 2 2 2 5" xfId="7773" xr:uid="{00000000-0005-0000-0000-0000A5120000}"/>
    <cellStyle name="Normal 2 2 3 3 2 2 2 5 2" xfId="38108" xr:uid="{00000000-0005-0000-0000-0000A6120000}"/>
    <cellStyle name="Normal 2 2 3 3 2 2 2 5 3" xfId="22875" xr:uid="{00000000-0005-0000-0000-0000A7120000}"/>
    <cellStyle name="Normal 2 2 3 3 2 2 2 6" xfId="33096" xr:uid="{00000000-0005-0000-0000-0000A8120000}"/>
    <cellStyle name="Normal 2 2 3 3 2 2 2 7" xfId="17862" xr:uid="{00000000-0005-0000-0000-0000A9120000}"/>
    <cellStyle name="Normal 2 2 3 3 2 2 3" xfId="3555" xr:uid="{00000000-0005-0000-0000-0000AA120000}"/>
    <cellStyle name="Normal 2 2 3 3 2 2 3 2" xfId="13629" xr:uid="{00000000-0005-0000-0000-0000AB120000}"/>
    <cellStyle name="Normal 2 2 3 3 2 2 3 2 2" xfId="43960" xr:uid="{00000000-0005-0000-0000-0000AC120000}"/>
    <cellStyle name="Normal 2 2 3 3 2 2 3 2 3" xfId="28727" xr:uid="{00000000-0005-0000-0000-0000AD120000}"/>
    <cellStyle name="Normal 2 2 3 3 2 2 3 3" xfId="8609" xr:uid="{00000000-0005-0000-0000-0000AE120000}"/>
    <cellStyle name="Normal 2 2 3 3 2 2 3 3 2" xfId="38943" xr:uid="{00000000-0005-0000-0000-0000AF120000}"/>
    <cellStyle name="Normal 2 2 3 3 2 2 3 3 3" xfId="23710" xr:uid="{00000000-0005-0000-0000-0000B0120000}"/>
    <cellStyle name="Normal 2 2 3 3 2 2 3 4" xfId="33930" xr:uid="{00000000-0005-0000-0000-0000B1120000}"/>
    <cellStyle name="Normal 2 2 3 3 2 2 3 5" xfId="18697" xr:uid="{00000000-0005-0000-0000-0000B2120000}"/>
    <cellStyle name="Normal 2 2 3 3 2 2 4" xfId="5248" xr:uid="{00000000-0005-0000-0000-0000B3120000}"/>
    <cellStyle name="Normal 2 2 3 3 2 2 4 2" xfId="15300" xr:uid="{00000000-0005-0000-0000-0000B4120000}"/>
    <cellStyle name="Normal 2 2 3 3 2 2 4 2 2" xfId="45631" xr:uid="{00000000-0005-0000-0000-0000B5120000}"/>
    <cellStyle name="Normal 2 2 3 3 2 2 4 2 3" xfId="30398" xr:uid="{00000000-0005-0000-0000-0000B6120000}"/>
    <cellStyle name="Normal 2 2 3 3 2 2 4 3" xfId="10280" xr:uid="{00000000-0005-0000-0000-0000B7120000}"/>
    <cellStyle name="Normal 2 2 3 3 2 2 4 3 2" xfId="40614" xr:uid="{00000000-0005-0000-0000-0000B8120000}"/>
    <cellStyle name="Normal 2 2 3 3 2 2 4 3 3" xfId="25381" xr:uid="{00000000-0005-0000-0000-0000B9120000}"/>
    <cellStyle name="Normal 2 2 3 3 2 2 4 4" xfId="35601" xr:uid="{00000000-0005-0000-0000-0000BA120000}"/>
    <cellStyle name="Normal 2 2 3 3 2 2 4 5" xfId="20368" xr:uid="{00000000-0005-0000-0000-0000BB120000}"/>
    <cellStyle name="Normal 2 2 3 3 2 2 5" xfId="11958" xr:uid="{00000000-0005-0000-0000-0000BC120000}"/>
    <cellStyle name="Normal 2 2 3 3 2 2 5 2" xfId="42289" xr:uid="{00000000-0005-0000-0000-0000BD120000}"/>
    <cellStyle name="Normal 2 2 3 3 2 2 5 3" xfId="27056" xr:uid="{00000000-0005-0000-0000-0000BE120000}"/>
    <cellStyle name="Normal 2 2 3 3 2 2 6" xfId="6937" xr:uid="{00000000-0005-0000-0000-0000BF120000}"/>
    <cellStyle name="Normal 2 2 3 3 2 2 6 2" xfId="37272" xr:uid="{00000000-0005-0000-0000-0000C0120000}"/>
    <cellStyle name="Normal 2 2 3 3 2 2 6 3" xfId="22039" xr:uid="{00000000-0005-0000-0000-0000C1120000}"/>
    <cellStyle name="Normal 2 2 3 3 2 2 7" xfId="32260" xr:uid="{00000000-0005-0000-0000-0000C2120000}"/>
    <cellStyle name="Normal 2 2 3 3 2 2 8" xfId="17026" xr:uid="{00000000-0005-0000-0000-0000C3120000}"/>
    <cellStyle name="Normal 2 2 3 3 2 3" xfId="2284" xr:uid="{00000000-0005-0000-0000-0000C4120000}"/>
    <cellStyle name="Normal 2 2 3 3 2 3 2" xfId="3974" xr:uid="{00000000-0005-0000-0000-0000C5120000}"/>
    <cellStyle name="Normal 2 2 3 3 2 3 2 2" xfId="14047" xr:uid="{00000000-0005-0000-0000-0000C6120000}"/>
    <cellStyle name="Normal 2 2 3 3 2 3 2 2 2" xfId="44378" xr:uid="{00000000-0005-0000-0000-0000C7120000}"/>
    <cellStyle name="Normal 2 2 3 3 2 3 2 2 3" xfId="29145" xr:uid="{00000000-0005-0000-0000-0000C8120000}"/>
    <cellStyle name="Normal 2 2 3 3 2 3 2 3" xfId="9027" xr:uid="{00000000-0005-0000-0000-0000C9120000}"/>
    <cellStyle name="Normal 2 2 3 3 2 3 2 3 2" xfId="39361" xr:uid="{00000000-0005-0000-0000-0000CA120000}"/>
    <cellStyle name="Normal 2 2 3 3 2 3 2 3 3" xfId="24128" xr:uid="{00000000-0005-0000-0000-0000CB120000}"/>
    <cellStyle name="Normal 2 2 3 3 2 3 2 4" xfId="34348" xr:uid="{00000000-0005-0000-0000-0000CC120000}"/>
    <cellStyle name="Normal 2 2 3 3 2 3 2 5" xfId="19115" xr:uid="{00000000-0005-0000-0000-0000CD120000}"/>
    <cellStyle name="Normal 2 2 3 3 2 3 3" xfId="5666" xr:uid="{00000000-0005-0000-0000-0000CE120000}"/>
    <cellStyle name="Normal 2 2 3 3 2 3 3 2" xfId="15718" xr:uid="{00000000-0005-0000-0000-0000CF120000}"/>
    <cellStyle name="Normal 2 2 3 3 2 3 3 2 2" xfId="46049" xr:uid="{00000000-0005-0000-0000-0000D0120000}"/>
    <cellStyle name="Normal 2 2 3 3 2 3 3 2 3" xfId="30816" xr:uid="{00000000-0005-0000-0000-0000D1120000}"/>
    <cellStyle name="Normal 2 2 3 3 2 3 3 3" xfId="10698" xr:uid="{00000000-0005-0000-0000-0000D2120000}"/>
    <cellStyle name="Normal 2 2 3 3 2 3 3 3 2" xfId="41032" xr:uid="{00000000-0005-0000-0000-0000D3120000}"/>
    <cellStyle name="Normal 2 2 3 3 2 3 3 3 3" xfId="25799" xr:uid="{00000000-0005-0000-0000-0000D4120000}"/>
    <cellStyle name="Normal 2 2 3 3 2 3 3 4" xfId="36019" xr:uid="{00000000-0005-0000-0000-0000D5120000}"/>
    <cellStyle name="Normal 2 2 3 3 2 3 3 5" xfId="20786" xr:uid="{00000000-0005-0000-0000-0000D6120000}"/>
    <cellStyle name="Normal 2 2 3 3 2 3 4" xfId="12376" xr:uid="{00000000-0005-0000-0000-0000D7120000}"/>
    <cellStyle name="Normal 2 2 3 3 2 3 4 2" xfId="42707" xr:uid="{00000000-0005-0000-0000-0000D8120000}"/>
    <cellStyle name="Normal 2 2 3 3 2 3 4 3" xfId="27474" xr:uid="{00000000-0005-0000-0000-0000D9120000}"/>
    <cellStyle name="Normal 2 2 3 3 2 3 5" xfId="7355" xr:uid="{00000000-0005-0000-0000-0000DA120000}"/>
    <cellStyle name="Normal 2 2 3 3 2 3 5 2" xfId="37690" xr:uid="{00000000-0005-0000-0000-0000DB120000}"/>
    <cellStyle name="Normal 2 2 3 3 2 3 5 3" xfId="22457" xr:uid="{00000000-0005-0000-0000-0000DC120000}"/>
    <cellStyle name="Normal 2 2 3 3 2 3 6" xfId="32678" xr:uid="{00000000-0005-0000-0000-0000DD120000}"/>
    <cellStyle name="Normal 2 2 3 3 2 3 7" xfId="17444" xr:uid="{00000000-0005-0000-0000-0000DE120000}"/>
    <cellStyle name="Normal 2 2 3 3 2 4" xfId="3137" xr:uid="{00000000-0005-0000-0000-0000DF120000}"/>
    <cellStyle name="Normal 2 2 3 3 2 4 2" xfId="13211" xr:uid="{00000000-0005-0000-0000-0000E0120000}"/>
    <cellStyle name="Normal 2 2 3 3 2 4 2 2" xfId="43542" xr:uid="{00000000-0005-0000-0000-0000E1120000}"/>
    <cellStyle name="Normal 2 2 3 3 2 4 2 3" xfId="28309" xr:uid="{00000000-0005-0000-0000-0000E2120000}"/>
    <cellStyle name="Normal 2 2 3 3 2 4 3" xfId="8191" xr:uid="{00000000-0005-0000-0000-0000E3120000}"/>
    <cellStyle name="Normal 2 2 3 3 2 4 3 2" xfId="38525" xr:uid="{00000000-0005-0000-0000-0000E4120000}"/>
    <cellStyle name="Normal 2 2 3 3 2 4 3 3" xfId="23292" xr:uid="{00000000-0005-0000-0000-0000E5120000}"/>
    <cellStyle name="Normal 2 2 3 3 2 4 4" xfId="33512" xr:uid="{00000000-0005-0000-0000-0000E6120000}"/>
    <cellStyle name="Normal 2 2 3 3 2 4 5" xfId="18279" xr:uid="{00000000-0005-0000-0000-0000E7120000}"/>
    <cellStyle name="Normal 2 2 3 3 2 5" xfId="4830" xr:uid="{00000000-0005-0000-0000-0000E8120000}"/>
    <cellStyle name="Normal 2 2 3 3 2 5 2" xfId="14882" xr:uid="{00000000-0005-0000-0000-0000E9120000}"/>
    <cellStyle name="Normal 2 2 3 3 2 5 2 2" xfId="45213" xr:uid="{00000000-0005-0000-0000-0000EA120000}"/>
    <cellStyle name="Normal 2 2 3 3 2 5 2 3" xfId="29980" xr:uid="{00000000-0005-0000-0000-0000EB120000}"/>
    <cellStyle name="Normal 2 2 3 3 2 5 3" xfId="9862" xr:uid="{00000000-0005-0000-0000-0000EC120000}"/>
    <cellStyle name="Normal 2 2 3 3 2 5 3 2" xfId="40196" xr:uid="{00000000-0005-0000-0000-0000ED120000}"/>
    <cellStyle name="Normal 2 2 3 3 2 5 3 3" xfId="24963" xr:uid="{00000000-0005-0000-0000-0000EE120000}"/>
    <cellStyle name="Normal 2 2 3 3 2 5 4" xfId="35183" xr:uid="{00000000-0005-0000-0000-0000EF120000}"/>
    <cellStyle name="Normal 2 2 3 3 2 5 5" xfId="19950" xr:uid="{00000000-0005-0000-0000-0000F0120000}"/>
    <cellStyle name="Normal 2 2 3 3 2 6" xfId="11540" xr:uid="{00000000-0005-0000-0000-0000F1120000}"/>
    <cellStyle name="Normal 2 2 3 3 2 6 2" xfId="41871" xr:uid="{00000000-0005-0000-0000-0000F2120000}"/>
    <cellStyle name="Normal 2 2 3 3 2 6 3" xfId="26638" xr:uid="{00000000-0005-0000-0000-0000F3120000}"/>
    <cellStyle name="Normal 2 2 3 3 2 7" xfId="6519" xr:uid="{00000000-0005-0000-0000-0000F4120000}"/>
    <cellStyle name="Normal 2 2 3 3 2 7 2" xfId="36854" xr:uid="{00000000-0005-0000-0000-0000F5120000}"/>
    <cellStyle name="Normal 2 2 3 3 2 7 3" xfId="21621" xr:uid="{00000000-0005-0000-0000-0000F6120000}"/>
    <cellStyle name="Normal 2 2 3 3 2 8" xfId="31842" xr:uid="{00000000-0005-0000-0000-0000F7120000}"/>
    <cellStyle name="Normal 2 2 3 3 2 9" xfId="16608" xr:uid="{00000000-0005-0000-0000-0000F8120000}"/>
    <cellStyle name="Normal 2 2 3 3 3" xfId="1655" xr:uid="{00000000-0005-0000-0000-0000F9120000}"/>
    <cellStyle name="Normal 2 2 3 3 3 2" xfId="2494" xr:uid="{00000000-0005-0000-0000-0000FA120000}"/>
    <cellStyle name="Normal 2 2 3 3 3 2 2" xfId="4184" xr:uid="{00000000-0005-0000-0000-0000FB120000}"/>
    <cellStyle name="Normal 2 2 3 3 3 2 2 2" xfId="14257" xr:uid="{00000000-0005-0000-0000-0000FC120000}"/>
    <cellStyle name="Normal 2 2 3 3 3 2 2 2 2" xfId="44588" xr:uid="{00000000-0005-0000-0000-0000FD120000}"/>
    <cellStyle name="Normal 2 2 3 3 3 2 2 2 3" xfId="29355" xr:uid="{00000000-0005-0000-0000-0000FE120000}"/>
    <cellStyle name="Normal 2 2 3 3 3 2 2 3" xfId="9237" xr:uid="{00000000-0005-0000-0000-0000FF120000}"/>
    <cellStyle name="Normal 2 2 3 3 3 2 2 3 2" xfId="39571" xr:uid="{00000000-0005-0000-0000-000000130000}"/>
    <cellStyle name="Normal 2 2 3 3 3 2 2 3 3" xfId="24338" xr:uid="{00000000-0005-0000-0000-000001130000}"/>
    <cellStyle name="Normal 2 2 3 3 3 2 2 4" xfId="34558" xr:uid="{00000000-0005-0000-0000-000002130000}"/>
    <cellStyle name="Normal 2 2 3 3 3 2 2 5" xfId="19325" xr:uid="{00000000-0005-0000-0000-000003130000}"/>
    <cellStyle name="Normal 2 2 3 3 3 2 3" xfId="5876" xr:uid="{00000000-0005-0000-0000-000004130000}"/>
    <cellStyle name="Normal 2 2 3 3 3 2 3 2" xfId="15928" xr:uid="{00000000-0005-0000-0000-000005130000}"/>
    <cellStyle name="Normal 2 2 3 3 3 2 3 2 2" xfId="46259" xr:uid="{00000000-0005-0000-0000-000006130000}"/>
    <cellStyle name="Normal 2 2 3 3 3 2 3 2 3" xfId="31026" xr:uid="{00000000-0005-0000-0000-000007130000}"/>
    <cellStyle name="Normal 2 2 3 3 3 2 3 3" xfId="10908" xr:uid="{00000000-0005-0000-0000-000008130000}"/>
    <cellStyle name="Normal 2 2 3 3 3 2 3 3 2" xfId="41242" xr:uid="{00000000-0005-0000-0000-000009130000}"/>
    <cellStyle name="Normal 2 2 3 3 3 2 3 3 3" xfId="26009" xr:uid="{00000000-0005-0000-0000-00000A130000}"/>
    <cellStyle name="Normal 2 2 3 3 3 2 3 4" xfId="36229" xr:uid="{00000000-0005-0000-0000-00000B130000}"/>
    <cellStyle name="Normal 2 2 3 3 3 2 3 5" xfId="20996" xr:uid="{00000000-0005-0000-0000-00000C130000}"/>
    <cellStyle name="Normal 2 2 3 3 3 2 4" xfId="12586" xr:uid="{00000000-0005-0000-0000-00000D130000}"/>
    <cellStyle name="Normal 2 2 3 3 3 2 4 2" xfId="42917" xr:uid="{00000000-0005-0000-0000-00000E130000}"/>
    <cellStyle name="Normal 2 2 3 3 3 2 4 3" xfId="27684" xr:uid="{00000000-0005-0000-0000-00000F130000}"/>
    <cellStyle name="Normal 2 2 3 3 3 2 5" xfId="7565" xr:uid="{00000000-0005-0000-0000-000010130000}"/>
    <cellStyle name="Normal 2 2 3 3 3 2 5 2" xfId="37900" xr:uid="{00000000-0005-0000-0000-000011130000}"/>
    <cellStyle name="Normal 2 2 3 3 3 2 5 3" xfId="22667" xr:uid="{00000000-0005-0000-0000-000012130000}"/>
    <cellStyle name="Normal 2 2 3 3 3 2 6" xfId="32888" xr:uid="{00000000-0005-0000-0000-000013130000}"/>
    <cellStyle name="Normal 2 2 3 3 3 2 7" xfId="17654" xr:uid="{00000000-0005-0000-0000-000014130000}"/>
    <cellStyle name="Normal 2 2 3 3 3 3" xfId="3347" xr:uid="{00000000-0005-0000-0000-000015130000}"/>
    <cellStyle name="Normal 2 2 3 3 3 3 2" xfId="13421" xr:uid="{00000000-0005-0000-0000-000016130000}"/>
    <cellStyle name="Normal 2 2 3 3 3 3 2 2" xfId="43752" xr:uid="{00000000-0005-0000-0000-000017130000}"/>
    <cellStyle name="Normal 2 2 3 3 3 3 2 3" xfId="28519" xr:uid="{00000000-0005-0000-0000-000018130000}"/>
    <cellStyle name="Normal 2 2 3 3 3 3 3" xfId="8401" xr:uid="{00000000-0005-0000-0000-000019130000}"/>
    <cellStyle name="Normal 2 2 3 3 3 3 3 2" xfId="38735" xr:uid="{00000000-0005-0000-0000-00001A130000}"/>
    <cellStyle name="Normal 2 2 3 3 3 3 3 3" xfId="23502" xr:uid="{00000000-0005-0000-0000-00001B130000}"/>
    <cellStyle name="Normal 2 2 3 3 3 3 4" xfId="33722" xr:uid="{00000000-0005-0000-0000-00001C130000}"/>
    <cellStyle name="Normal 2 2 3 3 3 3 5" xfId="18489" xr:uid="{00000000-0005-0000-0000-00001D130000}"/>
    <cellStyle name="Normal 2 2 3 3 3 4" xfId="5040" xr:uid="{00000000-0005-0000-0000-00001E130000}"/>
    <cellStyle name="Normal 2 2 3 3 3 4 2" xfId="15092" xr:uid="{00000000-0005-0000-0000-00001F130000}"/>
    <cellStyle name="Normal 2 2 3 3 3 4 2 2" xfId="45423" xr:uid="{00000000-0005-0000-0000-000020130000}"/>
    <cellStyle name="Normal 2 2 3 3 3 4 2 3" xfId="30190" xr:uid="{00000000-0005-0000-0000-000021130000}"/>
    <cellStyle name="Normal 2 2 3 3 3 4 3" xfId="10072" xr:uid="{00000000-0005-0000-0000-000022130000}"/>
    <cellStyle name="Normal 2 2 3 3 3 4 3 2" xfId="40406" xr:uid="{00000000-0005-0000-0000-000023130000}"/>
    <cellStyle name="Normal 2 2 3 3 3 4 3 3" xfId="25173" xr:uid="{00000000-0005-0000-0000-000024130000}"/>
    <cellStyle name="Normal 2 2 3 3 3 4 4" xfId="35393" xr:uid="{00000000-0005-0000-0000-000025130000}"/>
    <cellStyle name="Normal 2 2 3 3 3 4 5" xfId="20160" xr:uid="{00000000-0005-0000-0000-000026130000}"/>
    <cellStyle name="Normal 2 2 3 3 3 5" xfId="11750" xr:uid="{00000000-0005-0000-0000-000027130000}"/>
    <cellStyle name="Normal 2 2 3 3 3 5 2" xfId="42081" xr:uid="{00000000-0005-0000-0000-000028130000}"/>
    <cellStyle name="Normal 2 2 3 3 3 5 3" xfId="26848" xr:uid="{00000000-0005-0000-0000-000029130000}"/>
    <cellStyle name="Normal 2 2 3 3 3 6" xfId="6729" xr:uid="{00000000-0005-0000-0000-00002A130000}"/>
    <cellStyle name="Normal 2 2 3 3 3 6 2" xfId="37064" xr:uid="{00000000-0005-0000-0000-00002B130000}"/>
    <cellStyle name="Normal 2 2 3 3 3 6 3" xfId="21831" xr:uid="{00000000-0005-0000-0000-00002C130000}"/>
    <cellStyle name="Normal 2 2 3 3 3 7" xfId="32052" xr:uid="{00000000-0005-0000-0000-00002D130000}"/>
    <cellStyle name="Normal 2 2 3 3 3 8" xfId="16818" xr:uid="{00000000-0005-0000-0000-00002E130000}"/>
    <cellStyle name="Normal 2 2 3 3 4" xfId="2076" xr:uid="{00000000-0005-0000-0000-00002F130000}"/>
    <cellStyle name="Normal 2 2 3 3 4 2" xfId="3766" xr:uid="{00000000-0005-0000-0000-000030130000}"/>
    <cellStyle name="Normal 2 2 3 3 4 2 2" xfId="13839" xr:uid="{00000000-0005-0000-0000-000031130000}"/>
    <cellStyle name="Normal 2 2 3 3 4 2 2 2" xfId="44170" xr:uid="{00000000-0005-0000-0000-000032130000}"/>
    <cellStyle name="Normal 2 2 3 3 4 2 2 3" xfId="28937" xr:uid="{00000000-0005-0000-0000-000033130000}"/>
    <cellStyle name="Normal 2 2 3 3 4 2 3" xfId="8819" xr:uid="{00000000-0005-0000-0000-000034130000}"/>
    <cellStyle name="Normal 2 2 3 3 4 2 3 2" xfId="39153" xr:uid="{00000000-0005-0000-0000-000035130000}"/>
    <cellStyle name="Normal 2 2 3 3 4 2 3 3" xfId="23920" xr:uid="{00000000-0005-0000-0000-000036130000}"/>
    <cellStyle name="Normal 2 2 3 3 4 2 4" xfId="34140" xr:uid="{00000000-0005-0000-0000-000037130000}"/>
    <cellStyle name="Normal 2 2 3 3 4 2 5" xfId="18907" xr:uid="{00000000-0005-0000-0000-000038130000}"/>
    <cellStyle name="Normal 2 2 3 3 4 3" xfId="5458" xr:uid="{00000000-0005-0000-0000-000039130000}"/>
    <cellStyle name="Normal 2 2 3 3 4 3 2" xfId="15510" xr:uid="{00000000-0005-0000-0000-00003A130000}"/>
    <cellStyle name="Normal 2 2 3 3 4 3 2 2" xfId="45841" xr:uid="{00000000-0005-0000-0000-00003B130000}"/>
    <cellStyle name="Normal 2 2 3 3 4 3 2 3" xfId="30608" xr:uid="{00000000-0005-0000-0000-00003C130000}"/>
    <cellStyle name="Normal 2 2 3 3 4 3 3" xfId="10490" xr:uid="{00000000-0005-0000-0000-00003D130000}"/>
    <cellStyle name="Normal 2 2 3 3 4 3 3 2" xfId="40824" xr:uid="{00000000-0005-0000-0000-00003E130000}"/>
    <cellStyle name="Normal 2 2 3 3 4 3 3 3" xfId="25591" xr:uid="{00000000-0005-0000-0000-00003F130000}"/>
    <cellStyle name="Normal 2 2 3 3 4 3 4" xfId="35811" xr:uid="{00000000-0005-0000-0000-000040130000}"/>
    <cellStyle name="Normal 2 2 3 3 4 3 5" xfId="20578" xr:uid="{00000000-0005-0000-0000-000041130000}"/>
    <cellStyle name="Normal 2 2 3 3 4 4" xfId="12168" xr:uid="{00000000-0005-0000-0000-000042130000}"/>
    <cellStyle name="Normal 2 2 3 3 4 4 2" xfId="42499" xr:uid="{00000000-0005-0000-0000-000043130000}"/>
    <cellStyle name="Normal 2 2 3 3 4 4 3" xfId="27266" xr:uid="{00000000-0005-0000-0000-000044130000}"/>
    <cellStyle name="Normal 2 2 3 3 4 5" xfId="7147" xr:uid="{00000000-0005-0000-0000-000045130000}"/>
    <cellStyle name="Normal 2 2 3 3 4 5 2" xfId="37482" xr:uid="{00000000-0005-0000-0000-000046130000}"/>
    <cellStyle name="Normal 2 2 3 3 4 5 3" xfId="22249" xr:uid="{00000000-0005-0000-0000-000047130000}"/>
    <cellStyle name="Normal 2 2 3 3 4 6" xfId="32470" xr:uid="{00000000-0005-0000-0000-000048130000}"/>
    <cellStyle name="Normal 2 2 3 3 4 7" xfId="17236" xr:uid="{00000000-0005-0000-0000-000049130000}"/>
    <cellStyle name="Normal 2 2 3 3 5" xfId="2929" xr:uid="{00000000-0005-0000-0000-00004A130000}"/>
    <cellStyle name="Normal 2 2 3 3 5 2" xfId="13003" xr:uid="{00000000-0005-0000-0000-00004B130000}"/>
    <cellStyle name="Normal 2 2 3 3 5 2 2" xfId="43334" xr:uid="{00000000-0005-0000-0000-00004C130000}"/>
    <cellStyle name="Normal 2 2 3 3 5 2 3" xfId="28101" xr:uid="{00000000-0005-0000-0000-00004D130000}"/>
    <cellStyle name="Normal 2 2 3 3 5 3" xfId="7983" xr:uid="{00000000-0005-0000-0000-00004E130000}"/>
    <cellStyle name="Normal 2 2 3 3 5 3 2" xfId="38317" xr:uid="{00000000-0005-0000-0000-00004F130000}"/>
    <cellStyle name="Normal 2 2 3 3 5 3 3" xfId="23084" xr:uid="{00000000-0005-0000-0000-000050130000}"/>
    <cellStyle name="Normal 2 2 3 3 5 4" xfId="33304" xr:uid="{00000000-0005-0000-0000-000051130000}"/>
    <cellStyle name="Normal 2 2 3 3 5 5" xfId="18071" xr:uid="{00000000-0005-0000-0000-000052130000}"/>
    <cellStyle name="Normal 2 2 3 3 6" xfId="4622" xr:uid="{00000000-0005-0000-0000-000053130000}"/>
    <cellStyle name="Normal 2 2 3 3 6 2" xfId="14674" xr:uid="{00000000-0005-0000-0000-000054130000}"/>
    <cellStyle name="Normal 2 2 3 3 6 2 2" xfId="45005" xr:uid="{00000000-0005-0000-0000-000055130000}"/>
    <cellStyle name="Normal 2 2 3 3 6 2 3" xfId="29772" xr:uid="{00000000-0005-0000-0000-000056130000}"/>
    <cellStyle name="Normal 2 2 3 3 6 3" xfId="9654" xr:uid="{00000000-0005-0000-0000-000057130000}"/>
    <cellStyle name="Normal 2 2 3 3 6 3 2" xfId="39988" xr:uid="{00000000-0005-0000-0000-000058130000}"/>
    <cellStyle name="Normal 2 2 3 3 6 3 3" xfId="24755" xr:uid="{00000000-0005-0000-0000-000059130000}"/>
    <cellStyle name="Normal 2 2 3 3 6 4" xfId="34975" xr:uid="{00000000-0005-0000-0000-00005A130000}"/>
    <cellStyle name="Normal 2 2 3 3 6 5" xfId="19742" xr:uid="{00000000-0005-0000-0000-00005B130000}"/>
    <cellStyle name="Normal 2 2 3 3 7" xfId="11332" xr:uid="{00000000-0005-0000-0000-00005C130000}"/>
    <cellStyle name="Normal 2 2 3 3 7 2" xfId="41663" xr:uid="{00000000-0005-0000-0000-00005D130000}"/>
    <cellStyle name="Normal 2 2 3 3 7 3" xfId="26430" xr:uid="{00000000-0005-0000-0000-00005E130000}"/>
    <cellStyle name="Normal 2 2 3 3 8" xfId="6311" xr:uid="{00000000-0005-0000-0000-00005F130000}"/>
    <cellStyle name="Normal 2 2 3 3 8 2" xfId="36646" xr:uid="{00000000-0005-0000-0000-000060130000}"/>
    <cellStyle name="Normal 2 2 3 3 8 3" xfId="21413" xr:uid="{00000000-0005-0000-0000-000061130000}"/>
    <cellStyle name="Normal 2 2 3 3 9" xfId="31635" xr:uid="{00000000-0005-0000-0000-000062130000}"/>
    <cellStyle name="Normal 2 2 3 4" xfId="1336" xr:uid="{00000000-0005-0000-0000-000063130000}"/>
    <cellStyle name="Normal 2 2 3 4 2" xfId="1759" xr:uid="{00000000-0005-0000-0000-000064130000}"/>
    <cellStyle name="Normal 2 2 3 4 2 2" xfId="2598" xr:uid="{00000000-0005-0000-0000-000065130000}"/>
    <cellStyle name="Normal 2 2 3 4 2 2 2" xfId="4288" xr:uid="{00000000-0005-0000-0000-000066130000}"/>
    <cellStyle name="Normal 2 2 3 4 2 2 2 2" xfId="14361" xr:uid="{00000000-0005-0000-0000-000067130000}"/>
    <cellStyle name="Normal 2 2 3 4 2 2 2 2 2" xfId="44692" xr:uid="{00000000-0005-0000-0000-000068130000}"/>
    <cellStyle name="Normal 2 2 3 4 2 2 2 2 3" xfId="29459" xr:uid="{00000000-0005-0000-0000-000069130000}"/>
    <cellStyle name="Normal 2 2 3 4 2 2 2 3" xfId="9341" xr:uid="{00000000-0005-0000-0000-00006A130000}"/>
    <cellStyle name="Normal 2 2 3 4 2 2 2 3 2" xfId="39675" xr:uid="{00000000-0005-0000-0000-00006B130000}"/>
    <cellStyle name="Normal 2 2 3 4 2 2 2 3 3" xfId="24442" xr:uid="{00000000-0005-0000-0000-00006C130000}"/>
    <cellStyle name="Normal 2 2 3 4 2 2 2 4" xfId="34662" xr:uid="{00000000-0005-0000-0000-00006D130000}"/>
    <cellStyle name="Normal 2 2 3 4 2 2 2 5" xfId="19429" xr:uid="{00000000-0005-0000-0000-00006E130000}"/>
    <cellStyle name="Normal 2 2 3 4 2 2 3" xfId="5980" xr:uid="{00000000-0005-0000-0000-00006F130000}"/>
    <cellStyle name="Normal 2 2 3 4 2 2 3 2" xfId="16032" xr:uid="{00000000-0005-0000-0000-000070130000}"/>
    <cellStyle name="Normal 2 2 3 4 2 2 3 2 2" xfId="46363" xr:uid="{00000000-0005-0000-0000-000071130000}"/>
    <cellStyle name="Normal 2 2 3 4 2 2 3 2 3" xfId="31130" xr:uid="{00000000-0005-0000-0000-000072130000}"/>
    <cellStyle name="Normal 2 2 3 4 2 2 3 3" xfId="11012" xr:uid="{00000000-0005-0000-0000-000073130000}"/>
    <cellStyle name="Normal 2 2 3 4 2 2 3 3 2" xfId="41346" xr:uid="{00000000-0005-0000-0000-000074130000}"/>
    <cellStyle name="Normal 2 2 3 4 2 2 3 3 3" xfId="26113" xr:uid="{00000000-0005-0000-0000-000075130000}"/>
    <cellStyle name="Normal 2 2 3 4 2 2 3 4" xfId="36333" xr:uid="{00000000-0005-0000-0000-000076130000}"/>
    <cellStyle name="Normal 2 2 3 4 2 2 3 5" xfId="21100" xr:uid="{00000000-0005-0000-0000-000077130000}"/>
    <cellStyle name="Normal 2 2 3 4 2 2 4" xfId="12690" xr:uid="{00000000-0005-0000-0000-000078130000}"/>
    <cellStyle name="Normal 2 2 3 4 2 2 4 2" xfId="43021" xr:uid="{00000000-0005-0000-0000-000079130000}"/>
    <cellStyle name="Normal 2 2 3 4 2 2 4 3" xfId="27788" xr:uid="{00000000-0005-0000-0000-00007A130000}"/>
    <cellStyle name="Normal 2 2 3 4 2 2 5" xfId="7669" xr:uid="{00000000-0005-0000-0000-00007B130000}"/>
    <cellStyle name="Normal 2 2 3 4 2 2 5 2" xfId="38004" xr:uid="{00000000-0005-0000-0000-00007C130000}"/>
    <cellStyle name="Normal 2 2 3 4 2 2 5 3" xfId="22771" xr:uid="{00000000-0005-0000-0000-00007D130000}"/>
    <cellStyle name="Normal 2 2 3 4 2 2 6" xfId="32992" xr:uid="{00000000-0005-0000-0000-00007E130000}"/>
    <cellStyle name="Normal 2 2 3 4 2 2 7" xfId="17758" xr:uid="{00000000-0005-0000-0000-00007F130000}"/>
    <cellStyle name="Normal 2 2 3 4 2 3" xfId="3451" xr:uid="{00000000-0005-0000-0000-000080130000}"/>
    <cellStyle name="Normal 2 2 3 4 2 3 2" xfId="13525" xr:uid="{00000000-0005-0000-0000-000081130000}"/>
    <cellStyle name="Normal 2 2 3 4 2 3 2 2" xfId="43856" xr:uid="{00000000-0005-0000-0000-000082130000}"/>
    <cellStyle name="Normal 2 2 3 4 2 3 2 3" xfId="28623" xr:uid="{00000000-0005-0000-0000-000083130000}"/>
    <cellStyle name="Normal 2 2 3 4 2 3 3" xfId="8505" xr:uid="{00000000-0005-0000-0000-000084130000}"/>
    <cellStyle name="Normal 2 2 3 4 2 3 3 2" xfId="38839" xr:uid="{00000000-0005-0000-0000-000085130000}"/>
    <cellStyle name="Normal 2 2 3 4 2 3 3 3" xfId="23606" xr:uid="{00000000-0005-0000-0000-000086130000}"/>
    <cellStyle name="Normal 2 2 3 4 2 3 4" xfId="33826" xr:uid="{00000000-0005-0000-0000-000087130000}"/>
    <cellStyle name="Normal 2 2 3 4 2 3 5" xfId="18593" xr:uid="{00000000-0005-0000-0000-000088130000}"/>
    <cellStyle name="Normal 2 2 3 4 2 4" xfId="5144" xr:uid="{00000000-0005-0000-0000-000089130000}"/>
    <cellStyle name="Normal 2 2 3 4 2 4 2" xfId="15196" xr:uid="{00000000-0005-0000-0000-00008A130000}"/>
    <cellStyle name="Normal 2 2 3 4 2 4 2 2" xfId="45527" xr:uid="{00000000-0005-0000-0000-00008B130000}"/>
    <cellStyle name="Normal 2 2 3 4 2 4 2 3" xfId="30294" xr:uid="{00000000-0005-0000-0000-00008C130000}"/>
    <cellStyle name="Normal 2 2 3 4 2 4 3" xfId="10176" xr:uid="{00000000-0005-0000-0000-00008D130000}"/>
    <cellStyle name="Normal 2 2 3 4 2 4 3 2" xfId="40510" xr:uid="{00000000-0005-0000-0000-00008E130000}"/>
    <cellStyle name="Normal 2 2 3 4 2 4 3 3" xfId="25277" xr:uid="{00000000-0005-0000-0000-00008F130000}"/>
    <cellStyle name="Normal 2 2 3 4 2 4 4" xfId="35497" xr:uid="{00000000-0005-0000-0000-000090130000}"/>
    <cellStyle name="Normal 2 2 3 4 2 4 5" xfId="20264" xr:uid="{00000000-0005-0000-0000-000091130000}"/>
    <cellStyle name="Normal 2 2 3 4 2 5" xfId="11854" xr:uid="{00000000-0005-0000-0000-000092130000}"/>
    <cellStyle name="Normal 2 2 3 4 2 5 2" xfId="42185" xr:uid="{00000000-0005-0000-0000-000093130000}"/>
    <cellStyle name="Normal 2 2 3 4 2 5 3" xfId="26952" xr:uid="{00000000-0005-0000-0000-000094130000}"/>
    <cellStyle name="Normal 2 2 3 4 2 6" xfId="6833" xr:uid="{00000000-0005-0000-0000-000095130000}"/>
    <cellStyle name="Normal 2 2 3 4 2 6 2" xfId="37168" xr:uid="{00000000-0005-0000-0000-000096130000}"/>
    <cellStyle name="Normal 2 2 3 4 2 6 3" xfId="21935" xr:uid="{00000000-0005-0000-0000-000097130000}"/>
    <cellStyle name="Normal 2 2 3 4 2 7" xfId="32156" xr:uid="{00000000-0005-0000-0000-000098130000}"/>
    <cellStyle name="Normal 2 2 3 4 2 8" xfId="16922" xr:uid="{00000000-0005-0000-0000-000099130000}"/>
    <cellStyle name="Normal 2 2 3 4 3" xfId="2180" xr:uid="{00000000-0005-0000-0000-00009A130000}"/>
    <cellStyle name="Normal 2 2 3 4 3 2" xfId="3870" xr:uid="{00000000-0005-0000-0000-00009B130000}"/>
    <cellStyle name="Normal 2 2 3 4 3 2 2" xfId="13943" xr:uid="{00000000-0005-0000-0000-00009C130000}"/>
    <cellStyle name="Normal 2 2 3 4 3 2 2 2" xfId="44274" xr:uid="{00000000-0005-0000-0000-00009D130000}"/>
    <cellStyle name="Normal 2 2 3 4 3 2 2 3" xfId="29041" xr:uid="{00000000-0005-0000-0000-00009E130000}"/>
    <cellStyle name="Normal 2 2 3 4 3 2 3" xfId="8923" xr:uid="{00000000-0005-0000-0000-00009F130000}"/>
    <cellStyle name="Normal 2 2 3 4 3 2 3 2" xfId="39257" xr:uid="{00000000-0005-0000-0000-0000A0130000}"/>
    <cellStyle name="Normal 2 2 3 4 3 2 3 3" xfId="24024" xr:uid="{00000000-0005-0000-0000-0000A1130000}"/>
    <cellStyle name="Normal 2 2 3 4 3 2 4" xfId="34244" xr:uid="{00000000-0005-0000-0000-0000A2130000}"/>
    <cellStyle name="Normal 2 2 3 4 3 2 5" xfId="19011" xr:uid="{00000000-0005-0000-0000-0000A3130000}"/>
    <cellStyle name="Normal 2 2 3 4 3 3" xfId="5562" xr:uid="{00000000-0005-0000-0000-0000A4130000}"/>
    <cellStyle name="Normal 2 2 3 4 3 3 2" xfId="15614" xr:uid="{00000000-0005-0000-0000-0000A5130000}"/>
    <cellStyle name="Normal 2 2 3 4 3 3 2 2" xfId="45945" xr:uid="{00000000-0005-0000-0000-0000A6130000}"/>
    <cellStyle name="Normal 2 2 3 4 3 3 2 3" xfId="30712" xr:uid="{00000000-0005-0000-0000-0000A7130000}"/>
    <cellStyle name="Normal 2 2 3 4 3 3 3" xfId="10594" xr:uid="{00000000-0005-0000-0000-0000A8130000}"/>
    <cellStyle name="Normal 2 2 3 4 3 3 3 2" xfId="40928" xr:uid="{00000000-0005-0000-0000-0000A9130000}"/>
    <cellStyle name="Normal 2 2 3 4 3 3 3 3" xfId="25695" xr:uid="{00000000-0005-0000-0000-0000AA130000}"/>
    <cellStyle name="Normal 2 2 3 4 3 3 4" xfId="35915" xr:uid="{00000000-0005-0000-0000-0000AB130000}"/>
    <cellStyle name="Normal 2 2 3 4 3 3 5" xfId="20682" xr:uid="{00000000-0005-0000-0000-0000AC130000}"/>
    <cellStyle name="Normal 2 2 3 4 3 4" xfId="12272" xr:uid="{00000000-0005-0000-0000-0000AD130000}"/>
    <cellStyle name="Normal 2 2 3 4 3 4 2" xfId="42603" xr:uid="{00000000-0005-0000-0000-0000AE130000}"/>
    <cellStyle name="Normal 2 2 3 4 3 4 3" xfId="27370" xr:uid="{00000000-0005-0000-0000-0000AF130000}"/>
    <cellStyle name="Normal 2 2 3 4 3 5" xfId="7251" xr:uid="{00000000-0005-0000-0000-0000B0130000}"/>
    <cellStyle name="Normal 2 2 3 4 3 5 2" xfId="37586" xr:uid="{00000000-0005-0000-0000-0000B1130000}"/>
    <cellStyle name="Normal 2 2 3 4 3 5 3" xfId="22353" xr:uid="{00000000-0005-0000-0000-0000B2130000}"/>
    <cellStyle name="Normal 2 2 3 4 3 6" xfId="32574" xr:uid="{00000000-0005-0000-0000-0000B3130000}"/>
    <cellStyle name="Normal 2 2 3 4 3 7" xfId="17340" xr:uid="{00000000-0005-0000-0000-0000B4130000}"/>
    <cellStyle name="Normal 2 2 3 4 4" xfId="3033" xr:uid="{00000000-0005-0000-0000-0000B5130000}"/>
    <cellStyle name="Normal 2 2 3 4 4 2" xfId="13107" xr:uid="{00000000-0005-0000-0000-0000B6130000}"/>
    <cellStyle name="Normal 2 2 3 4 4 2 2" xfId="43438" xr:uid="{00000000-0005-0000-0000-0000B7130000}"/>
    <cellStyle name="Normal 2 2 3 4 4 2 3" xfId="28205" xr:uid="{00000000-0005-0000-0000-0000B8130000}"/>
    <cellStyle name="Normal 2 2 3 4 4 3" xfId="8087" xr:uid="{00000000-0005-0000-0000-0000B9130000}"/>
    <cellStyle name="Normal 2 2 3 4 4 3 2" xfId="38421" xr:uid="{00000000-0005-0000-0000-0000BA130000}"/>
    <cellStyle name="Normal 2 2 3 4 4 3 3" xfId="23188" xr:uid="{00000000-0005-0000-0000-0000BB130000}"/>
    <cellStyle name="Normal 2 2 3 4 4 4" xfId="33408" xr:uid="{00000000-0005-0000-0000-0000BC130000}"/>
    <cellStyle name="Normal 2 2 3 4 4 5" xfId="18175" xr:uid="{00000000-0005-0000-0000-0000BD130000}"/>
    <cellStyle name="Normal 2 2 3 4 5" xfId="4726" xr:uid="{00000000-0005-0000-0000-0000BE130000}"/>
    <cellStyle name="Normal 2 2 3 4 5 2" xfId="14778" xr:uid="{00000000-0005-0000-0000-0000BF130000}"/>
    <cellStyle name="Normal 2 2 3 4 5 2 2" xfId="45109" xr:uid="{00000000-0005-0000-0000-0000C0130000}"/>
    <cellStyle name="Normal 2 2 3 4 5 2 3" xfId="29876" xr:uid="{00000000-0005-0000-0000-0000C1130000}"/>
    <cellStyle name="Normal 2 2 3 4 5 3" xfId="9758" xr:uid="{00000000-0005-0000-0000-0000C2130000}"/>
    <cellStyle name="Normal 2 2 3 4 5 3 2" xfId="40092" xr:uid="{00000000-0005-0000-0000-0000C3130000}"/>
    <cellStyle name="Normal 2 2 3 4 5 3 3" xfId="24859" xr:uid="{00000000-0005-0000-0000-0000C4130000}"/>
    <cellStyle name="Normal 2 2 3 4 5 4" xfId="35079" xr:uid="{00000000-0005-0000-0000-0000C5130000}"/>
    <cellStyle name="Normal 2 2 3 4 5 5" xfId="19846" xr:uid="{00000000-0005-0000-0000-0000C6130000}"/>
    <cellStyle name="Normal 2 2 3 4 6" xfId="11436" xr:uid="{00000000-0005-0000-0000-0000C7130000}"/>
    <cellStyle name="Normal 2 2 3 4 6 2" xfId="41767" xr:uid="{00000000-0005-0000-0000-0000C8130000}"/>
    <cellStyle name="Normal 2 2 3 4 6 3" xfId="26534" xr:uid="{00000000-0005-0000-0000-0000C9130000}"/>
    <cellStyle name="Normal 2 2 3 4 7" xfId="6415" xr:uid="{00000000-0005-0000-0000-0000CA130000}"/>
    <cellStyle name="Normal 2 2 3 4 7 2" xfId="36750" xr:uid="{00000000-0005-0000-0000-0000CB130000}"/>
    <cellStyle name="Normal 2 2 3 4 7 3" xfId="21517" xr:uid="{00000000-0005-0000-0000-0000CC130000}"/>
    <cellStyle name="Normal 2 2 3 4 8" xfId="31738" xr:uid="{00000000-0005-0000-0000-0000CD130000}"/>
    <cellStyle name="Normal 2 2 3 4 9" xfId="16504" xr:uid="{00000000-0005-0000-0000-0000CE130000}"/>
    <cellStyle name="Normal 2 2 3 5" xfId="1549" xr:uid="{00000000-0005-0000-0000-0000CF130000}"/>
    <cellStyle name="Normal 2 2 3 5 2" xfId="2390" xr:uid="{00000000-0005-0000-0000-0000D0130000}"/>
    <cellStyle name="Normal 2 2 3 5 2 2" xfId="4080" xr:uid="{00000000-0005-0000-0000-0000D1130000}"/>
    <cellStyle name="Normal 2 2 3 5 2 2 2" xfId="14153" xr:uid="{00000000-0005-0000-0000-0000D2130000}"/>
    <cellStyle name="Normal 2 2 3 5 2 2 2 2" xfId="44484" xr:uid="{00000000-0005-0000-0000-0000D3130000}"/>
    <cellStyle name="Normal 2 2 3 5 2 2 2 3" xfId="29251" xr:uid="{00000000-0005-0000-0000-0000D4130000}"/>
    <cellStyle name="Normal 2 2 3 5 2 2 3" xfId="9133" xr:uid="{00000000-0005-0000-0000-0000D5130000}"/>
    <cellStyle name="Normal 2 2 3 5 2 2 3 2" xfId="39467" xr:uid="{00000000-0005-0000-0000-0000D6130000}"/>
    <cellStyle name="Normal 2 2 3 5 2 2 3 3" xfId="24234" xr:uid="{00000000-0005-0000-0000-0000D7130000}"/>
    <cellStyle name="Normal 2 2 3 5 2 2 4" xfId="34454" xr:uid="{00000000-0005-0000-0000-0000D8130000}"/>
    <cellStyle name="Normal 2 2 3 5 2 2 5" xfId="19221" xr:uid="{00000000-0005-0000-0000-0000D9130000}"/>
    <cellStyle name="Normal 2 2 3 5 2 3" xfId="5772" xr:uid="{00000000-0005-0000-0000-0000DA130000}"/>
    <cellStyle name="Normal 2 2 3 5 2 3 2" xfId="15824" xr:uid="{00000000-0005-0000-0000-0000DB130000}"/>
    <cellStyle name="Normal 2 2 3 5 2 3 2 2" xfId="46155" xr:uid="{00000000-0005-0000-0000-0000DC130000}"/>
    <cellStyle name="Normal 2 2 3 5 2 3 2 3" xfId="30922" xr:uid="{00000000-0005-0000-0000-0000DD130000}"/>
    <cellStyle name="Normal 2 2 3 5 2 3 3" xfId="10804" xr:uid="{00000000-0005-0000-0000-0000DE130000}"/>
    <cellStyle name="Normal 2 2 3 5 2 3 3 2" xfId="41138" xr:uid="{00000000-0005-0000-0000-0000DF130000}"/>
    <cellStyle name="Normal 2 2 3 5 2 3 3 3" xfId="25905" xr:uid="{00000000-0005-0000-0000-0000E0130000}"/>
    <cellStyle name="Normal 2 2 3 5 2 3 4" xfId="36125" xr:uid="{00000000-0005-0000-0000-0000E1130000}"/>
    <cellStyle name="Normal 2 2 3 5 2 3 5" xfId="20892" xr:uid="{00000000-0005-0000-0000-0000E2130000}"/>
    <cellStyle name="Normal 2 2 3 5 2 4" xfId="12482" xr:uid="{00000000-0005-0000-0000-0000E3130000}"/>
    <cellStyle name="Normal 2 2 3 5 2 4 2" xfId="42813" xr:uid="{00000000-0005-0000-0000-0000E4130000}"/>
    <cellStyle name="Normal 2 2 3 5 2 4 3" xfId="27580" xr:uid="{00000000-0005-0000-0000-0000E5130000}"/>
    <cellStyle name="Normal 2 2 3 5 2 5" xfId="7461" xr:uid="{00000000-0005-0000-0000-0000E6130000}"/>
    <cellStyle name="Normal 2 2 3 5 2 5 2" xfId="37796" xr:uid="{00000000-0005-0000-0000-0000E7130000}"/>
    <cellStyle name="Normal 2 2 3 5 2 5 3" xfId="22563" xr:uid="{00000000-0005-0000-0000-0000E8130000}"/>
    <cellStyle name="Normal 2 2 3 5 2 6" xfId="32784" xr:uid="{00000000-0005-0000-0000-0000E9130000}"/>
    <cellStyle name="Normal 2 2 3 5 2 7" xfId="17550" xr:uid="{00000000-0005-0000-0000-0000EA130000}"/>
    <cellStyle name="Normal 2 2 3 5 3" xfId="3243" xr:uid="{00000000-0005-0000-0000-0000EB130000}"/>
    <cellStyle name="Normal 2 2 3 5 3 2" xfId="13317" xr:uid="{00000000-0005-0000-0000-0000EC130000}"/>
    <cellStyle name="Normal 2 2 3 5 3 2 2" xfId="43648" xr:uid="{00000000-0005-0000-0000-0000ED130000}"/>
    <cellStyle name="Normal 2 2 3 5 3 2 3" xfId="28415" xr:uid="{00000000-0005-0000-0000-0000EE130000}"/>
    <cellStyle name="Normal 2 2 3 5 3 3" xfId="8297" xr:uid="{00000000-0005-0000-0000-0000EF130000}"/>
    <cellStyle name="Normal 2 2 3 5 3 3 2" xfId="38631" xr:uid="{00000000-0005-0000-0000-0000F0130000}"/>
    <cellStyle name="Normal 2 2 3 5 3 3 3" xfId="23398" xr:uid="{00000000-0005-0000-0000-0000F1130000}"/>
    <cellStyle name="Normal 2 2 3 5 3 4" xfId="33618" xr:uid="{00000000-0005-0000-0000-0000F2130000}"/>
    <cellStyle name="Normal 2 2 3 5 3 5" xfId="18385" xr:uid="{00000000-0005-0000-0000-0000F3130000}"/>
    <cellStyle name="Normal 2 2 3 5 4" xfId="4936" xr:uid="{00000000-0005-0000-0000-0000F4130000}"/>
    <cellStyle name="Normal 2 2 3 5 4 2" xfId="14988" xr:uid="{00000000-0005-0000-0000-0000F5130000}"/>
    <cellStyle name="Normal 2 2 3 5 4 2 2" xfId="45319" xr:uid="{00000000-0005-0000-0000-0000F6130000}"/>
    <cellStyle name="Normal 2 2 3 5 4 2 3" xfId="30086" xr:uid="{00000000-0005-0000-0000-0000F7130000}"/>
    <cellStyle name="Normal 2 2 3 5 4 3" xfId="9968" xr:uid="{00000000-0005-0000-0000-0000F8130000}"/>
    <cellStyle name="Normal 2 2 3 5 4 3 2" xfId="40302" xr:uid="{00000000-0005-0000-0000-0000F9130000}"/>
    <cellStyle name="Normal 2 2 3 5 4 3 3" xfId="25069" xr:uid="{00000000-0005-0000-0000-0000FA130000}"/>
    <cellStyle name="Normal 2 2 3 5 4 4" xfId="35289" xr:uid="{00000000-0005-0000-0000-0000FB130000}"/>
    <cellStyle name="Normal 2 2 3 5 4 5" xfId="20056" xr:uid="{00000000-0005-0000-0000-0000FC130000}"/>
    <cellStyle name="Normal 2 2 3 5 5" xfId="11646" xr:uid="{00000000-0005-0000-0000-0000FD130000}"/>
    <cellStyle name="Normal 2 2 3 5 5 2" xfId="41977" xr:uid="{00000000-0005-0000-0000-0000FE130000}"/>
    <cellStyle name="Normal 2 2 3 5 5 3" xfId="26744" xr:uid="{00000000-0005-0000-0000-0000FF130000}"/>
    <cellStyle name="Normal 2 2 3 5 6" xfId="6625" xr:uid="{00000000-0005-0000-0000-000000140000}"/>
    <cellStyle name="Normal 2 2 3 5 6 2" xfId="36960" xr:uid="{00000000-0005-0000-0000-000001140000}"/>
    <cellStyle name="Normal 2 2 3 5 6 3" xfId="21727" xr:uid="{00000000-0005-0000-0000-000002140000}"/>
    <cellStyle name="Normal 2 2 3 5 7" xfId="31948" xr:uid="{00000000-0005-0000-0000-000003140000}"/>
    <cellStyle name="Normal 2 2 3 5 8" xfId="16714" xr:uid="{00000000-0005-0000-0000-000004140000}"/>
    <cellStyle name="Normal 2 2 3 6" xfId="1970" xr:uid="{00000000-0005-0000-0000-000005140000}"/>
    <cellStyle name="Normal 2 2 3 6 2" xfId="3662" xr:uid="{00000000-0005-0000-0000-000006140000}"/>
    <cellStyle name="Normal 2 2 3 6 2 2" xfId="13735" xr:uid="{00000000-0005-0000-0000-000007140000}"/>
    <cellStyle name="Normal 2 2 3 6 2 2 2" xfId="44066" xr:uid="{00000000-0005-0000-0000-000008140000}"/>
    <cellStyle name="Normal 2 2 3 6 2 2 3" xfId="28833" xr:uid="{00000000-0005-0000-0000-000009140000}"/>
    <cellStyle name="Normal 2 2 3 6 2 3" xfId="8715" xr:uid="{00000000-0005-0000-0000-00000A140000}"/>
    <cellStyle name="Normal 2 2 3 6 2 3 2" xfId="39049" xr:uid="{00000000-0005-0000-0000-00000B140000}"/>
    <cellStyle name="Normal 2 2 3 6 2 3 3" xfId="23816" xr:uid="{00000000-0005-0000-0000-00000C140000}"/>
    <cellStyle name="Normal 2 2 3 6 2 4" xfId="34036" xr:uid="{00000000-0005-0000-0000-00000D140000}"/>
    <cellStyle name="Normal 2 2 3 6 2 5" xfId="18803" xr:uid="{00000000-0005-0000-0000-00000E140000}"/>
    <cellStyle name="Normal 2 2 3 6 3" xfId="5354" xr:uid="{00000000-0005-0000-0000-00000F140000}"/>
    <cellStyle name="Normal 2 2 3 6 3 2" xfId="15406" xr:uid="{00000000-0005-0000-0000-000010140000}"/>
    <cellStyle name="Normal 2 2 3 6 3 2 2" xfId="45737" xr:uid="{00000000-0005-0000-0000-000011140000}"/>
    <cellStyle name="Normal 2 2 3 6 3 2 3" xfId="30504" xr:uid="{00000000-0005-0000-0000-000012140000}"/>
    <cellStyle name="Normal 2 2 3 6 3 3" xfId="10386" xr:uid="{00000000-0005-0000-0000-000013140000}"/>
    <cellStyle name="Normal 2 2 3 6 3 3 2" xfId="40720" xr:uid="{00000000-0005-0000-0000-000014140000}"/>
    <cellStyle name="Normal 2 2 3 6 3 3 3" xfId="25487" xr:uid="{00000000-0005-0000-0000-000015140000}"/>
    <cellStyle name="Normal 2 2 3 6 3 4" xfId="35707" xr:uid="{00000000-0005-0000-0000-000016140000}"/>
    <cellStyle name="Normal 2 2 3 6 3 5" xfId="20474" xr:uid="{00000000-0005-0000-0000-000017140000}"/>
    <cellStyle name="Normal 2 2 3 6 4" xfId="12064" xr:uid="{00000000-0005-0000-0000-000018140000}"/>
    <cellStyle name="Normal 2 2 3 6 4 2" xfId="42395" xr:uid="{00000000-0005-0000-0000-000019140000}"/>
    <cellStyle name="Normal 2 2 3 6 4 3" xfId="27162" xr:uid="{00000000-0005-0000-0000-00001A140000}"/>
    <cellStyle name="Normal 2 2 3 6 5" xfId="7043" xr:uid="{00000000-0005-0000-0000-00001B140000}"/>
    <cellStyle name="Normal 2 2 3 6 5 2" xfId="37378" xr:uid="{00000000-0005-0000-0000-00001C140000}"/>
    <cellStyle name="Normal 2 2 3 6 5 3" xfId="22145" xr:uid="{00000000-0005-0000-0000-00001D140000}"/>
    <cellStyle name="Normal 2 2 3 6 6" xfId="32366" xr:uid="{00000000-0005-0000-0000-00001E140000}"/>
    <cellStyle name="Normal 2 2 3 6 7" xfId="17132" xr:uid="{00000000-0005-0000-0000-00001F140000}"/>
    <cellStyle name="Normal 2 2 3 7" xfId="2821" xr:uid="{00000000-0005-0000-0000-000020140000}"/>
    <cellStyle name="Normal 2 2 3 7 2" xfId="12899" xr:uid="{00000000-0005-0000-0000-000021140000}"/>
    <cellStyle name="Normal 2 2 3 7 2 2" xfId="43230" xr:uid="{00000000-0005-0000-0000-000022140000}"/>
    <cellStyle name="Normal 2 2 3 7 2 3" xfId="27997" xr:uid="{00000000-0005-0000-0000-000023140000}"/>
    <cellStyle name="Normal 2 2 3 7 3" xfId="7879" xr:uid="{00000000-0005-0000-0000-000024140000}"/>
    <cellStyle name="Normal 2 2 3 7 3 2" xfId="38213" xr:uid="{00000000-0005-0000-0000-000025140000}"/>
    <cellStyle name="Normal 2 2 3 7 3 3" xfId="22980" xr:uid="{00000000-0005-0000-0000-000026140000}"/>
    <cellStyle name="Normal 2 2 3 7 4" xfId="33200" xr:uid="{00000000-0005-0000-0000-000027140000}"/>
    <cellStyle name="Normal 2 2 3 7 5" xfId="17967" xr:uid="{00000000-0005-0000-0000-000028140000}"/>
    <cellStyle name="Normal 2 2 3 8" xfId="4515" xr:uid="{00000000-0005-0000-0000-000029140000}"/>
    <cellStyle name="Normal 2 2 3 8 2" xfId="14570" xr:uid="{00000000-0005-0000-0000-00002A140000}"/>
    <cellStyle name="Normal 2 2 3 8 2 2" xfId="44901" xr:uid="{00000000-0005-0000-0000-00002B140000}"/>
    <cellStyle name="Normal 2 2 3 8 2 3" xfId="29668" xr:uid="{00000000-0005-0000-0000-00002C140000}"/>
    <cellStyle name="Normal 2 2 3 8 3" xfId="9550" xr:uid="{00000000-0005-0000-0000-00002D140000}"/>
    <cellStyle name="Normal 2 2 3 8 3 2" xfId="39884" xr:uid="{00000000-0005-0000-0000-00002E140000}"/>
    <cellStyle name="Normal 2 2 3 8 3 3" xfId="24651" xr:uid="{00000000-0005-0000-0000-00002F140000}"/>
    <cellStyle name="Normal 2 2 3 8 4" xfId="34871" xr:uid="{00000000-0005-0000-0000-000030140000}"/>
    <cellStyle name="Normal 2 2 3 8 5" xfId="19638" xr:uid="{00000000-0005-0000-0000-000031140000}"/>
    <cellStyle name="Normal 2 2 3 9" xfId="11226" xr:uid="{00000000-0005-0000-0000-000032140000}"/>
    <cellStyle name="Normal 2 2 3 9 2" xfId="41559" xr:uid="{00000000-0005-0000-0000-000033140000}"/>
    <cellStyle name="Normal 2 2 3 9 3" xfId="26326" xr:uid="{00000000-0005-0000-0000-000034140000}"/>
    <cellStyle name="Normal 2 2 4" xfId="424" xr:uid="{00000000-0005-0000-0000-000035140000}"/>
    <cellStyle name="Normal 2 2 5" xfId="31433" xr:uid="{00000000-0005-0000-0000-000036140000}"/>
    <cellStyle name="Normal 2 3" xfId="135" xr:uid="{00000000-0005-0000-0000-000037140000}"/>
    <cellStyle name="Normal 2 3 2" xfId="838" xr:uid="{00000000-0005-0000-0000-000038140000}"/>
    <cellStyle name="Normal 2 3 2 10" xfId="6207" xr:uid="{00000000-0005-0000-0000-000039140000}"/>
    <cellStyle name="Normal 2 3 2 10 2" xfId="36544" xr:uid="{00000000-0005-0000-0000-00003A140000}"/>
    <cellStyle name="Normal 2 3 2 10 3" xfId="21311" xr:uid="{00000000-0005-0000-0000-00003B140000}"/>
    <cellStyle name="Normal 2 3 2 11" xfId="31535" xr:uid="{00000000-0005-0000-0000-00003C140000}"/>
    <cellStyle name="Normal 2 3 2 12" xfId="16296" xr:uid="{00000000-0005-0000-0000-00003D140000}"/>
    <cellStyle name="Normal 2 3 2 2" xfId="1171" xr:uid="{00000000-0005-0000-0000-00003E140000}"/>
    <cellStyle name="Normal 2 3 2 2 10" xfId="31587" xr:uid="{00000000-0005-0000-0000-00003F140000}"/>
    <cellStyle name="Normal 2 3 2 2 11" xfId="16350" xr:uid="{00000000-0005-0000-0000-000040140000}"/>
    <cellStyle name="Normal 2 3 2 2 2" xfId="1279" xr:uid="{00000000-0005-0000-0000-000041140000}"/>
    <cellStyle name="Normal 2 3 2 2 2 10" xfId="16454" xr:uid="{00000000-0005-0000-0000-000042140000}"/>
    <cellStyle name="Normal 2 3 2 2 2 2" xfId="1496" xr:uid="{00000000-0005-0000-0000-000043140000}"/>
    <cellStyle name="Normal 2 3 2 2 2 2 2" xfId="1917" xr:uid="{00000000-0005-0000-0000-000044140000}"/>
    <cellStyle name="Normal 2 3 2 2 2 2 2 2" xfId="2756" xr:uid="{00000000-0005-0000-0000-000045140000}"/>
    <cellStyle name="Normal 2 3 2 2 2 2 2 2 2" xfId="4446" xr:uid="{00000000-0005-0000-0000-000046140000}"/>
    <cellStyle name="Normal 2 3 2 2 2 2 2 2 2 2" xfId="14519" xr:uid="{00000000-0005-0000-0000-000047140000}"/>
    <cellStyle name="Normal 2 3 2 2 2 2 2 2 2 2 2" xfId="44850" xr:uid="{00000000-0005-0000-0000-000048140000}"/>
    <cellStyle name="Normal 2 3 2 2 2 2 2 2 2 2 3" xfId="29617" xr:uid="{00000000-0005-0000-0000-000049140000}"/>
    <cellStyle name="Normal 2 3 2 2 2 2 2 2 2 3" xfId="9499" xr:uid="{00000000-0005-0000-0000-00004A140000}"/>
    <cellStyle name="Normal 2 3 2 2 2 2 2 2 2 3 2" xfId="39833" xr:uid="{00000000-0005-0000-0000-00004B140000}"/>
    <cellStyle name="Normal 2 3 2 2 2 2 2 2 2 3 3" xfId="24600" xr:uid="{00000000-0005-0000-0000-00004C140000}"/>
    <cellStyle name="Normal 2 3 2 2 2 2 2 2 2 4" xfId="34820" xr:uid="{00000000-0005-0000-0000-00004D140000}"/>
    <cellStyle name="Normal 2 3 2 2 2 2 2 2 2 5" xfId="19587" xr:uid="{00000000-0005-0000-0000-00004E140000}"/>
    <cellStyle name="Normal 2 3 2 2 2 2 2 2 3" xfId="6138" xr:uid="{00000000-0005-0000-0000-00004F140000}"/>
    <cellStyle name="Normal 2 3 2 2 2 2 2 2 3 2" xfId="16190" xr:uid="{00000000-0005-0000-0000-000050140000}"/>
    <cellStyle name="Normal 2 3 2 2 2 2 2 2 3 2 2" xfId="46521" xr:uid="{00000000-0005-0000-0000-000051140000}"/>
    <cellStyle name="Normal 2 3 2 2 2 2 2 2 3 2 3" xfId="31288" xr:uid="{00000000-0005-0000-0000-000052140000}"/>
    <cellStyle name="Normal 2 3 2 2 2 2 2 2 3 3" xfId="11170" xr:uid="{00000000-0005-0000-0000-000053140000}"/>
    <cellStyle name="Normal 2 3 2 2 2 2 2 2 3 3 2" xfId="41504" xr:uid="{00000000-0005-0000-0000-000054140000}"/>
    <cellStyle name="Normal 2 3 2 2 2 2 2 2 3 3 3" xfId="26271" xr:uid="{00000000-0005-0000-0000-000055140000}"/>
    <cellStyle name="Normal 2 3 2 2 2 2 2 2 3 4" xfId="36491" xr:uid="{00000000-0005-0000-0000-000056140000}"/>
    <cellStyle name="Normal 2 3 2 2 2 2 2 2 3 5" xfId="21258" xr:uid="{00000000-0005-0000-0000-000057140000}"/>
    <cellStyle name="Normal 2 3 2 2 2 2 2 2 4" xfId="12848" xr:uid="{00000000-0005-0000-0000-000058140000}"/>
    <cellStyle name="Normal 2 3 2 2 2 2 2 2 4 2" xfId="43179" xr:uid="{00000000-0005-0000-0000-000059140000}"/>
    <cellStyle name="Normal 2 3 2 2 2 2 2 2 4 3" xfId="27946" xr:uid="{00000000-0005-0000-0000-00005A140000}"/>
    <cellStyle name="Normal 2 3 2 2 2 2 2 2 5" xfId="7827" xr:uid="{00000000-0005-0000-0000-00005B140000}"/>
    <cellStyle name="Normal 2 3 2 2 2 2 2 2 5 2" xfId="38162" xr:uid="{00000000-0005-0000-0000-00005C140000}"/>
    <cellStyle name="Normal 2 3 2 2 2 2 2 2 5 3" xfId="22929" xr:uid="{00000000-0005-0000-0000-00005D140000}"/>
    <cellStyle name="Normal 2 3 2 2 2 2 2 2 6" xfId="33150" xr:uid="{00000000-0005-0000-0000-00005E140000}"/>
    <cellStyle name="Normal 2 3 2 2 2 2 2 2 7" xfId="17916" xr:uid="{00000000-0005-0000-0000-00005F140000}"/>
    <cellStyle name="Normal 2 3 2 2 2 2 2 3" xfId="3609" xr:uid="{00000000-0005-0000-0000-000060140000}"/>
    <cellStyle name="Normal 2 3 2 2 2 2 2 3 2" xfId="13683" xr:uid="{00000000-0005-0000-0000-000061140000}"/>
    <cellStyle name="Normal 2 3 2 2 2 2 2 3 2 2" xfId="44014" xr:uid="{00000000-0005-0000-0000-000062140000}"/>
    <cellStyle name="Normal 2 3 2 2 2 2 2 3 2 3" xfId="28781" xr:uid="{00000000-0005-0000-0000-000063140000}"/>
    <cellStyle name="Normal 2 3 2 2 2 2 2 3 3" xfId="8663" xr:uid="{00000000-0005-0000-0000-000064140000}"/>
    <cellStyle name="Normal 2 3 2 2 2 2 2 3 3 2" xfId="38997" xr:uid="{00000000-0005-0000-0000-000065140000}"/>
    <cellStyle name="Normal 2 3 2 2 2 2 2 3 3 3" xfId="23764" xr:uid="{00000000-0005-0000-0000-000066140000}"/>
    <cellStyle name="Normal 2 3 2 2 2 2 2 3 4" xfId="33984" xr:uid="{00000000-0005-0000-0000-000067140000}"/>
    <cellStyle name="Normal 2 3 2 2 2 2 2 3 5" xfId="18751" xr:uid="{00000000-0005-0000-0000-000068140000}"/>
    <cellStyle name="Normal 2 3 2 2 2 2 2 4" xfId="5302" xr:uid="{00000000-0005-0000-0000-000069140000}"/>
    <cellStyle name="Normal 2 3 2 2 2 2 2 4 2" xfId="15354" xr:uid="{00000000-0005-0000-0000-00006A140000}"/>
    <cellStyle name="Normal 2 3 2 2 2 2 2 4 2 2" xfId="45685" xr:uid="{00000000-0005-0000-0000-00006B140000}"/>
    <cellStyle name="Normal 2 3 2 2 2 2 2 4 2 3" xfId="30452" xr:uid="{00000000-0005-0000-0000-00006C140000}"/>
    <cellStyle name="Normal 2 3 2 2 2 2 2 4 3" xfId="10334" xr:uid="{00000000-0005-0000-0000-00006D140000}"/>
    <cellStyle name="Normal 2 3 2 2 2 2 2 4 3 2" xfId="40668" xr:uid="{00000000-0005-0000-0000-00006E140000}"/>
    <cellStyle name="Normal 2 3 2 2 2 2 2 4 3 3" xfId="25435" xr:uid="{00000000-0005-0000-0000-00006F140000}"/>
    <cellStyle name="Normal 2 3 2 2 2 2 2 4 4" xfId="35655" xr:uid="{00000000-0005-0000-0000-000070140000}"/>
    <cellStyle name="Normal 2 3 2 2 2 2 2 4 5" xfId="20422" xr:uid="{00000000-0005-0000-0000-000071140000}"/>
    <cellStyle name="Normal 2 3 2 2 2 2 2 5" xfId="12012" xr:uid="{00000000-0005-0000-0000-000072140000}"/>
    <cellStyle name="Normal 2 3 2 2 2 2 2 5 2" xfId="42343" xr:uid="{00000000-0005-0000-0000-000073140000}"/>
    <cellStyle name="Normal 2 3 2 2 2 2 2 5 3" xfId="27110" xr:uid="{00000000-0005-0000-0000-000074140000}"/>
    <cellStyle name="Normal 2 3 2 2 2 2 2 6" xfId="6991" xr:uid="{00000000-0005-0000-0000-000075140000}"/>
    <cellStyle name="Normal 2 3 2 2 2 2 2 6 2" xfId="37326" xr:uid="{00000000-0005-0000-0000-000076140000}"/>
    <cellStyle name="Normal 2 3 2 2 2 2 2 6 3" xfId="22093" xr:uid="{00000000-0005-0000-0000-000077140000}"/>
    <cellStyle name="Normal 2 3 2 2 2 2 2 7" xfId="32314" xr:uid="{00000000-0005-0000-0000-000078140000}"/>
    <cellStyle name="Normal 2 3 2 2 2 2 2 8" xfId="17080" xr:uid="{00000000-0005-0000-0000-000079140000}"/>
    <cellStyle name="Normal 2 3 2 2 2 2 3" xfId="2338" xr:uid="{00000000-0005-0000-0000-00007A140000}"/>
    <cellStyle name="Normal 2 3 2 2 2 2 3 2" xfId="4028" xr:uid="{00000000-0005-0000-0000-00007B140000}"/>
    <cellStyle name="Normal 2 3 2 2 2 2 3 2 2" xfId="14101" xr:uid="{00000000-0005-0000-0000-00007C140000}"/>
    <cellStyle name="Normal 2 3 2 2 2 2 3 2 2 2" xfId="44432" xr:uid="{00000000-0005-0000-0000-00007D140000}"/>
    <cellStyle name="Normal 2 3 2 2 2 2 3 2 2 3" xfId="29199" xr:uid="{00000000-0005-0000-0000-00007E140000}"/>
    <cellStyle name="Normal 2 3 2 2 2 2 3 2 3" xfId="9081" xr:uid="{00000000-0005-0000-0000-00007F140000}"/>
    <cellStyle name="Normal 2 3 2 2 2 2 3 2 3 2" xfId="39415" xr:uid="{00000000-0005-0000-0000-000080140000}"/>
    <cellStyle name="Normal 2 3 2 2 2 2 3 2 3 3" xfId="24182" xr:uid="{00000000-0005-0000-0000-000081140000}"/>
    <cellStyle name="Normal 2 3 2 2 2 2 3 2 4" xfId="34402" xr:uid="{00000000-0005-0000-0000-000082140000}"/>
    <cellStyle name="Normal 2 3 2 2 2 2 3 2 5" xfId="19169" xr:uid="{00000000-0005-0000-0000-000083140000}"/>
    <cellStyle name="Normal 2 3 2 2 2 2 3 3" xfId="5720" xr:uid="{00000000-0005-0000-0000-000084140000}"/>
    <cellStyle name="Normal 2 3 2 2 2 2 3 3 2" xfId="15772" xr:uid="{00000000-0005-0000-0000-000085140000}"/>
    <cellStyle name="Normal 2 3 2 2 2 2 3 3 2 2" xfId="46103" xr:uid="{00000000-0005-0000-0000-000086140000}"/>
    <cellStyle name="Normal 2 3 2 2 2 2 3 3 2 3" xfId="30870" xr:uid="{00000000-0005-0000-0000-000087140000}"/>
    <cellStyle name="Normal 2 3 2 2 2 2 3 3 3" xfId="10752" xr:uid="{00000000-0005-0000-0000-000088140000}"/>
    <cellStyle name="Normal 2 3 2 2 2 2 3 3 3 2" xfId="41086" xr:uid="{00000000-0005-0000-0000-000089140000}"/>
    <cellStyle name="Normal 2 3 2 2 2 2 3 3 3 3" xfId="25853" xr:uid="{00000000-0005-0000-0000-00008A140000}"/>
    <cellStyle name="Normal 2 3 2 2 2 2 3 3 4" xfId="36073" xr:uid="{00000000-0005-0000-0000-00008B140000}"/>
    <cellStyle name="Normal 2 3 2 2 2 2 3 3 5" xfId="20840" xr:uid="{00000000-0005-0000-0000-00008C140000}"/>
    <cellStyle name="Normal 2 3 2 2 2 2 3 4" xfId="12430" xr:uid="{00000000-0005-0000-0000-00008D140000}"/>
    <cellStyle name="Normal 2 3 2 2 2 2 3 4 2" xfId="42761" xr:uid="{00000000-0005-0000-0000-00008E140000}"/>
    <cellStyle name="Normal 2 3 2 2 2 2 3 4 3" xfId="27528" xr:uid="{00000000-0005-0000-0000-00008F140000}"/>
    <cellStyle name="Normal 2 3 2 2 2 2 3 5" xfId="7409" xr:uid="{00000000-0005-0000-0000-000090140000}"/>
    <cellStyle name="Normal 2 3 2 2 2 2 3 5 2" xfId="37744" xr:uid="{00000000-0005-0000-0000-000091140000}"/>
    <cellStyle name="Normal 2 3 2 2 2 2 3 5 3" xfId="22511" xr:uid="{00000000-0005-0000-0000-000092140000}"/>
    <cellStyle name="Normal 2 3 2 2 2 2 3 6" xfId="32732" xr:uid="{00000000-0005-0000-0000-000093140000}"/>
    <cellStyle name="Normal 2 3 2 2 2 2 3 7" xfId="17498" xr:uid="{00000000-0005-0000-0000-000094140000}"/>
    <cellStyle name="Normal 2 3 2 2 2 2 4" xfId="3191" xr:uid="{00000000-0005-0000-0000-000095140000}"/>
    <cellStyle name="Normal 2 3 2 2 2 2 4 2" xfId="13265" xr:uid="{00000000-0005-0000-0000-000096140000}"/>
    <cellStyle name="Normal 2 3 2 2 2 2 4 2 2" xfId="43596" xr:uid="{00000000-0005-0000-0000-000097140000}"/>
    <cellStyle name="Normal 2 3 2 2 2 2 4 2 3" xfId="28363" xr:uid="{00000000-0005-0000-0000-000098140000}"/>
    <cellStyle name="Normal 2 3 2 2 2 2 4 3" xfId="8245" xr:uid="{00000000-0005-0000-0000-000099140000}"/>
    <cellStyle name="Normal 2 3 2 2 2 2 4 3 2" xfId="38579" xr:uid="{00000000-0005-0000-0000-00009A140000}"/>
    <cellStyle name="Normal 2 3 2 2 2 2 4 3 3" xfId="23346" xr:uid="{00000000-0005-0000-0000-00009B140000}"/>
    <cellStyle name="Normal 2 3 2 2 2 2 4 4" xfId="33566" xr:uid="{00000000-0005-0000-0000-00009C140000}"/>
    <cellStyle name="Normal 2 3 2 2 2 2 4 5" xfId="18333" xr:uid="{00000000-0005-0000-0000-00009D140000}"/>
    <cellStyle name="Normal 2 3 2 2 2 2 5" xfId="4884" xr:uid="{00000000-0005-0000-0000-00009E140000}"/>
    <cellStyle name="Normal 2 3 2 2 2 2 5 2" xfId="14936" xr:uid="{00000000-0005-0000-0000-00009F140000}"/>
    <cellStyle name="Normal 2 3 2 2 2 2 5 2 2" xfId="45267" xr:uid="{00000000-0005-0000-0000-0000A0140000}"/>
    <cellStyle name="Normal 2 3 2 2 2 2 5 2 3" xfId="30034" xr:uid="{00000000-0005-0000-0000-0000A1140000}"/>
    <cellStyle name="Normal 2 3 2 2 2 2 5 3" xfId="9916" xr:uid="{00000000-0005-0000-0000-0000A2140000}"/>
    <cellStyle name="Normal 2 3 2 2 2 2 5 3 2" xfId="40250" xr:uid="{00000000-0005-0000-0000-0000A3140000}"/>
    <cellStyle name="Normal 2 3 2 2 2 2 5 3 3" xfId="25017" xr:uid="{00000000-0005-0000-0000-0000A4140000}"/>
    <cellStyle name="Normal 2 3 2 2 2 2 5 4" xfId="35237" xr:uid="{00000000-0005-0000-0000-0000A5140000}"/>
    <cellStyle name="Normal 2 3 2 2 2 2 5 5" xfId="20004" xr:uid="{00000000-0005-0000-0000-0000A6140000}"/>
    <cellStyle name="Normal 2 3 2 2 2 2 6" xfId="11594" xr:uid="{00000000-0005-0000-0000-0000A7140000}"/>
    <cellStyle name="Normal 2 3 2 2 2 2 6 2" xfId="41925" xr:uid="{00000000-0005-0000-0000-0000A8140000}"/>
    <cellStyle name="Normal 2 3 2 2 2 2 6 3" xfId="26692" xr:uid="{00000000-0005-0000-0000-0000A9140000}"/>
    <cellStyle name="Normal 2 3 2 2 2 2 7" xfId="6573" xr:uid="{00000000-0005-0000-0000-0000AA140000}"/>
    <cellStyle name="Normal 2 3 2 2 2 2 7 2" xfId="36908" xr:uid="{00000000-0005-0000-0000-0000AB140000}"/>
    <cellStyle name="Normal 2 3 2 2 2 2 7 3" xfId="21675" xr:uid="{00000000-0005-0000-0000-0000AC140000}"/>
    <cellStyle name="Normal 2 3 2 2 2 2 8" xfId="31896" xr:uid="{00000000-0005-0000-0000-0000AD140000}"/>
    <cellStyle name="Normal 2 3 2 2 2 2 9" xfId="16662" xr:uid="{00000000-0005-0000-0000-0000AE140000}"/>
    <cellStyle name="Normal 2 3 2 2 2 3" xfId="1709" xr:uid="{00000000-0005-0000-0000-0000AF140000}"/>
    <cellStyle name="Normal 2 3 2 2 2 3 2" xfId="2548" xr:uid="{00000000-0005-0000-0000-0000B0140000}"/>
    <cellStyle name="Normal 2 3 2 2 2 3 2 2" xfId="4238" xr:uid="{00000000-0005-0000-0000-0000B1140000}"/>
    <cellStyle name="Normal 2 3 2 2 2 3 2 2 2" xfId="14311" xr:uid="{00000000-0005-0000-0000-0000B2140000}"/>
    <cellStyle name="Normal 2 3 2 2 2 3 2 2 2 2" xfId="44642" xr:uid="{00000000-0005-0000-0000-0000B3140000}"/>
    <cellStyle name="Normal 2 3 2 2 2 3 2 2 2 3" xfId="29409" xr:uid="{00000000-0005-0000-0000-0000B4140000}"/>
    <cellStyle name="Normal 2 3 2 2 2 3 2 2 3" xfId="9291" xr:uid="{00000000-0005-0000-0000-0000B5140000}"/>
    <cellStyle name="Normal 2 3 2 2 2 3 2 2 3 2" xfId="39625" xr:uid="{00000000-0005-0000-0000-0000B6140000}"/>
    <cellStyle name="Normal 2 3 2 2 2 3 2 2 3 3" xfId="24392" xr:uid="{00000000-0005-0000-0000-0000B7140000}"/>
    <cellStyle name="Normal 2 3 2 2 2 3 2 2 4" xfId="34612" xr:uid="{00000000-0005-0000-0000-0000B8140000}"/>
    <cellStyle name="Normal 2 3 2 2 2 3 2 2 5" xfId="19379" xr:uid="{00000000-0005-0000-0000-0000B9140000}"/>
    <cellStyle name="Normal 2 3 2 2 2 3 2 3" xfId="5930" xr:uid="{00000000-0005-0000-0000-0000BA140000}"/>
    <cellStyle name="Normal 2 3 2 2 2 3 2 3 2" xfId="15982" xr:uid="{00000000-0005-0000-0000-0000BB140000}"/>
    <cellStyle name="Normal 2 3 2 2 2 3 2 3 2 2" xfId="46313" xr:uid="{00000000-0005-0000-0000-0000BC140000}"/>
    <cellStyle name="Normal 2 3 2 2 2 3 2 3 2 3" xfId="31080" xr:uid="{00000000-0005-0000-0000-0000BD140000}"/>
    <cellStyle name="Normal 2 3 2 2 2 3 2 3 3" xfId="10962" xr:uid="{00000000-0005-0000-0000-0000BE140000}"/>
    <cellStyle name="Normal 2 3 2 2 2 3 2 3 3 2" xfId="41296" xr:uid="{00000000-0005-0000-0000-0000BF140000}"/>
    <cellStyle name="Normal 2 3 2 2 2 3 2 3 3 3" xfId="26063" xr:uid="{00000000-0005-0000-0000-0000C0140000}"/>
    <cellStyle name="Normal 2 3 2 2 2 3 2 3 4" xfId="36283" xr:uid="{00000000-0005-0000-0000-0000C1140000}"/>
    <cellStyle name="Normal 2 3 2 2 2 3 2 3 5" xfId="21050" xr:uid="{00000000-0005-0000-0000-0000C2140000}"/>
    <cellStyle name="Normal 2 3 2 2 2 3 2 4" xfId="12640" xr:uid="{00000000-0005-0000-0000-0000C3140000}"/>
    <cellStyle name="Normal 2 3 2 2 2 3 2 4 2" xfId="42971" xr:uid="{00000000-0005-0000-0000-0000C4140000}"/>
    <cellStyle name="Normal 2 3 2 2 2 3 2 4 3" xfId="27738" xr:uid="{00000000-0005-0000-0000-0000C5140000}"/>
    <cellStyle name="Normal 2 3 2 2 2 3 2 5" xfId="7619" xr:uid="{00000000-0005-0000-0000-0000C6140000}"/>
    <cellStyle name="Normal 2 3 2 2 2 3 2 5 2" xfId="37954" xr:uid="{00000000-0005-0000-0000-0000C7140000}"/>
    <cellStyle name="Normal 2 3 2 2 2 3 2 5 3" xfId="22721" xr:uid="{00000000-0005-0000-0000-0000C8140000}"/>
    <cellStyle name="Normal 2 3 2 2 2 3 2 6" xfId="32942" xr:uid="{00000000-0005-0000-0000-0000C9140000}"/>
    <cellStyle name="Normal 2 3 2 2 2 3 2 7" xfId="17708" xr:uid="{00000000-0005-0000-0000-0000CA140000}"/>
    <cellStyle name="Normal 2 3 2 2 2 3 3" xfId="3401" xr:uid="{00000000-0005-0000-0000-0000CB140000}"/>
    <cellStyle name="Normal 2 3 2 2 2 3 3 2" xfId="13475" xr:uid="{00000000-0005-0000-0000-0000CC140000}"/>
    <cellStyle name="Normal 2 3 2 2 2 3 3 2 2" xfId="43806" xr:uid="{00000000-0005-0000-0000-0000CD140000}"/>
    <cellStyle name="Normal 2 3 2 2 2 3 3 2 3" xfId="28573" xr:uid="{00000000-0005-0000-0000-0000CE140000}"/>
    <cellStyle name="Normal 2 3 2 2 2 3 3 3" xfId="8455" xr:uid="{00000000-0005-0000-0000-0000CF140000}"/>
    <cellStyle name="Normal 2 3 2 2 2 3 3 3 2" xfId="38789" xr:uid="{00000000-0005-0000-0000-0000D0140000}"/>
    <cellStyle name="Normal 2 3 2 2 2 3 3 3 3" xfId="23556" xr:uid="{00000000-0005-0000-0000-0000D1140000}"/>
    <cellStyle name="Normal 2 3 2 2 2 3 3 4" xfId="33776" xr:uid="{00000000-0005-0000-0000-0000D2140000}"/>
    <cellStyle name="Normal 2 3 2 2 2 3 3 5" xfId="18543" xr:uid="{00000000-0005-0000-0000-0000D3140000}"/>
    <cellStyle name="Normal 2 3 2 2 2 3 4" xfId="5094" xr:uid="{00000000-0005-0000-0000-0000D4140000}"/>
    <cellStyle name="Normal 2 3 2 2 2 3 4 2" xfId="15146" xr:uid="{00000000-0005-0000-0000-0000D5140000}"/>
    <cellStyle name="Normal 2 3 2 2 2 3 4 2 2" xfId="45477" xr:uid="{00000000-0005-0000-0000-0000D6140000}"/>
    <cellStyle name="Normal 2 3 2 2 2 3 4 2 3" xfId="30244" xr:uid="{00000000-0005-0000-0000-0000D7140000}"/>
    <cellStyle name="Normal 2 3 2 2 2 3 4 3" xfId="10126" xr:uid="{00000000-0005-0000-0000-0000D8140000}"/>
    <cellStyle name="Normal 2 3 2 2 2 3 4 3 2" xfId="40460" xr:uid="{00000000-0005-0000-0000-0000D9140000}"/>
    <cellStyle name="Normal 2 3 2 2 2 3 4 3 3" xfId="25227" xr:uid="{00000000-0005-0000-0000-0000DA140000}"/>
    <cellStyle name="Normal 2 3 2 2 2 3 4 4" xfId="35447" xr:uid="{00000000-0005-0000-0000-0000DB140000}"/>
    <cellStyle name="Normal 2 3 2 2 2 3 4 5" xfId="20214" xr:uid="{00000000-0005-0000-0000-0000DC140000}"/>
    <cellStyle name="Normal 2 3 2 2 2 3 5" xfId="11804" xr:uid="{00000000-0005-0000-0000-0000DD140000}"/>
    <cellStyle name="Normal 2 3 2 2 2 3 5 2" xfId="42135" xr:uid="{00000000-0005-0000-0000-0000DE140000}"/>
    <cellStyle name="Normal 2 3 2 2 2 3 5 3" xfId="26902" xr:uid="{00000000-0005-0000-0000-0000DF140000}"/>
    <cellStyle name="Normal 2 3 2 2 2 3 6" xfId="6783" xr:uid="{00000000-0005-0000-0000-0000E0140000}"/>
    <cellStyle name="Normal 2 3 2 2 2 3 6 2" xfId="37118" xr:uid="{00000000-0005-0000-0000-0000E1140000}"/>
    <cellStyle name="Normal 2 3 2 2 2 3 6 3" xfId="21885" xr:uid="{00000000-0005-0000-0000-0000E2140000}"/>
    <cellStyle name="Normal 2 3 2 2 2 3 7" xfId="32106" xr:uid="{00000000-0005-0000-0000-0000E3140000}"/>
    <cellStyle name="Normal 2 3 2 2 2 3 8" xfId="16872" xr:uid="{00000000-0005-0000-0000-0000E4140000}"/>
    <cellStyle name="Normal 2 3 2 2 2 4" xfId="2130" xr:uid="{00000000-0005-0000-0000-0000E5140000}"/>
    <cellStyle name="Normal 2 3 2 2 2 4 2" xfId="3820" xr:uid="{00000000-0005-0000-0000-0000E6140000}"/>
    <cellStyle name="Normal 2 3 2 2 2 4 2 2" xfId="13893" xr:uid="{00000000-0005-0000-0000-0000E7140000}"/>
    <cellStyle name="Normal 2 3 2 2 2 4 2 2 2" xfId="44224" xr:uid="{00000000-0005-0000-0000-0000E8140000}"/>
    <cellStyle name="Normal 2 3 2 2 2 4 2 2 3" xfId="28991" xr:uid="{00000000-0005-0000-0000-0000E9140000}"/>
    <cellStyle name="Normal 2 3 2 2 2 4 2 3" xfId="8873" xr:uid="{00000000-0005-0000-0000-0000EA140000}"/>
    <cellStyle name="Normal 2 3 2 2 2 4 2 3 2" xfId="39207" xr:uid="{00000000-0005-0000-0000-0000EB140000}"/>
    <cellStyle name="Normal 2 3 2 2 2 4 2 3 3" xfId="23974" xr:uid="{00000000-0005-0000-0000-0000EC140000}"/>
    <cellStyle name="Normal 2 3 2 2 2 4 2 4" xfId="34194" xr:uid="{00000000-0005-0000-0000-0000ED140000}"/>
    <cellStyle name="Normal 2 3 2 2 2 4 2 5" xfId="18961" xr:uid="{00000000-0005-0000-0000-0000EE140000}"/>
    <cellStyle name="Normal 2 3 2 2 2 4 3" xfId="5512" xr:uid="{00000000-0005-0000-0000-0000EF140000}"/>
    <cellStyle name="Normal 2 3 2 2 2 4 3 2" xfId="15564" xr:uid="{00000000-0005-0000-0000-0000F0140000}"/>
    <cellStyle name="Normal 2 3 2 2 2 4 3 2 2" xfId="45895" xr:uid="{00000000-0005-0000-0000-0000F1140000}"/>
    <cellStyle name="Normal 2 3 2 2 2 4 3 2 3" xfId="30662" xr:uid="{00000000-0005-0000-0000-0000F2140000}"/>
    <cellStyle name="Normal 2 3 2 2 2 4 3 3" xfId="10544" xr:uid="{00000000-0005-0000-0000-0000F3140000}"/>
    <cellStyle name="Normal 2 3 2 2 2 4 3 3 2" xfId="40878" xr:uid="{00000000-0005-0000-0000-0000F4140000}"/>
    <cellStyle name="Normal 2 3 2 2 2 4 3 3 3" xfId="25645" xr:uid="{00000000-0005-0000-0000-0000F5140000}"/>
    <cellStyle name="Normal 2 3 2 2 2 4 3 4" xfId="35865" xr:uid="{00000000-0005-0000-0000-0000F6140000}"/>
    <cellStyle name="Normal 2 3 2 2 2 4 3 5" xfId="20632" xr:uid="{00000000-0005-0000-0000-0000F7140000}"/>
    <cellStyle name="Normal 2 3 2 2 2 4 4" xfId="12222" xr:uid="{00000000-0005-0000-0000-0000F8140000}"/>
    <cellStyle name="Normal 2 3 2 2 2 4 4 2" xfId="42553" xr:uid="{00000000-0005-0000-0000-0000F9140000}"/>
    <cellStyle name="Normal 2 3 2 2 2 4 4 3" xfId="27320" xr:uid="{00000000-0005-0000-0000-0000FA140000}"/>
    <cellStyle name="Normal 2 3 2 2 2 4 5" xfId="7201" xr:uid="{00000000-0005-0000-0000-0000FB140000}"/>
    <cellStyle name="Normal 2 3 2 2 2 4 5 2" xfId="37536" xr:uid="{00000000-0005-0000-0000-0000FC140000}"/>
    <cellStyle name="Normal 2 3 2 2 2 4 5 3" xfId="22303" xr:uid="{00000000-0005-0000-0000-0000FD140000}"/>
    <cellStyle name="Normal 2 3 2 2 2 4 6" xfId="32524" xr:uid="{00000000-0005-0000-0000-0000FE140000}"/>
    <cellStyle name="Normal 2 3 2 2 2 4 7" xfId="17290" xr:uid="{00000000-0005-0000-0000-0000FF140000}"/>
    <cellStyle name="Normal 2 3 2 2 2 5" xfId="2983" xr:uid="{00000000-0005-0000-0000-000000150000}"/>
    <cellStyle name="Normal 2 3 2 2 2 5 2" xfId="13057" xr:uid="{00000000-0005-0000-0000-000001150000}"/>
    <cellStyle name="Normal 2 3 2 2 2 5 2 2" xfId="43388" xr:uid="{00000000-0005-0000-0000-000002150000}"/>
    <cellStyle name="Normal 2 3 2 2 2 5 2 3" xfId="28155" xr:uid="{00000000-0005-0000-0000-000003150000}"/>
    <cellStyle name="Normal 2 3 2 2 2 5 3" xfId="8037" xr:uid="{00000000-0005-0000-0000-000004150000}"/>
    <cellStyle name="Normal 2 3 2 2 2 5 3 2" xfId="38371" xr:uid="{00000000-0005-0000-0000-000005150000}"/>
    <cellStyle name="Normal 2 3 2 2 2 5 3 3" xfId="23138" xr:uid="{00000000-0005-0000-0000-000006150000}"/>
    <cellStyle name="Normal 2 3 2 2 2 5 4" xfId="33358" xr:uid="{00000000-0005-0000-0000-000007150000}"/>
    <cellStyle name="Normal 2 3 2 2 2 5 5" xfId="18125" xr:uid="{00000000-0005-0000-0000-000008150000}"/>
    <cellStyle name="Normal 2 3 2 2 2 6" xfId="4676" xr:uid="{00000000-0005-0000-0000-000009150000}"/>
    <cellStyle name="Normal 2 3 2 2 2 6 2" xfId="14728" xr:uid="{00000000-0005-0000-0000-00000A150000}"/>
    <cellStyle name="Normal 2 3 2 2 2 6 2 2" xfId="45059" xr:uid="{00000000-0005-0000-0000-00000B150000}"/>
    <cellStyle name="Normal 2 3 2 2 2 6 2 3" xfId="29826" xr:uid="{00000000-0005-0000-0000-00000C150000}"/>
    <cellStyle name="Normal 2 3 2 2 2 6 3" xfId="9708" xr:uid="{00000000-0005-0000-0000-00000D150000}"/>
    <cellStyle name="Normal 2 3 2 2 2 6 3 2" xfId="40042" xr:uid="{00000000-0005-0000-0000-00000E150000}"/>
    <cellStyle name="Normal 2 3 2 2 2 6 3 3" xfId="24809" xr:uid="{00000000-0005-0000-0000-00000F150000}"/>
    <cellStyle name="Normal 2 3 2 2 2 6 4" xfId="35029" xr:uid="{00000000-0005-0000-0000-000010150000}"/>
    <cellStyle name="Normal 2 3 2 2 2 6 5" xfId="19796" xr:uid="{00000000-0005-0000-0000-000011150000}"/>
    <cellStyle name="Normal 2 3 2 2 2 7" xfId="11386" xr:uid="{00000000-0005-0000-0000-000012150000}"/>
    <cellStyle name="Normal 2 3 2 2 2 7 2" xfId="41717" xr:uid="{00000000-0005-0000-0000-000013150000}"/>
    <cellStyle name="Normal 2 3 2 2 2 7 3" xfId="26484" xr:uid="{00000000-0005-0000-0000-000014150000}"/>
    <cellStyle name="Normal 2 3 2 2 2 8" xfId="6365" xr:uid="{00000000-0005-0000-0000-000015150000}"/>
    <cellStyle name="Normal 2 3 2 2 2 8 2" xfId="36700" xr:uid="{00000000-0005-0000-0000-000016150000}"/>
    <cellStyle name="Normal 2 3 2 2 2 8 3" xfId="21467" xr:uid="{00000000-0005-0000-0000-000017150000}"/>
    <cellStyle name="Normal 2 3 2 2 2 9" xfId="31688" xr:uid="{00000000-0005-0000-0000-000018150000}"/>
    <cellStyle name="Normal 2 3 2 2 3" xfId="1392" xr:uid="{00000000-0005-0000-0000-000019150000}"/>
    <cellStyle name="Normal 2 3 2 2 3 2" xfId="1813" xr:uid="{00000000-0005-0000-0000-00001A150000}"/>
    <cellStyle name="Normal 2 3 2 2 3 2 2" xfId="2652" xr:uid="{00000000-0005-0000-0000-00001B150000}"/>
    <cellStyle name="Normal 2 3 2 2 3 2 2 2" xfId="4342" xr:uid="{00000000-0005-0000-0000-00001C150000}"/>
    <cellStyle name="Normal 2 3 2 2 3 2 2 2 2" xfId="14415" xr:uid="{00000000-0005-0000-0000-00001D150000}"/>
    <cellStyle name="Normal 2 3 2 2 3 2 2 2 2 2" xfId="44746" xr:uid="{00000000-0005-0000-0000-00001E150000}"/>
    <cellStyle name="Normal 2 3 2 2 3 2 2 2 2 3" xfId="29513" xr:uid="{00000000-0005-0000-0000-00001F150000}"/>
    <cellStyle name="Normal 2 3 2 2 3 2 2 2 3" xfId="9395" xr:uid="{00000000-0005-0000-0000-000020150000}"/>
    <cellStyle name="Normal 2 3 2 2 3 2 2 2 3 2" xfId="39729" xr:uid="{00000000-0005-0000-0000-000021150000}"/>
    <cellStyle name="Normal 2 3 2 2 3 2 2 2 3 3" xfId="24496" xr:uid="{00000000-0005-0000-0000-000022150000}"/>
    <cellStyle name="Normal 2 3 2 2 3 2 2 2 4" xfId="34716" xr:uid="{00000000-0005-0000-0000-000023150000}"/>
    <cellStyle name="Normal 2 3 2 2 3 2 2 2 5" xfId="19483" xr:uid="{00000000-0005-0000-0000-000024150000}"/>
    <cellStyle name="Normal 2 3 2 2 3 2 2 3" xfId="6034" xr:uid="{00000000-0005-0000-0000-000025150000}"/>
    <cellStyle name="Normal 2 3 2 2 3 2 2 3 2" xfId="16086" xr:uid="{00000000-0005-0000-0000-000026150000}"/>
    <cellStyle name="Normal 2 3 2 2 3 2 2 3 2 2" xfId="46417" xr:uid="{00000000-0005-0000-0000-000027150000}"/>
    <cellStyle name="Normal 2 3 2 2 3 2 2 3 2 3" xfId="31184" xr:uid="{00000000-0005-0000-0000-000028150000}"/>
    <cellStyle name="Normal 2 3 2 2 3 2 2 3 3" xfId="11066" xr:uid="{00000000-0005-0000-0000-000029150000}"/>
    <cellStyle name="Normal 2 3 2 2 3 2 2 3 3 2" xfId="41400" xr:uid="{00000000-0005-0000-0000-00002A150000}"/>
    <cellStyle name="Normal 2 3 2 2 3 2 2 3 3 3" xfId="26167" xr:uid="{00000000-0005-0000-0000-00002B150000}"/>
    <cellStyle name="Normal 2 3 2 2 3 2 2 3 4" xfId="36387" xr:uid="{00000000-0005-0000-0000-00002C150000}"/>
    <cellStyle name="Normal 2 3 2 2 3 2 2 3 5" xfId="21154" xr:uid="{00000000-0005-0000-0000-00002D150000}"/>
    <cellStyle name="Normal 2 3 2 2 3 2 2 4" xfId="12744" xr:uid="{00000000-0005-0000-0000-00002E150000}"/>
    <cellStyle name="Normal 2 3 2 2 3 2 2 4 2" xfId="43075" xr:uid="{00000000-0005-0000-0000-00002F150000}"/>
    <cellStyle name="Normal 2 3 2 2 3 2 2 4 3" xfId="27842" xr:uid="{00000000-0005-0000-0000-000030150000}"/>
    <cellStyle name="Normal 2 3 2 2 3 2 2 5" xfId="7723" xr:uid="{00000000-0005-0000-0000-000031150000}"/>
    <cellStyle name="Normal 2 3 2 2 3 2 2 5 2" xfId="38058" xr:uid="{00000000-0005-0000-0000-000032150000}"/>
    <cellStyle name="Normal 2 3 2 2 3 2 2 5 3" xfId="22825" xr:uid="{00000000-0005-0000-0000-000033150000}"/>
    <cellStyle name="Normal 2 3 2 2 3 2 2 6" xfId="33046" xr:uid="{00000000-0005-0000-0000-000034150000}"/>
    <cellStyle name="Normal 2 3 2 2 3 2 2 7" xfId="17812" xr:uid="{00000000-0005-0000-0000-000035150000}"/>
    <cellStyle name="Normal 2 3 2 2 3 2 3" xfId="3505" xr:uid="{00000000-0005-0000-0000-000036150000}"/>
    <cellStyle name="Normal 2 3 2 2 3 2 3 2" xfId="13579" xr:uid="{00000000-0005-0000-0000-000037150000}"/>
    <cellStyle name="Normal 2 3 2 2 3 2 3 2 2" xfId="43910" xr:uid="{00000000-0005-0000-0000-000038150000}"/>
    <cellStyle name="Normal 2 3 2 2 3 2 3 2 3" xfId="28677" xr:uid="{00000000-0005-0000-0000-000039150000}"/>
    <cellStyle name="Normal 2 3 2 2 3 2 3 3" xfId="8559" xr:uid="{00000000-0005-0000-0000-00003A150000}"/>
    <cellStyle name="Normal 2 3 2 2 3 2 3 3 2" xfId="38893" xr:uid="{00000000-0005-0000-0000-00003B150000}"/>
    <cellStyle name="Normal 2 3 2 2 3 2 3 3 3" xfId="23660" xr:uid="{00000000-0005-0000-0000-00003C150000}"/>
    <cellStyle name="Normal 2 3 2 2 3 2 3 4" xfId="33880" xr:uid="{00000000-0005-0000-0000-00003D150000}"/>
    <cellStyle name="Normal 2 3 2 2 3 2 3 5" xfId="18647" xr:uid="{00000000-0005-0000-0000-00003E150000}"/>
    <cellStyle name="Normal 2 3 2 2 3 2 4" xfId="5198" xr:uid="{00000000-0005-0000-0000-00003F150000}"/>
    <cellStyle name="Normal 2 3 2 2 3 2 4 2" xfId="15250" xr:uid="{00000000-0005-0000-0000-000040150000}"/>
    <cellStyle name="Normal 2 3 2 2 3 2 4 2 2" xfId="45581" xr:uid="{00000000-0005-0000-0000-000041150000}"/>
    <cellStyle name="Normal 2 3 2 2 3 2 4 2 3" xfId="30348" xr:uid="{00000000-0005-0000-0000-000042150000}"/>
    <cellStyle name="Normal 2 3 2 2 3 2 4 3" xfId="10230" xr:uid="{00000000-0005-0000-0000-000043150000}"/>
    <cellStyle name="Normal 2 3 2 2 3 2 4 3 2" xfId="40564" xr:uid="{00000000-0005-0000-0000-000044150000}"/>
    <cellStyle name="Normal 2 3 2 2 3 2 4 3 3" xfId="25331" xr:uid="{00000000-0005-0000-0000-000045150000}"/>
    <cellStyle name="Normal 2 3 2 2 3 2 4 4" xfId="35551" xr:uid="{00000000-0005-0000-0000-000046150000}"/>
    <cellStyle name="Normal 2 3 2 2 3 2 4 5" xfId="20318" xr:uid="{00000000-0005-0000-0000-000047150000}"/>
    <cellStyle name="Normal 2 3 2 2 3 2 5" xfId="11908" xr:uid="{00000000-0005-0000-0000-000048150000}"/>
    <cellStyle name="Normal 2 3 2 2 3 2 5 2" xfId="42239" xr:uid="{00000000-0005-0000-0000-000049150000}"/>
    <cellStyle name="Normal 2 3 2 2 3 2 5 3" xfId="27006" xr:uid="{00000000-0005-0000-0000-00004A150000}"/>
    <cellStyle name="Normal 2 3 2 2 3 2 6" xfId="6887" xr:uid="{00000000-0005-0000-0000-00004B150000}"/>
    <cellStyle name="Normal 2 3 2 2 3 2 6 2" xfId="37222" xr:uid="{00000000-0005-0000-0000-00004C150000}"/>
    <cellStyle name="Normal 2 3 2 2 3 2 6 3" xfId="21989" xr:uid="{00000000-0005-0000-0000-00004D150000}"/>
    <cellStyle name="Normal 2 3 2 2 3 2 7" xfId="32210" xr:uid="{00000000-0005-0000-0000-00004E150000}"/>
    <cellStyle name="Normal 2 3 2 2 3 2 8" xfId="16976" xr:uid="{00000000-0005-0000-0000-00004F150000}"/>
    <cellStyle name="Normal 2 3 2 2 3 3" xfId="2234" xr:uid="{00000000-0005-0000-0000-000050150000}"/>
    <cellStyle name="Normal 2 3 2 2 3 3 2" xfId="3924" xr:uid="{00000000-0005-0000-0000-000051150000}"/>
    <cellStyle name="Normal 2 3 2 2 3 3 2 2" xfId="13997" xr:uid="{00000000-0005-0000-0000-000052150000}"/>
    <cellStyle name="Normal 2 3 2 2 3 3 2 2 2" xfId="44328" xr:uid="{00000000-0005-0000-0000-000053150000}"/>
    <cellStyle name="Normal 2 3 2 2 3 3 2 2 3" xfId="29095" xr:uid="{00000000-0005-0000-0000-000054150000}"/>
    <cellStyle name="Normal 2 3 2 2 3 3 2 3" xfId="8977" xr:uid="{00000000-0005-0000-0000-000055150000}"/>
    <cellStyle name="Normal 2 3 2 2 3 3 2 3 2" xfId="39311" xr:uid="{00000000-0005-0000-0000-000056150000}"/>
    <cellStyle name="Normal 2 3 2 2 3 3 2 3 3" xfId="24078" xr:uid="{00000000-0005-0000-0000-000057150000}"/>
    <cellStyle name="Normal 2 3 2 2 3 3 2 4" xfId="34298" xr:uid="{00000000-0005-0000-0000-000058150000}"/>
    <cellStyle name="Normal 2 3 2 2 3 3 2 5" xfId="19065" xr:uid="{00000000-0005-0000-0000-000059150000}"/>
    <cellStyle name="Normal 2 3 2 2 3 3 3" xfId="5616" xr:uid="{00000000-0005-0000-0000-00005A150000}"/>
    <cellStyle name="Normal 2 3 2 2 3 3 3 2" xfId="15668" xr:uid="{00000000-0005-0000-0000-00005B150000}"/>
    <cellStyle name="Normal 2 3 2 2 3 3 3 2 2" xfId="45999" xr:uid="{00000000-0005-0000-0000-00005C150000}"/>
    <cellStyle name="Normal 2 3 2 2 3 3 3 2 3" xfId="30766" xr:uid="{00000000-0005-0000-0000-00005D150000}"/>
    <cellStyle name="Normal 2 3 2 2 3 3 3 3" xfId="10648" xr:uid="{00000000-0005-0000-0000-00005E150000}"/>
    <cellStyle name="Normal 2 3 2 2 3 3 3 3 2" xfId="40982" xr:uid="{00000000-0005-0000-0000-00005F150000}"/>
    <cellStyle name="Normal 2 3 2 2 3 3 3 3 3" xfId="25749" xr:uid="{00000000-0005-0000-0000-000060150000}"/>
    <cellStyle name="Normal 2 3 2 2 3 3 3 4" xfId="35969" xr:uid="{00000000-0005-0000-0000-000061150000}"/>
    <cellStyle name="Normal 2 3 2 2 3 3 3 5" xfId="20736" xr:uid="{00000000-0005-0000-0000-000062150000}"/>
    <cellStyle name="Normal 2 3 2 2 3 3 4" xfId="12326" xr:uid="{00000000-0005-0000-0000-000063150000}"/>
    <cellStyle name="Normal 2 3 2 2 3 3 4 2" xfId="42657" xr:uid="{00000000-0005-0000-0000-000064150000}"/>
    <cellStyle name="Normal 2 3 2 2 3 3 4 3" xfId="27424" xr:uid="{00000000-0005-0000-0000-000065150000}"/>
    <cellStyle name="Normal 2 3 2 2 3 3 5" xfId="7305" xr:uid="{00000000-0005-0000-0000-000066150000}"/>
    <cellStyle name="Normal 2 3 2 2 3 3 5 2" xfId="37640" xr:uid="{00000000-0005-0000-0000-000067150000}"/>
    <cellStyle name="Normal 2 3 2 2 3 3 5 3" xfId="22407" xr:uid="{00000000-0005-0000-0000-000068150000}"/>
    <cellStyle name="Normal 2 3 2 2 3 3 6" xfId="32628" xr:uid="{00000000-0005-0000-0000-000069150000}"/>
    <cellStyle name="Normal 2 3 2 2 3 3 7" xfId="17394" xr:uid="{00000000-0005-0000-0000-00006A150000}"/>
    <cellStyle name="Normal 2 3 2 2 3 4" xfId="3087" xr:uid="{00000000-0005-0000-0000-00006B150000}"/>
    <cellStyle name="Normal 2 3 2 2 3 4 2" xfId="13161" xr:uid="{00000000-0005-0000-0000-00006C150000}"/>
    <cellStyle name="Normal 2 3 2 2 3 4 2 2" xfId="43492" xr:uid="{00000000-0005-0000-0000-00006D150000}"/>
    <cellStyle name="Normal 2 3 2 2 3 4 2 3" xfId="28259" xr:uid="{00000000-0005-0000-0000-00006E150000}"/>
    <cellStyle name="Normal 2 3 2 2 3 4 3" xfId="8141" xr:uid="{00000000-0005-0000-0000-00006F150000}"/>
    <cellStyle name="Normal 2 3 2 2 3 4 3 2" xfId="38475" xr:uid="{00000000-0005-0000-0000-000070150000}"/>
    <cellStyle name="Normal 2 3 2 2 3 4 3 3" xfId="23242" xr:uid="{00000000-0005-0000-0000-000071150000}"/>
    <cellStyle name="Normal 2 3 2 2 3 4 4" xfId="33462" xr:uid="{00000000-0005-0000-0000-000072150000}"/>
    <cellStyle name="Normal 2 3 2 2 3 4 5" xfId="18229" xr:uid="{00000000-0005-0000-0000-000073150000}"/>
    <cellStyle name="Normal 2 3 2 2 3 5" xfId="4780" xr:uid="{00000000-0005-0000-0000-000074150000}"/>
    <cellStyle name="Normal 2 3 2 2 3 5 2" xfId="14832" xr:uid="{00000000-0005-0000-0000-000075150000}"/>
    <cellStyle name="Normal 2 3 2 2 3 5 2 2" xfId="45163" xr:uid="{00000000-0005-0000-0000-000076150000}"/>
    <cellStyle name="Normal 2 3 2 2 3 5 2 3" xfId="29930" xr:uid="{00000000-0005-0000-0000-000077150000}"/>
    <cellStyle name="Normal 2 3 2 2 3 5 3" xfId="9812" xr:uid="{00000000-0005-0000-0000-000078150000}"/>
    <cellStyle name="Normal 2 3 2 2 3 5 3 2" xfId="40146" xr:uid="{00000000-0005-0000-0000-000079150000}"/>
    <cellStyle name="Normal 2 3 2 2 3 5 3 3" xfId="24913" xr:uid="{00000000-0005-0000-0000-00007A150000}"/>
    <cellStyle name="Normal 2 3 2 2 3 5 4" xfId="35133" xr:uid="{00000000-0005-0000-0000-00007B150000}"/>
    <cellStyle name="Normal 2 3 2 2 3 5 5" xfId="19900" xr:uid="{00000000-0005-0000-0000-00007C150000}"/>
    <cellStyle name="Normal 2 3 2 2 3 6" xfId="11490" xr:uid="{00000000-0005-0000-0000-00007D150000}"/>
    <cellStyle name="Normal 2 3 2 2 3 6 2" xfId="41821" xr:uid="{00000000-0005-0000-0000-00007E150000}"/>
    <cellStyle name="Normal 2 3 2 2 3 6 3" xfId="26588" xr:uid="{00000000-0005-0000-0000-00007F150000}"/>
    <cellStyle name="Normal 2 3 2 2 3 7" xfId="6469" xr:uid="{00000000-0005-0000-0000-000080150000}"/>
    <cellStyle name="Normal 2 3 2 2 3 7 2" xfId="36804" xr:uid="{00000000-0005-0000-0000-000081150000}"/>
    <cellStyle name="Normal 2 3 2 2 3 7 3" xfId="21571" xr:uid="{00000000-0005-0000-0000-000082150000}"/>
    <cellStyle name="Normal 2 3 2 2 3 8" xfId="31792" xr:uid="{00000000-0005-0000-0000-000083150000}"/>
    <cellStyle name="Normal 2 3 2 2 3 9" xfId="16558" xr:uid="{00000000-0005-0000-0000-000084150000}"/>
    <cellStyle name="Normal 2 3 2 2 4" xfId="1605" xr:uid="{00000000-0005-0000-0000-000085150000}"/>
    <cellStyle name="Normal 2 3 2 2 4 2" xfId="2444" xr:uid="{00000000-0005-0000-0000-000086150000}"/>
    <cellStyle name="Normal 2 3 2 2 4 2 2" xfId="4134" xr:uid="{00000000-0005-0000-0000-000087150000}"/>
    <cellStyle name="Normal 2 3 2 2 4 2 2 2" xfId="14207" xr:uid="{00000000-0005-0000-0000-000088150000}"/>
    <cellStyle name="Normal 2 3 2 2 4 2 2 2 2" xfId="44538" xr:uid="{00000000-0005-0000-0000-000089150000}"/>
    <cellStyle name="Normal 2 3 2 2 4 2 2 2 3" xfId="29305" xr:uid="{00000000-0005-0000-0000-00008A150000}"/>
    <cellStyle name="Normal 2 3 2 2 4 2 2 3" xfId="9187" xr:uid="{00000000-0005-0000-0000-00008B150000}"/>
    <cellStyle name="Normal 2 3 2 2 4 2 2 3 2" xfId="39521" xr:uid="{00000000-0005-0000-0000-00008C150000}"/>
    <cellStyle name="Normal 2 3 2 2 4 2 2 3 3" xfId="24288" xr:uid="{00000000-0005-0000-0000-00008D150000}"/>
    <cellStyle name="Normal 2 3 2 2 4 2 2 4" xfId="34508" xr:uid="{00000000-0005-0000-0000-00008E150000}"/>
    <cellStyle name="Normal 2 3 2 2 4 2 2 5" xfId="19275" xr:uid="{00000000-0005-0000-0000-00008F150000}"/>
    <cellStyle name="Normal 2 3 2 2 4 2 3" xfId="5826" xr:uid="{00000000-0005-0000-0000-000090150000}"/>
    <cellStyle name="Normal 2 3 2 2 4 2 3 2" xfId="15878" xr:uid="{00000000-0005-0000-0000-000091150000}"/>
    <cellStyle name="Normal 2 3 2 2 4 2 3 2 2" xfId="46209" xr:uid="{00000000-0005-0000-0000-000092150000}"/>
    <cellStyle name="Normal 2 3 2 2 4 2 3 2 3" xfId="30976" xr:uid="{00000000-0005-0000-0000-000093150000}"/>
    <cellStyle name="Normal 2 3 2 2 4 2 3 3" xfId="10858" xr:uid="{00000000-0005-0000-0000-000094150000}"/>
    <cellStyle name="Normal 2 3 2 2 4 2 3 3 2" xfId="41192" xr:uid="{00000000-0005-0000-0000-000095150000}"/>
    <cellStyle name="Normal 2 3 2 2 4 2 3 3 3" xfId="25959" xr:uid="{00000000-0005-0000-0000-000096150000}"/>
    <cellStyle name="Normal 2 3 2 2 4 2 3 4" xfId="36179" xr:uid="{00000000-0005-0000-0000-000097150000}"/>
    <cellStyle name="Normal 2 3 2 2 4 2 3 5" xfId="20946" xr:uid="{00000000-0005-0000-0000-000098150000}"/>
    <cellStyle name="Normal 2 3 2 2 4 2 4" xfId="12536" xr:uid="{00000000-0005-0000-0000-000099150000}"/>
    <cellStyle name="Normal 2 3 2 2 4 2 4 2" xfId="42867" xr:uid="{00000000-0005-0000-0000-00009A150000}"/>
    <cellStyle name="Normal 2 3 2 2 4 2 4 3" xfId="27634" xr:uid="{00000000-0005-0000-0000-00009B150000}"/>
    <cellStyle name="Normal 2 3 2 2 4 2 5" xfId="7515" xr:uid="{00000000-0005-0000-0000-00009C150000}"/>
    <cellStyle name="Normal 2 3 2 2 4 2 5 2" xfId="37850" xr:uid="{00000000-0005-0000-0000-00009D150000}"/>
    <cellStyle name="Normal 2 3 2 2 4 2 5 3" xfId="22617" xr:uid="{00000000-0005-0000-0000-00009E150000}"/>
    <cellStyle name="Normal 2 3 2 2 4 2 6" xfId="32838" xr:uid="{00000000-0005-0000-0000-00009F150000}"/>
    <cellStyle name="Normal 2 3 2 2 4 2 7" xfId="17604" xr:uid="{00000000-0005-0000-0000-0000A0150000}"/>
    <cellStyle name="Normal 2 3 2 2 4 3" xfId="3297" xr:uid="{00000000-0005-0000-0000-0000A1150000}"/>
    <cellStyle name="Normal 2 3 2 2 4 3 2" xfId="13371" xr:uid="{00000000-0005-0000-0000-0000A2150000}"/>
    <cellStyle name="Normal 2 3 2 2 4 3 2 2" xfId="43702" xr:uid="{00000000-0005-0000-0000-0000A3150000}"/>
    <cellStyle name="Normal 2 3 2 2 4 3 2 3" xfId="28469" xr:uid="{00000000-0005-0000-0000-0000A4150000}"/>
    <cellStyle name="Normal 2 3 2 2 4 3 3" xfId="8351" xr:uid="{00000000-0005-0000-0000-0000A5150000}"/>
    <cellStyle name="Normal 2 3 2 2 4 3 3 2" xfId="38685" xr:uid="{00000000-0005-0000-0000-0000A6150000}"/>
    <cellStyle name="Normal 2 3 2 2 4 3 3 3" xfId="23452" xr:uid="{00000000-0005-0000-0000-0000A7150000}"/>
    <cellStyle name="Normal 2 3 2 2 4 3 4" xfId="33672" xr:uid="{00000000-0005-0000-0000-0000A8150000}"/>
    <cellStyle name="Normal 2 3 2 2 4 3 5" xfId="18439" xr:uid="{00000000-0005-0000-0000-0000A9150000}"/>
    <cellStyle name="Normal 2 3 2 2 4 4" xfId="4990" xr:uid="{00000000-0005-0000-0000-0000AA150000}"/>
    <cellStyle name="Normal 2 3 2 2 4 4 2" xfId="15042" xr:uid="{00000000-0005-0000-0000-0000AB150000}"/>
    <cellStyle name="Normal 2 3 2 2 4 4 2 2" xfId="45373" xr:uid="{00000000-0005-0000-0000-0000AC150000}"/>
    <cellStyle name="Normal 2 3 2 2 4 4 2 3" xfId="30140" xr:uid="{00000000-0005-0000-0000-0000AD150000}"/>
    <cellStyle name="Normal 2 3 2 2 4 4 3" xfId="10022" xr:uid="{00000000-0005-0000-0000-0000AE150000}"/>
    <cellStyle name="Normal 2 3 2 2 4 4 3 2" xfId="40356" xr:uid="{00000000-0005-0000-0000-0000AF150000}"/>
    <cellStyle name="Normal 2 3 2 2 4 4 3 3" xfId="25123" xr:uid="{00000000-0005-0000-0000-0000B0150000}"/>
    <cellStyle name="Normal 2 3 2 2 4 4 4" xfId="35343" xr:uid="{00000000-0005-0000-0000-0000B1150000}"/>
    <cellStyle name="Normal 2 3 2 2 4 4 5" xfId="20110" xr:uid="{00000000-0005-0000-0000-0000B2150000}"/>
    <cellStyle name="Normal 2 3 2 2 4 5" xfId="11700" xr:uid="{00000000-0005-0000-0000-0000B3150000}"/>
    <cellStyle name="Normal 2 3 2 2 4 5 2" xfId="42031" xr:uid="{00000000-0005-0000-0000-0000B4150000}"/>
    <cellStyle name="Normal 2 3 2 2 4 5 3" xfId="26798" xr:uid="{00000000-0005-0000-0000-0000B5150000}"/>
    <cellStyle name="Normal 2 3 2 2 4 6" xfId="6679" xr:uid="{00000000-0005-0000-0000-0000B6150000}"/>
    <cellStyle name="Normal 2 3 2 2 4 6 2" xfId="37014" xr:uid="{00000000-0005-0000-0000-0000B7150000}"/>
    <cellStyle name="Normal 2 3 2 2 4 6 3" xfId="21781" xr:uid="{00000000-0005-0000-0000-0000B8150000}"/>
    <cellStyle name="Normal 2 3 2 2 4 7" xfId="32002" xr:uid="{00000000-0005-0000-0000-0000B9150000}"/>
    <cellStyle name="Normal 2 3 2 2 4 8" xfId="16768" xr:uid="{00000000-0005-0000-0000-0000BA150000}"/>
    <cellStyle name="Normal 2 3 2 2 5" xfId="2026" xr:uid="{00000000-0005-0000-0000-0000BB150000}"/>
    <cellStyle name="Normal 2 3 2 2 5 2" xfId="3716" xr:uid="{00000000-0005-0000-0000-0000BC150000}"/>
    <cellStyle name="Normal 2 3 2 2 5 2 2" xfId="13789" xr:uid="{00000000-0005-0000-0000-0000BD150000}"/>
    <cellStyle name="Normal 2 3 2 2 5 2 2 2" xfId="44120" xr:uid="{00000000-0005-0000-0000-0000BE150000}"/>
    <cellStyle name="Normal 2 3 2 2 5 2 2 3" xfId="28887" xr:uid="{00000000-0005-0000-0000-0000BF150000}"/>
    <cellStyle name="Normal 2 3 2 2 5 2 3" xfId="8769" xr:uid="{00000000-0005-0000-0000-0000C0150000}"/>
    <cellStyle name="Normal 2 3 2 2 5 2 3 2" xfId="39103" xr:uid="{00000000-0005-0000-0000-0000C1150000}"/>
    <cellStyle name="Normal 2 3 2 2 5 2 3 3" xfId="23870" xr:uid="{00000000-0005-0000-0000-0000C2150000}"/>
    <cellStyle name="Normal 2 3 2 2 5 2 4" xfId="34090" xr:uid="{00000000-0005-0000-0000-0000C3150000}"/>
    <cellStyle name="Normal 2 3 2 2 5 2 5" xfId="18857" xr:uid="{00000000-0005-0000-0000-0000C4150000}"/>
    <cellStyle name="Normal 2 3 2 2 5 3" xfId="5408" xr:uid="{00000000-0005-0000-0000-0000C5150000}"/>
    <cellStyle name="Normal 2 3 2 2 5 3 2" xfId="15460" xr:uid="{00000000-0005-0000-0000-0000C6150000}"/>
    <cellStyle name="Normal 2 3 2 2 5 3 2 2" xfId="45791" xr:uid="{00000000-0005-0000-0000-0000C7150000}"/>
    <cellStyle name="Normal 2 3 2 2 5 3 2 3" xfId="30558" xr:uid="{00000000-0005-0000-0000-0000C8150000}"/>
    <cellStyle name="Normal 2 3 2 2 5 3 3" xfId="10440" xr:uid="{00000000-0005-0000-0000-0000C9150000}"/>
    <cellStyle name="Normal 2 3 2 2 5 3 3 2" xfId="40774" xr:uid="{00000000-0005-0000-0000-0000CA150000}"/>
    <cellStyle name="Normal 2 3 2 2 5 3 3 3" xfId="25541" xr:uid="{00000000-0005-0000-0000-0000CB150000}"/>
    <cellStyle name="Normal 2 3 2 2 5 3 4" xfId="35761" xr:uid="{00000000-0005-0000-0000-0000CC150000}"/>
    <cellStyle name="Normal 2 3 2 2 5 3 5" xfId="20528" xr:uid="{00000000-0005-0000-0000-0000CD150000}"/>
    <cellStyle name="Normal 2 3 2 2 5 4" xfId="12118" xr:uid="{00000000-0005-0000-0000-0000CE150000}"/>
    <cellStyle name="Normal 2 3 2 2 5 4 2" xfId="42449" xr:uid="{00000000-0005-0000-0000-0000CF150000}"/>
    <cellStyle name="Normal 2 3 2 2 5 4 3" xfId="27216" xr:uid="{00000000-0005-0000-0000-0000D0150000}"/>
    <cellStyle name="Normal 2 3 2 2 5 5" xfId="7097" xr:uid="{00000000-0005-0000-0000-0000D1150000}"/>
    <cellStyle name="Normal 2 3 2 2 5 5 2" xfId="37432" xr:uid="{00000000-0005-0000-0000-0000D2150000}"/>
    <cellStyle name="Normal 2 3 2 2 5 5 3" xfId="22199" xr:uid="{00000000-0005-0000-0000-0000D3150000}"/>
    <cellStyle name="Normal 2 3 2 2 5 6" xfId="32420" xr:uid="{00000000-0005-0000-0000-0000D4150000}"/>
    <cellStyle name="Normal 2 3 2 2 5 7" xfId="17186" xr:uid="{00000000-0005-0000-0000-0000D5150000}"/>
    <cellStyle name="Normal 2 3 2 2 6" xfId="2879" xr:uid="{00000000-0005-0000-0000-0000D6150000}"/>
    <cellStyle name="Normal 2 3 2 2 6 2" xfId="12953" xr:uid="{00000000-0005-0000-0000-0000D7150000}"/>
    <cellStyle name="Normal 2 3 2 2 6 2 2" xfId="43284" xr:uid="{00000000-0005-0000-0000-0000D8150000}"/>
    <cellStyle name="Normal 2 3 2 2 6 2 3" xfId="28051" xr:uid="{00000000-0005-0000-0000-0000D9150000}"/>
    <cellStyle name="Normal 2 3 2 2 6 3" xfId="7933" xr:uid="{00000000-0005-0000-0000-0000DA150000}"/>
    <cellStyle name="Normal 2 3 2 2 6 3 2" xfId="38267" xr:uid="{00000000-0005-0000-0000-0000DB150000}"/>
    <cellStyle name="Normal 2 3 2 2 6 3 3" xfId="23034" xr:uid="{00000000-0005-0000-0000-0000DC150000}"/>
    <cellStyle name="Normal 2 3 2 2 6 4" xfId="33254" xr:uid="{00000000-0005-0000-0000-0000DD150000}"/>
    <cellStyle name="Normal 2 3 2 2 6 5" xfId="18021" xr:uid="{00000000-0005-0000-0000-0000DE150000}"/>
    <cellStyle name="Normal 2 3 2 2 7" xfId="4572" xr:uid="{00000000-0005-0000-0000-0000DF150000}"/>
    <cellStyle name="Normal 2 3 2 2 7 2" xfId="14624" xr:uid="{00000000-0005-0000-0000-0000E0150000}"/>
    <cellStyle name="Normal 2 3 2 2 7 2 2" xfId="44955" xr:uid="{00000000-0005-0000-0000-0000E1150000}"/>
    <cellStyle name="Normal 2 3 2 2 7 2 3" xfId="29722" xr:uid="{00000000-0005-0000-0000-0000E2150000}"/>
    <cellStyle name="Normal 2 3 2 2 7 3" xfId="9604" xr:uid="{00000000-0005-0000-0000-0000E3150000}"/>
    <cellStyle name="Normal 2 3 2 2 7 3 2" xfId="39938" xr:uid="{00000000-0005-0000-0000-0000E4150000}"/>
    <cellStyle name="Normal 2 3 2 2 7 3 3" xfId="24705" xr:uid="{00000000-0005-0000-0000-0000E5150000}"/>
    <cellStyle name="Normal 2 3 2 2 7 4" xfId="34925" xr:uid="{00000000-0005-0000-0000-0000E6150000}"/>
    <cellStyle name="Normal 2 3 2 2 7 5" xfId="19692" xr:uid="{00000000-0005-0000-0000-0000E7150000}"/>
    <cellStyle name="Normal 2 3 2 2 8" xfId="11282" xr:uid="{00000000-0005-0000-0000-0000E8150000}"/>
    <cellStyle name="Normal 2 3 2 2 8 2" xfId="41613" xr:uid="{00000000-0005-0000-0000-0000E9150000}"/>
    <cellStyle name="Normal 2 3 2 2 8 3" xfId="26380" xr:uid="{00000000-0005-0000-0000-0000EA150000}"/>
    <cellStyle name="Normal 2 3 2 2 9" xfId="6261" xr:uid="{00000000-0005-0000-0000-0000EB150000}"/>
    <cellStyle name="Normal 2 3 2 2 9 2" xfId="36596" xr:uid="{00000000-0005-0000-0000-0000EC150000}"/>
    <cellStyle name="Normal 2 3 2 2 9 3" xfId="21363" xr:uid="{00000000-0005-0000-0000-0000ED150000}"/>
    <cellStyle name="Normal 2 3 2 3" xfId="1225" xr:uid="{00000000-0005-0000-0000-0000EE150000}"/>
    <cellStyle name="Normal 2 3 2 3 10" xfId="16402" xr:uid="{00000000-0005-0000-0000-0000EF150000}"/>
    <cellStyle name="Normal 2 3 2 3 2" xfId="1444" xr:uid="{00000000-0005-0000-0000-0000F0150000}"/>
    <cellStyle name="Normal 2 3 2 3 2 2" xfId="1865" xr:uid="{00000000-0005-0000-0000-0000F1150000}"/>
    <cellStyle name="Normal 2 3 2 3 2 2 2" xfId="2704" xr:uid="{00000000-0005-0000-0000-0000F2150000}"/>
    <cellStyle name="Normal 2 3 2 3 2 2 2 2" xfId="4394" xr:uid="{00000000-0005-0000-0000-0000F3150000}"/>
    <cellStyle name="Normal 2 3 2 3 2 2 2 2 2" xfId="14467" xr:uid="{00000000-0005-0000-0000-0000F4150000}"/>
    <cellStyle name="Normal 2 3 2 3 2 2 2 2 2 2" xfId="44798" xr:uid="{00000000-0005-0000-0000-0000F5150000}"/>
    <cellStyle name="Normal 2 3 2 3 2 2 2 2 2 3" xfId="29565" xr:uid="{00000000-0005-0000-0000-0000F6150000}"/>
    <cellStyle name="Normal 2 3 2 3 2 2 2 2 3" xfId="9447" xr:uid="{00000000-0005-0000-0000-0000F7150000}"/>
    <cellStyle name="Normal 2 3 2 3 2 2 2 2 3 2" xfId="39781" xr:uid="{00000000-0005-0000-0000-0000F8150000}"/>
    <cellStyle name="Normal 2 3 2 3 2 2 2 2 3 3" xfId="24548" xr:uid="{00000000-0005-0000-0000-0000F9150000}"/>
    <cellStyle name="Normal 2 3 2 3 2 2 2 2 4" xfId="34768" xr:uid="{00000000-0005-0000-0000-0000FA150000}"/>
    <cellStyle name="Normal 2 3 2 3 2 2 2 2 5" xfId="19535" xr:uid="{00000000-0005-0000-0000-0000FB150000}"/>
    <cellStyle name="Normal 2 3 2 3 2 2 2 3" xfId="6086" xr:uid="{00000000-0005-0000-0000-0000FC150000}"/>
    <cellStyle name="Normal 2 3 2 3 2 2 2 3 2" xfId="16138" xr:uid="{00000000-0005-0000-0000-0000FD150000}"/>
    <cellStyle name="Normal 2 3 2 3 2 2 2 3 2 2" xfId="46469" xr:uid="{00000000-0005-0000-0000-0000FE150000}"/>
    <cellStyle name="Normal 2 3 2 3 2 2 2 3 2 3" xfId="31236" xr:uid="{00000000-0005-0000-0000-0000FF150000}"/>
    <cellStyle name="Normal 2 3 2 3 2 2 2 3 3" xfId="11118" xr:uid="{00000000-0005-0000-0000-000000160000}"/>
    <cellStyle name="Normal 2 3 2 3 2 2 2 3 3 2" xfId="41452" xr:uid="{00000000-0005-0000-0000-000001160000}"/>
    <cellStyle name="Normal 2 3 2 3 2 2 2 3 3 3" xfId="26219" xr:uid="{00000000-0005-0000-0000-000002160000}"/>
    <cellStyle name="Normal 2 3 2 3 2 2 2 3 4" xfId="36439" xr:uid="{00000000-0005-0000-0000-000003160000}"/>
    <cellStyle name="Normal 2 3 2 3 2 2 2 3 5" xfId="21206" xr:uid="{00000000-0005-0000-0000-000004160000}"/>
    <cellStyle name="Normal 2 3 2 3 2 2 2 4" xfId="12796" xr:uid="{00000000-0005-0000-0000-000005160000}"/>
    <cellStyle name="Normal 2 3 2 3 2 2 2 4 2" xfId="43127" xr:uid="{00000000-0005-0000-0000-000006160000}"/>
    <cellStyle name="Normal 2 3 2 3 2 2 2 4 3" xfId="27894" xr:uid="{00000000-0005-0000-0000-000007160000}"/>
    <cellStyle name="Normal 2 3 2 3 2 2 2 5" xfId="7775" xr:uid="{00000000-0005-0000-0000-000008160000}"/>
    <cellStyle name="Normal 2 3 2 3 2 2 2 5 2" xfId="38110" xr:uid="{00000000-0005-0000-0000-000009160000}"/>
    <cellStyle name="Normal 2 3 2 3 2 2 2 5 3" xfId="22877" xr:uid="{00000000-0005-0000-0000-00000A160000}"/>
    <cellStyle name="Normal 2 3 2 3 2 2 2 6" xfId="33098" xr:uid="{00000000-0005-0000-0000-00000B160000}"/>
    <cellStyle name="Normal 2 3 2 3 2 2 2 7" xfId="17864" xr:uid="{00000000-0005-0000-0000-00000C160000}"/>
    <cellStyle name="Normal 2 3 2 3 2 2 3" xfId="3557" xr:uid="{00000000-0005-0000-0000-00000D160000}"/>
    <cellStyle name="Normal 2 3 2 3 2 2 3 2" xfId="13631" xr:uid="{00000000-0005-0000-0000-00000E160000}"/>
    <cellStyle name="Normal 2 3 2 3 2 2 3 2 2" xfId="43962" xr:uid="{00000000-0005-0000-0000-00000F160000}"/>
    <cellStyle name="Normal 2 3 2 3 2 2 3 2 3" xfId="28729" xr:uid="{00000000-0005-0000-0000-000010160000}"/>
    <cellStyle name="Normal 2 3 2 3 2 2 3 3" xfId="8611" xr:uid="{00000000-0005-0000-0000-000011160000}"/>
    <cellStyle name="Normal 2 3 2 3 2 2 3 3 2" xfId="38945" xr:uid="{00000000-0005-0000-0000-000012160000}"/>
    <cellStyle name="Normal 2 3 2 3 2 2 3 3 3" xfId="23712" xr:uid="{00000000-0005-0000-0000-000013160000}"/>
    <cellStyle name="Normal 2 3 2 3 2 2 3 4" xfId="33932" xr:uid="{00000000-0005-0000-0000-000014160000}"/>
    <cellStyle name="Normal 2 3 2 3 2 2 3 5" xfId="18699" xr:uid="{00000000-0005-0000-0000-000015160000}"/>
    <cellStyle name="Normal 2 3 2 3 2 2 4" xfId="5250" xr:uid="{00000000-0005-0000-0000-000016160000}"/>
    <cellStyle name="Normal 2 3 2 3 2 2 4 2" xfId="15302" xr:uid="{00000000-0005-0000-0000-000017160000}"/>
    <cellStyle name="Normal 2 3 2 3 2 2 4 2 2" xfId="45633" xr:uid="{00000000-0005-0000-0000-000018160000}"/>
    <cellStyle name="Normal 2 3 2 3 2 2 4 2 3" xfId="30400" xr:uid="{00000000-0005-0000-0000-000019160000}"/>
    <cellStyle name="Normal 2 3 2 3 2 2 4 3" xfId="10282" xr:uid="{00000000-0005-0000-0000-00001A160000}"/>
    <cellStyle name="Normal 2 3 2 3 2 2 4 3 2" xfId="40616" xr:uid="{00000000-0005-0000-0000-00001B160000}"/>
    <cellStyle name="Normal 2 3 2 3 2 2 4 3 3" xfId="25383" xr:uid="{00000000-0005-0000-0000-00001C160000}"/>
    <cellStyle name="Normal 2 3 2 3 2 2 4 4" xfId="35603" xr:uid="{00000000-0005-0000-0000-00001D160000}"/>
    <cellStyle name="Normal 2 3 2 3 2 2 4 5" xfId="20370" xr:uid="{00000000-0005-0000-0000-00001E160000}"/>
    <cellStyle name="Normal 2 3 2 3 2 2 5" xfId="11960" xr:uid="{00000000-0005-0000-0000-00001F160000}"/>
    <cellStyle name="Normal 2 3 2 3 2 2 5 2" xfId="42291" xr:uid="{00000000-0005-0000-0000-000020160000}"/>
    <cellStyle name="Normal 2 3 2 3 2 2 5 3" xfId="27058" xr:uid="{00000000-0005-0000-0000-000021160000}"/>
    <cellStyle name="Normal 2 3 2 3 2 2 6" xfId="6939" xr:uid="{00000000-0005-0000-0000-000022160000}"/>
    <cellStyle name="Normal 2 3 2 3 2 2 6 2" xfId="37274" xr:uid="{00000000-0005-0000-0000-000023160000}"/>
    <cellStyle name="Normal 2 3 2 3 2 2 6 3" xfId="22041" xr:uid="{00000000-0005-0000-0000-000024160000}"/>
    <cellStyle name="Normal 2 3 2 3 2 2 7" xfId="32262" xr:uid="{00000000-0005-0000-0000-000025160000}"/>
    <cellStyle name="Normal 2 3 2 3 2 2 8" xfId="17028" xr:uid="{00000000-0005-0000-0000-000026160000}"/>
    <cellStyle name="Normal 2 3 2 3 2 3" xfId="2286" xr:uid="{00000000-0005-0000-0000-000027160000}"/>
    <cellStyle name="Normal 2 3 2 3 2 3 2" xfId="3976" xr:uid="{00000000-0005-0000-0000-000028160000}"/>
    <cellStyle name="Normal 2 3 2 3 2 3 2 2" xfId="14049" xr:uid="{00000000-0005-0000-0000-000029160000}"/>
    <cellStyle name="Normal 2 3 2 3 2 3 2 2 2" xfId="44380" xr:uid="{00000000-0005-0000-0000-00002A160000}"/>
    <cellStyle name="Normal 2 3 2 3 2 3 2 2 3" xfId="29147" xr:uid="{00000000-0005-0000-0000-00002B160000}"/>
    <cellStyle name="Normal 2 3 2 3 2 3 2 3" xfId="9029" xr:uid="{00000000-0005-0000-0000-00002C160000}"/>
    <cellStyle name="Normal 2 3 2 3 2 3 2 3 2" xfId="39363" xr:uid="{00000000-0005-0000-0000-00002D160000}"/>
    <cellStyle name="Normal 2 3 2 3 2 3 2 3 3" xfId="24130" xr:uid="{00000000-0005-0000-0000-00002E160000}"/>
    <cellStyle name="Normal 2 3 2 3 2 3 2 4" xfId="34350" xr:uid="{00000000-0005-0000-0000-00002F160000}"/>
    <cellStyle name="Normal 2 3 2 3 2 3 2 5" xfId="19117" xr:uid="{00000000-0005-0000-0000-000030160000}"/>
    <cellStyle name="Normal 2 3 2 3 2 3 3" xfId="5668" xr:uid="{00000000-0005-0000-0000-000031160000}"/>
    <cellStyle name="Normal 2 3 2 3 2 3 3 2" xfId="15720" xr:uid="{00000000-0005-0000-0000-000032160000}"/>
    <cellStyle name="Normal 2 3 2 3 2 3 3 2 2" xfId="46051" xr:uid="{00000000-0005-0000-0000-000033160000}"/>
    <cellStyle name="Normal 2 3 2 3 2 3 3 2 3" xfId="30818" xr:uid="{00000000-0005-0000-0000-000034160000}"/>
    <cellStyle name="Normal 2 3 2 3 2 3 3 3" xfId="10700" xr:uid="{00000000-0005-0000-0000-000035160000}"/>
    <cellStyle name="Normal 2 3 2 3 2 3 3 3 2" xfId="41034" xr:uid="{00000000-0005-0000-0000-000036160000}"/>
    <cellStyle name="Normal 2 3 2 3 2 3 3 3 3" xfId="25801" xr:uid="{00000000-0005-0000-0000-000037160000}"/>
    <cellStyle name="Normal 2 3 2 3 2 3 3 4" xfId="36021" xr:uid="{00000000-0005-0000-0000-000038160000}"/>
    <cellStyle name="Normal 2 3 2 3 2 3 3 5" xfId="20788" xr:uid="{00000000-0005-0000-0000-000039160000}"/>
    <cellStyle name="Normal 2 3 2 3 2 3 4" xfId="12378" xr:uid="{00000000-0005-0000-0000-00003A160000}"/>
    <cellStyle name="Normal 2 3 2 3 2 3 4 2" xfId="42709" xr:uid="{00000000-0005-0000-0000-00003B160000}"/>
    <cellStyle name="Normal 2 3 2 3 2 3 4 3" xfId="27476" xr:uid="{00000000-0005-0000-0000-00003C160000}"/>
    <cellStyle name="Normal 2 3 2 3 2 3 5" xfId="7357" xr:uid="{00000000-0005-0000-0000-00003D160000}"/>
    <cellStyle name="Normal 2 3 2 3 2 3 5 2" xfId="37692" xr:uid="{00000000-0005-0000-0000-00003E160000}"/>
    <cellStyle name="Normal 2 3 2 3 2 3 5 3" xfId="22459" xr:uid="{00000000-0005-0000-0000-00003F160000}"/>
    <cellStyle name="Normal 2 3 2 3 2 3 6" xfId="32680" xr:uid="{00000000-0005-0000-0000-000040160000}"/>
    <cellStyle name="Normal 2 3 2 3 2 3 7" xfId="17446" xr:uid="{00000000-0005-0000-0000-000041160000}"/>
    <cellStyle name="Normal 2 3 2 3 2 4" xfId="3139" xr:uid="{00000000-0005-0000-0000-000042160000}"/>
    <cellStyle name="Normal 2 3 2 3 2 4 2" xfId="13213" xr:uid="{00000000-0005-0000-0000-000043160000}"/>
    <cellStyle name="Normal 2 3 2 3 2 4 2 2" xfId="43544" xr:uid="{00000000-0005-0000-0000-000044160000}"/>
    <cellStyle name="Normal 2 3 2 3 2 4 2 3" xfId="28311" xr:uid="{00000000-0005-0000-0000-000045160000}"/>
    <cellStyle name="Normal 2 3 2 3 2 4 3" xfId="8193" xr:uid="{00000000-0005-0000-0000-000046160000}"/>
    <cellStyle name="Normal 2 3 2 3 2 4 3 2" xfId="38527" xr:uid="{00000000-0005-0000-0000-000047160000}"/>
    <cellStyle name="Normal 2 3 2 3 2 4 3 3" xfId="23294" xr:uid="{00000000-0005-0000-0000-000048160000}"/>
    <cellStyle name="Normal 2 3 2 3 2 4 4" xfId="33514" xr:uid="{00000000-0005-0000-0000-000049160000}"/>
    <cellStyle name="Normal 2 3 2 3 2 4 5" xfId="18281" xr:uid="{00000000-0005-0000-0000-00004A160000}"/>
    <cellStyle name="Normal 2 3 2 3 2 5" xfId="4832" xr:uid="{00000000-0005-0000-0000-00004B160000}"/>
    <cellStyle name="Normal 2 3 2 3 2 5 2" xfId="14884" xr:uid="{00000000-0005-0000-0000-00004C160000}"/>
    <cellStyle name="Normal 2 3 2 3 2 5 2 2" xfId="45215" xr:uid="{00000000-0005-0000-0000-00004D160000}"/>
    <cellStyle name="Normal 2 3 2 3 2 5 2 3" xfId="29982" xr:uid="{00000000-0005-0000-0000-00004E160000}"/>
    <cellStyle name="Normal 2 3 2 3 2 5 3" xfId="9864" xr:uid="{00000000-0005-0000-0000-00004F160000}"/>
    <cellStyle name="Normal 2 3 2 3 2 5 3 2" xfId="40198" xr:uid="{00000000-0005-0000-0000-000050160000}"/>
    <cellStyle name="Normal 2 3 2 3 2 5 3 3" xfId="24965" xr:uid="{00000000-0005-0000-0000-000051160000}"/>
    <cellStyle name="Normal 2 3 2 3 2 5 4" xfId="35185" xr:uid="{00000000-0005-0000-0000-000052160000}"/>
    <cellStyle name="Normal 2 3 2 3 2 5 5" xfId="19952" xr:uid="{00000000-0005-0000-0000-000053160000}"/>
    <cellStyle name="Normal 2 3 2 3 2 6" xfId="11542" xr:uid="{00000000-0005-0000-0000-000054160000}"/>
    <cellStyle name="Normal 2 3 2 3 2 6 2" xfId="41873" xr:uid="{00000000-0005-0000-0000-000055160000}"/>
    <cellStyle name="Normal 2 3 2 3 2 6 3" xfId="26640" xr:uid="{00000000-0005-0000-0000-000056160000}"/>
    <cellStyle name="Normal 2 3 2 3 2 7" xfId="6521" xr:uid="{00000000-0005-0000-0000-000057160000}"/>
    <cellStyle name="Normal 2 3 2 3 2 7 2" xfId="36856" xr:uid="{00000000-0005-0000-0000-000058160000}"/>
    <cellStyle name="Normal 2 3 2 3 2 7 3" xfId="21623" xr:uid="{00000000-0005-0000-0000-000059160000}"/>
    <cellStyle name="Normal 2 3 2 3 2 8" xfId="31844" xr:uid="{00000000-0005-0000-0000-00005A160000}"/>
    <cellStyle name="Normal 2 3 2 3 2 9" xfId="16610" xr:uid="{00000000-0005-0000-0000-00005B160000}"/>
    <cellStyle name="Normal 2 3 2 3 3" xfId="1657" xr:uid="{00000000-0005-0000-0000-00005C160000}"/>
    <cellStyle name="Normal 2 3 2 3 3 2" xfId="2496" xr:uid="{00000000-0005-0000-0000-00005D160000}"/>
    <cellStyle name="Normal 2 3 2 3 3 2 2" xfId="4186" xr:uid="{00000000-0005-0000-0000-00005E160000}"/>
    <cellStyle name="Normal 2 3 2 3 3 2 2 2" xfId="14259" xr:uid="{00000000-0005-0000-0000-00005F160000}"/>
    <cellStyle name="Normal 2 3 2 3 3 2 2 2 2" xfId="44590" xr:uid="{00000000-0005-0000-0000-000060160000}"/>
    <cellStyle name="Normal 2 3 2 3 3 2 2 2 3" xfId="29357" xr:uid="{00000000-0005-0000-0000-000061160000}"/>
    <cellStyle name="Normal 2 3 2 3 3 2 2 3" xfId="9239" xr:uid="{00000000-0005-0000-0000-000062160000}"/>
    <cellStyle name="Normal 2 3 2 3 3 2 2 3 2" xfId="39573" xr:uid="{00000000-0005-0000-0000-000063160000}"/>
    <cellStyle name="Normal 2 3 2 3 3 2 2 3 3" xfId="24340" xr:uid="{00000000-0005-0000-0000-000064160000}"/>
    <cellStyle name="Normal 2 3 2 3 3 2 2 4" xfId="34560" xr:uid="{00000000-0005-0000-0000-000065160000}"/>
    <cellStyle name="Normal 2 3 2 3 3 2 2 5" xfId="19327" xr:uid="{00000000-0005-0000-0000-000066160000}"/>
    <cellStyle name="Normal 2 3 2 3 3 2 3" xfId="5878" xr:uid="{00000000-0005-0000-0000-000067160000}"/>
    <cellStyle name="Normal 2 3 2 3 3 2 3 2" xfId="15930" xr:uid="{00000000-0005-0000-0000-000068160000}"/>
    <cellStyle name="Normal 2 3 2 3 3 2 3 2 2" xfId="46261" xr:uid="{00000000-0005-0000-0000-000069160000}"/>
    <cellStyle name="Normal 2 3 2 3 3 2 3 2 3" xfId="31028" xr:uid="{00000000-0005-0000-0000-00006A160000}"/>
    <cellStyle name="Normal 2 3 2 3 3 2 3 3" xfId="10910" xr:uid="{00000000-0005-0000-0000-00006B160000}"/>
    <cellStyle name="Normal 2 3 2 3 3 2 3 3 2" xfId="41244" xr:uid="{00000000-0005-0000-0000-00006C160000}"/>
    <cellStyle name="Normal 2 3 2 3 3 2 3 3 3" xfId="26011" xr:uid="{00000000-0005-0000-0000-00006D160000}"/>
    <cellStyle name="Normal 2 3 2 3 3 2 3 4" xfId="36231" xr:uid="{00000000-0005-0000-0000-00006E160000}"/>
    <cellStyle name="Normal 2 3 2 3 3 2 3 5" xfId="20998" xr:uid="{00000000-0005-0000-0000-00006F160000}"/>
    <cellStyle name="Normal 2 3 2 3 3 2 4" xfId="12588" xr:uid="{00000000-0005-0000-0000-000070160000}"/>
    <cellStyle name="Normal 2 3 2 3 3 2 4 2" xfId="42919" xr:uid="{00000000-0005-0000-0000-000071160000}"/>
    <cellStyle name="Normal 2 3 2 3 3 2 4 3" xfId="27686" xr:uid="{00000000-0005-0000-0000-000072160000}"/>
    <cellStyle name="Normal 2 3 2 3 3 2 5" xfId="7567" xr:uid="{00000000-0005-0000-0000-000073160000}"/>
    <cellStyle name="Normal 2 3 2 3 3 2 5 2" xfId="37902" xr:uid="{00000000-0005-0000-0000-000074160000}"/>
    <cellStyle name="Normal 2 3 2 3 3 2 5 3" xfId="22669" xr:uid="{00000000-0005-0000-0000-000075160000}"/>
    <cellStyle name="Normal 2 3 2 3 3 2 6" xfId="32890" xr:uid="{00000000-0005-0000-0000-000076160000}"/>
    <cellStyle name="Normal 2 3 2 3 3 2 7" xfId="17656" xr:uid="{00000000-0005-0000-0000-000077160000}"/>
    <cellStyle name="Normal 2 3 2 3 3 3" xfId="3349" xr:uid="{00000000-0005-0000-0000-000078160000}"/>
    <cellStyle name="Normal 2 3 2 3 3 3 2" xfId="13423" xr:uid="{00000000-0005-0000-0000-000079160000}"/>
    <cellStyle name="Normal 2 3 2 3 3 3 2 2" xfId="43754" xr:uid="{00000000-0005-0000-0000-00007A160000}"/>
    <cellStyle name="Normal 2 3 2 3 3 3 2 3" xfId="28521" xr:uid="{00000000-0005-0000-0000-00007B160000}"/>
    <cellStyle name="Normal 2 3 2 3 3 3 3" xfId="8403" xr:uid="{00000000-0005-0000-0000-00007C160000}"/>
    <cellStyle name="Normal 2 3 2 3 3 3 3 2" xfId="38737" xr:uid="{00000000-0005-0000-0000-00007D160000}"/>
    <cellStyle name="Normal 2 3 2 3 3 3 3 3" xfId="23504" xr:uid="{00000000-0005-0000-0000-00007E160000}"/>
    <cellStyle name="Normal 2 3 2 3 3 3 4" xfId="33724" xr:uid="{00000000-0005-0000-0000-00007F160000}"/>
    <cellStyle name="Normal 2 3 2 3 3 3 5" xfId="18491" xr:uid="{00000000-0005-0000-0000-000080160000}"/>
    <cellStyle name="Normal 2 3 2 3 3 4" xfId="5042" xr:uid="{00000000-0005-0000-0000-000081160000}"/>
    <cellStyle name="Normal 2 3 2 3 3 4 2" xfId="15094" xr:uid="{00000000-0005-0000-0000-000082160000}"/>
    <cellStyle name="Normal 2 3 2 3 3 4 2 2" xfId="45425" xr:uid="{00000000-0005-0000-0000-000083160000}"/>
    <cellStyle name="Normal 2 3 2 3 3 4 2 3" xfId="30192" xr:uid="{00000000-0005-0000-0000-000084160000}"/>
    <cellStyle name="Normal 2 3 2 3 3 4 3" xfId="10074" xr:uid="{00000000-0005-0000-0000-000085160000}"/>
    <cellStyle name="Normal 2 3 2 3 3 4 3 2" xfId="40408" xr:uid="{00000000-0005-0000-0000-000086160000}"/>
    <cellStyle name="Normal 2 3 2 3 3 4 3 3" xfId="25175" xr:uid="{00000000-0005-0000-0000-000087160000}"/>
    <cellStyle name="Normal 2 3 2 3 3 4 4" xfId="35395" xr:uid="{00000000-0005-0000-0000-000088160000}"/>
    <cellStyle name="Normal 2 3 2 3 3 4 5" xfId="20162" xr:uid="{00000000-0005-0000-0000-000089160000}"/>
    <cellStyle name="Normal 2 3 2 3 3 5" xfId="11752" xr:uid="{00000000-0005-0000-0000-00008A160000}"/>
    <cellStyle name="Normal 2 3 2 3 3 5 2" xfId="42083" xr:uid="{00000000-0005-0000-0000-00008B160000}"/>
    <cellStyle name="Normal 2 3 2 3 3 5 3" xfId="26850" xr:uid="{00000000-0005-0000-0000-00008C160000}"/>
    <cellStyle name="Normal 2 3 2 3 3 6" xfId="6731" xr:uid="{00000000-0005-0000-0000-00008D160000}"/>
    <cellStyle name="Normal 2 3 2 3 3 6 2" xfId="37066" xr:uid="{00000000-0005-0000-0000-00008E160000}"/>
    <cellStyle name="Normal 2 3 2 3 3 6 3" xfId="21833" xr:uid="{00000000-0005-0000-0000-00008F160000}"/>
    <cellStyle name="Normal 2 3 2 3 3 7" xfId="32054" xr:uid="{00000000-0005-0000-0000-000090160000}"/>
    <cellStyle name="Normal 2 3 2 3 3 8" xfId="16820" xr:uid="{00000000-0005-0000-0000-000091160000}"/>
    <cellStyle name="Normal 2 3 2 3 4" xfId="2078" xr:uid="{00000000-0005-0000-0000-000092160000}"/>
    <cellStyle name="Normal 2 3 2 3 4 2" xfId="3768" xr:uid="{00000000-0005-0000-0000-000093160000}"/>
    <cellStyle name="Normal 2 3 2 3 4 2 2" xfId="13841" xr:uid="{00000000-0005-0000-0000-000094160000}"/>
    <cellStyle name="Normal 2 3 2 3 4 2 2 2" xfId="44172" xr:uid="{00000000-0005-0000-0000-000095160000}"/>
    <cellStyle name="Normal 2 3 2 3 4 2 2 3" xfId="28939" xr:uid="{00000000-0005-0000-0000-000096160000}"/>
    <cellStyle name="Normal 2 3 2 3 4 2 3" xfId="8821" xr:uid="{00000000-0005-0000-0000-000097160000}"/>
    <cellStyle name="Normal 2 3 2 3 4 2 3 2" xfId="39155" xr:uid="{00000000-0005-0000-0000-000098160000}"/>
    <cellStyle name="Normal 2 3 2 3 4 2 3 3" xfId="23922" xr:uid="{00000000-0005-0000-0000-000099160000}"/>
    <cellStyle name="Normal 2 3 2 3 4 2 4" xfId="34142" xr:uid="{00000000-0005-0000-0000-00009A160000}"/>
    <cellStyle name="Normal 2 3 2 3 4 2 5" xfId="18909" xr:uid="{00000000-0005-0000-0000-00009B160000}"/>
    <cellStyle name="Normal 2 3 2 3 4 3" xfId="5460" xr:uid="{00000000-0005-0000-0000-00009C160000}"/>
    <cellStyle name="Normal 2 3 2 3 4 3 2" xfId="15512" xr:uid="{00000000-0005-0000-0000-00009D160000}"/>
    <cellStyle name="Normal 2 3 2 3 4 3 2 2" xfId="45843" xr:uid="{00000000-0005-0000-0000-00009E160000}"/>
    <cellStyle name="Normal 2 3 2 3 4 3 2 3" xfId="30610" xr:uid="{00000000-0005-0000-0000-00009F160000}"/>
    <cellStyle name="Normal 2 3 2 3 4 3 3" xfId="10492" xr:uid="{00000000-0005-0000-0000-0000A0160000}"/>
    <cellStyle name="Normal 2 3 2 3 4 3 3 2" xfId="40826" xr:uid="{00000000-0005-0000-0000-0000A1160000}"/>
    <cellStyle name="Normal 2 3 2 3 4 3 3 3" xfId="25593" xr:uid="{00000000-0005-0000-0000-0000A2160000}"/>
    <cellStyle name="Normal 2 3 2 3 4 3 4" xfId="35813" xr:uid="{00000000-0005-0000-0000-0000A3160000}"/>
    <cellStyle name="Normal 2 3 2 3 4 3 5" xfId="20580" xr:uid="{00000000-0005-0000-0000-0000A4160000}"/>
    <cellStyle name="Normal 2 3 2 3 4 4" xfId="12170" xr:uid="{00000000-0005-0000-0000-0000A5160000}"/>
    <cellStyle name="Normal 2 3 2 3 4 4 2" xfId="42501" xr:uid="{00000000-0005-0000-0000-0000A6160000}"/>
    <cellStyle name="Normal 2 3 2 3 4 4 3" xfId="27268" xr:uid="{00000000-0005-0000-0000-0000A7160000}"/>
    <cellStyle name="Normal 2 3 2 3 4 5" xfId="7149" xr:uid="{00000000-0005-0000-0000-0000A8160000}"/>
    <cellStyle name="Normal 2 3 2 3 4 5 2" xfId="37484" xr:uid="{00000000-0005-0000-0000-0000A9160000}"/>
    <cellStyle name="Normal 2 3 2 3 4 5 3" xfId="22251" xr:uid="{00000000-0005-0000-0000-0000AA160000}"/>
    <cellStyle name="Normal 2 3 2 3 4 6" xfId="32472" xr:uid="{00000000-0005-0000-0000-0000AB160000}"/>
    <cellStyle name="Normal 2 3 2 3 4 7" xfId="17238" xr:uid="{00000000-0005-0000-0000-0000AC160000}"/>
    <cellStyle name="Normal 2 3 2 3 5" xfId="2931" xr:uid="{00000000-0005-0000-0000-0000AD160000}"/>
    <cellStyle name="Normal 2 3 2 3 5 2" xfId="13005" xr:uid="{00000000-0005-0000-0000-0000AE160000}"/>
    <cellStyle name="Normal 2 3 2 3 5 2 2" xfId="43336" xr:uid="{00000000-0005-0000-0000-0000AF160000}"/>
    <cellStyle name="Normal 2 3 2 3 5 2 3" xfId="28103" xr:uid="{00000000-0005-0000-0000-0000B0160000}"/>
    <cellStyle name="Normal 2 3 2 3 5 3" xfId="7985" xr:uid="{00000000-0005-0000-0000-0000B1160000}"/>
    <cellStyle name="Normal 2 3 2 3 5 3 2" xfId="38319" xr:uid="{00000000-0005-0000-0000-0000B2160000}"/>
    <cellStyle name="Normal 2 3 2 3 5 3 3" xfId="23086" xr:uid="{00000000-0005-0000-0000-0000B3160000}"/>
    <cellStyle name="Normal 2 3 2 3 5 4" xfId="33306" xr:uid="{00000000-0005-0000-0000-0000B4160000}"/>
    <cellStyle name="Normal 2 3 2 3 5 5" xfId="18073" xr:uid="{00000000-0005-0000-0000-0000B5160000}"/>
    <cellStyle name="Normal 2 3 2 3 6" xfId="4624" xr:uid="{00000000-0005-0000-0000-0000B6160000}"/>
    <cellStyle name="Normal 2 3 2 3 6 2" xfId="14676" xr:uid="{00000000-0005-0000-0000-0000B7160000}"/>
    <cellStyle name="Normal 2 3 2 3 6 2 2" xfId="45007" xr:uid="{00000000-0005-0000-0000-0000B8160000}"/>
    <cellStyle name="Normal 2 3 2 3 6 2 3" xfId="29774" xr:uid="{00000000-0005-0000-0000-0000B9160000}"/>
    <cellStyle name="Normal 2 3 2 3 6 3" xfId="9656" xr:uid="{00000000-0005-0000-0000-0000BA160000}"/>
    <cellStyle name="Normal 2 3 2 3 6 3 2" xfId="39990" xr:uid="{00000000-0005-0000-0000-0000BB160000}"/>
    <cellStyle name="Normal 2 3 2 3 6 3 3" xfId="24757" xr:uid="{00000000-0005-0000-0000-0000BC160000}"/>
    <cellStyle name="Normal 2 3 2 3 6 4" xfId="34977" xr:uid="{00000000-0005-0000-0000-0000BD160000}"/>
    <cellStyle name="Normal 2 3 2 3 6 5" xfId="19744" xr:uid="{00000000-0005-0000-0000-0000BE160000}"/>
    <cellStyle name="Normal 2 3 2 3 7" xfId="11334" xr:uid="{00000000-0005-0000-0000-0000BF160000}"/>
    <cellStyle name="Normal 2 3 2 3 7 2" xfId="41665" xr:uid="{00000000-0005-0000-0000-0000C0160000}"/>
    <cellStyle name="Normal 2 3 2 3 7 3" xfId="26432" xr:uid="{00000000-0005-0000-0000-0000C1160000}"/>
    <cellStyle name="Normal 2 3 2 3 8" xfId="6313" xr:uid="{00000000-0005-0000-0000-0000C2160000}"/>
    <cellStyle name="Normal 2 3 2 3 8 2" xfId="36648" xr:uid="{00000000-0005-0000-0000-0000C3160000}"/>
    <cellStyle name="Normal 2 3 2 3 8 3" xfId="21415" xr:uid="{00000000-0005-0000-0000-0000C4160000}"/>
    <cellStyle name="Normal 2 3 2 3 9" xfId="31637" xr:uid="{00000000-0005-0000-0000-0000C5160000}"/>
    <cellStyle name="Normal 2 3 2 4" xfId="1338" xr:uid="{00000000-0005-0000-0000-0000C6160000}"/>
    <cellStyle name="Normal 2 3 2 4 2" xfId="1761" xr:uid="{00000000-0005-0000-0000-0000C7160000}"/>
    <cellStyle name="Normal 2 3 2 4 2 2" xfId="2600" xr:uid="{00000000-0005-0000-0000-0000C8160000}"/>
    <cellStyle name="Normal 2 3 2 4 2 2 2" xfId="4290" xr:uid="{00000000-0005-0000-0000-0000C9160000}"/>
    <cellStyle name="Normal 2 3 2 4 2 2 2 2" xfId="14363" xr:uid="{00000000-0005-0000-0000-0000CA160000}"/>
    <cellStyle name="Normal 2 3 2 4 2 2 2 2 2" xfId="44694" xr:uid="{00000000-0005-0000-0000-0000CB160000}"/>
    <cellStyle name="Normal 2 3 2 4 2 2 2 2 3" xfId="29461" xr:uid="{00000000-0005-0000-0000-0000CC160000}"/>
    <cellStyle name="Normal 2 3 2 4 2 2 2 3" xfId="9343" xr:uid="{00000000-0005-0000-0000-0000CD160000}"/>
    <cellStyle name="Normal 2 3 2 4 2 2 2 3 2" xfId="39677" xr:uid="{00000000-0005-0000-0000-0000CE160000}"/>
    <cellStyle name="Normal 2 3 2 4 2 2 2 3 3" xfId="24444" xr:uid="{00000000-0005-0000-0000-0000CF160000}"/>
    <cellStyle name="Normal 2 3 2 4 2 2 2 4" xfId="34664" xr:uid="{00000000-0005-0000-0000-0000D0160000}"/>
    <cellStyle name="Normal 2 3 2 4 2 2 2 5" xfId="19431" xr:uid="{00000000-0005-0000-0000-0000D1160000}"/>
    <cellStyle name="Normal 2 3 2 4 2 2 3" xfId="5982" xr:uid="{00000000-0005-0000-0000-0000D2160000}"/>
    <cellStyle name="Normal 2 3 2 4 2 2 3 2" xfId="16034" xr:uid="{00000000-0005-0000-0000-0000D3160000}"/>
    <cellStyle name="Normal 2 3 2 4 2 2 3 2 2" xfId="46365" xr:uid="{00000000-0005-0000-0000-0000D4160000}"/>
    <cellStyle name="Normal 2 3 2 4 2 2 3 2 3" xfId="31132" xr:uid="{00000000-0005-0000-0000-0000D5160000}"/>
    <cellStyle name="Normal 2 3 2 4 2 2 3 3" xfId="11014" xr:uid="{00000000-0005-0000-0000-0000D6160000}"/>
    <cellStyle name="Normal 2 3 2 4 2 2 3 3 2" xfId="41348" xr:uid="{00000000-0005-0000-0000-0000D7160000}"/>
    <cellStyle name="Normal 2 3 2 4 2 2 3 3 3" xfId="26115" xr:uid="{00000000-0005-0000-0000-0000D8160000}"/>
    <cellStyle name="Normal 2 3 2 4 2 2 3 4" xfId="36335" xr:uid="{00000000-0005-0000-0000-0000D9160000}"/>
    <cellStyle name="Normal 2 3 2 4 2 2 3 5" xfId="21102" xr:uid="{00000000-0005-0000-0000-0000DA160000}"/>
    <cellStyle name="Normal 2 3 2 4 2 2 4" xfId="12692" xr:uid="{00000000-0005-0000-0000-0000DB160000}"/>
    <cellStyle name="Normal 2 3 2 4 2 2 4 2" xfId="43023" xr:uid="{00000000-0005-0000-0000-0000DC160000}"/>
    <cellStyle name="Normal 2 3 2 4 2 2 4 3" xfId="27790" xr:uid="{00000000-0005-0000-0000-0000DD160000}"/>
    <cellStyle name="Normal 2 3 2 4 2 2 5" xfId="7671" xr:uid="{00000000-0005-0000-0000-0000DE160000}"/>
    <cellStyle name="Normal 2 3 2 4 2 2 5 2" xfId="38006" xr:uid="{00000000-0005-0000-0000-0000DF160000}"/>
    <cellStyle name="Normal 2 3 2 4 2 2 5 3" xfId="22773" xr:uid="{00000000-0005-0000-0000-0000E0160000}"/>
    <cellStyle name="Normal 2 3 2 4 2 2 6" xfId="32994" xr:uid="{00000000-0005-0000-0000-0000E1160000}"/>
    <cellStyle name="Normal 2 3 2 4 2 2 7" xfId="17760" xr:uid="{00000000-0005-0000-0000-0000E2160000}"/>
    <cellStyle name="Normal 2 3 2 4 2 3" xfId="3453" xr:uid="{00000000-0005-0000-0000-0000E3160000}"/>
    <cellStyle name="Normal 2 3 2 4 2 3 2" xfId="13527" xr:uid="{00000000-0005-0000-0000-0000E4160000}"/>
    <cellStyle name="Normal 2 3 2 4 2 3 2 2" xfId="43858" xr:uid="{00000000-0005-0000-0000-0000E5160000}"/>
    <cellStyle name="Normal 2 3 2 4 2 3 2 3" xfId="28625" xr:uid="{00000000-0005-0000-0000-0000E6160000}"/>
    <cellStyle name="Normal 2 3 2 4 2 3 3" xfId="8507" xr:uid="{00000000-0005-0000-0000-0000E7160000}"/>
    <cellStyle name="Normal 2 3 2 4 2 3 3 2" xfId="38841" xr:uid="{00000000-0005-0000-0000-0000E8160000}"/>
    <cellStyle name="Normal 2 3 2 4 2 3 3 3" xfId="23608" xr:uid="{00000000-0005-0000-0000-0000E9160000}"/>
    <cellStyle name="Normal 2 3 2 4 2 3 4" xfId="33828" xr:uid="{00000000-0005-0000-0000-0000EA160000}"/>
    <cellStyle name="Normal 2 3 2 4 2 3 5" xfId="18595" xr:uid="{00000000-0005-0000-0000-0000EB160000}"/>
    <cellStyle name="Normal 2 3 2 4 2 4" xfId="5146" xr:uid="{00000000-0005-0000-0000-0000EC160000}"/>
    <cellStyle name="Normal 2 3 2 4 2 4 2" xfId="15198" xr:uid="{00000000-0005-0000-0000-0000ED160000}"/>
    <cellStyle name="Normal 2 3 2 4 2 4 2 2" xfId="45529" xr:uid="{00000000-0005-0000-0000-0000EE160000}"/>
    <cellStyle name="Normal 2 3 2 4 2 4 2 3" xfId="30296" xr:uid="{00000000-0005-0000-0000-0000EF160000}"/>
    <cellStyle name="Normal 2 3 2 4 2 4 3" xfId="10178" xr:uid="{00000000-0005-0000-0000-0000F0160000}"/>
    <cellStyle name="Normal 2 3 2 4 2 4 3 2" xfId="40512" xr:uid="{00000000-0005-0000-0000-0000F1160000}"/>
    <cellStyle name="Normal 2 3 2 4 2 4 3 3" xfId="25279" xr:uid="{00000000-0005-0000-0000-0000F2160000}"/>
    <cellStyle name="Normal 2 3 2 4 2 4 4" xfId="35499" xr:uid="{00000000-0005-0000-0000-0000F3160000}"/>
    <cellStyle name="Normal 2 3 2 4 2 4 5" xfId="20266" xr:uid="{00000000-0005-0000-0000-0000F4160000}"/>
    <cellStyle name="Normal 2 3 2 4 2 5" xfId="11856" xr:uid="{00000000-0005-0000-0000-0000F5160000}"/>
    <cellStyle name="Normal 2 3 2 4 2 5 2" xfId="42187" xr:uid="{00000000-0005-0000-0000-0000F6160000}"/>
    <cellStyle name="Normal 2 3 2 4 2 5 3" xfId="26954" xr:uid="{00000000-0005-0000-0000-0000F7160000}"/>
    <cellStyle name="Normal 2 3 2 4 2 6" xfId="6835" xr:uid="{00000000-0005-0000-0000-0000F8160000}"/>
    <cellStyle name="Normal 2 3 2 4 2 6 2" xfId="37170" xr:uid="{00000000-0005-0000-0000-0000F9160000}"/>
    <cellStyle name="Normal 2 3 2 4 2 6 3" xfId="21937" xr:uid="{00000000-0005-0000-0000-0000FA160000}"/>
    <cellStyle name="Normal 2 3 2 4 2 7" xfId="32158" xr:uid="{00000000-0005-0000-0000-0000FB160000}"/>
    <cellStyle name="Normal 2 3 2 4 2 8" xfId="16924" xr:uid="{00000000-0005-0000-0000-0000FC160000}"/>
    <cellStyle name="Normal 2 3 2 4 3" xfId="2182" xr:uid="{00000000-0005-0000-0000-0000FD160000}"/>
    <cellStyle name="Normal 2 3 2 4 3 2" xfId="3872" xr:uid="{00000000-0005-0000-0000-0000FE160000}"/>
    <cellStyle name="Normal 2 3 2 4 3 2 2" xfId="13945" xr:uid="{00000000-0005-0000-0000-0000FF160000}"/>
    <cellStyle name="Normal 2 3 2 4 3 2 2 2" xfId="44276" xr:uid="{00000000-0005-0000-0000-000000170000}"/>
    <cellStyle name="Normal 2 3 2 4 3 2 2 3" xfId="29043" xr:uid="{00000000-0005-0000-0000-000001170000}"/>
    <cellStyle name="Normal 2 3 2 4 3 2 3" xfId="8925" xr:uid="{00000000-0005-0000-0000-000002170000}"/>
    <cellStyle name="Normal 2 3 2 4 3 2 3 2" xfId="39259" xr:uid="{00000000-0005-0000-0000-000003170000}"/>
    <cellStyle name="Normal 2 3 2 4 3 2 3 3" xfId="24026" xr:uid="{00000000-0005-0000-0000-000004170000}"/>
    <cellStyle name="Normal 2 3 2 4 3 2 4" xfId="34246" xr:uid="{00000000-0005-0000-0000-000005170000}"/>
    <cellStyle name="Normal 2 3 2 4 3 2 5" xfId="19013" xr:uid="{00000000-0005-0000-0000-000006170000}"/>
    <cellStyle name="Normal 2 3 2 4 3 3" xfId="5564" xr:uid="{00000000-0005-0000-0000-000007170000}"/>
    <cellStyle name="Normal 2 3 2 4 3 3 2" xfId="15616" xr:uid="{00000000-0005-0000-0000-000008170000}"/>
    <cellStyle name="Normal 2 3 2 4 3 3 2 2" xfId="45947" xr:uid="{00000000-0005-0000-0000-000009170000}"/>
    <cellStyle name="Normal 2 3 2 4 3 3 2 3" xfId="30714" xr:uid="{00000000-0005-0000-0000-00000A170000}"/>
    <cellStyle name="Normal 2 3 2 4 3 3 3" xfId="10596" xr:uid="{00000000-0005-0000-0000-00000B170000}"/>
    <cellStyle name="Normal 2 3 2 4 3 3 3 2" xfId="40930" xr:uid="{00000000-0005-0000-0000-00000C170000}"/>
    <cellStyle name="Normal 2 3 2 4 3 3 3 3" xfId="25697" xr:uid="{00000000-0005-0000-0000-00000D170000}"/>
    <cellStyle name="Normal 2 3 2 4 3 3 4" xfId="35917" xr:uid="{00000000-0005-0000-0000-00000E170000}"/>
    <cellStyle name="Normal 2 3 2 4 3 3 5" xfId="20684" xr:uid="{00000000-0005-0000-0000-00000F170000}"/>
    <cellStyle name="Normal 2 3 2 4 3 4" xfId="12274" xr:uid="{00000000-0005-0000-0000-000010170000}"/>
    <cellStyle name="Normal 2 3 2 4 3 4 2" xfId="42605" xr:uid="{00000000-0005-0000-0000-000011170000}"/>
    <cellStyle name="Normal 2 3 2 4 3 4 3" xfId="27372" xr:uid="{00000000-0005-0000-0000-000012170000}"/>
    <cellStyle name="Normal 2 3 2 4 3 5" xfId="7253" xr:uid="{00000000-0005-0000-0000-000013170000}"/>
    <cellStyle name="Normal 2 3 2 4 3 5 2" xfId="37588" xr:uid="{00000000-0005-0000-0000-000014170000}"/>
    <cellStyle name="Normal 2 3 2 4 3 5 3" xfId="22355" xr:uid="{00000000-0005-0000-0000-000015170000}"/>
    <cellStyle name="Normal 2 3 2 4 3 6" xfId="32576" xr:uid="{00000000-0005-0000-0000-000016170000}"/>
    <cellStyle name="Normal 2 3 2 4 3 7" xfId="17342" xr:uid="{00000000-0005-0000-0000-000017170000}"/>
    <cellStyle name="Normal 2 3 2 4 4" xfId="3035" xr:uid="{00000000-0005-0000-0000-000018170000}"/>
    <cellStyle name="Normal 2 3 2 4 4 2" xfId="13109" xr:uid="{00000000-0005-0000-0000-000019170000}"/>
    <cellStyle name="Normal 2 3 2 4 4 2 2" xfId="43440" xr:uid="{00000000-0005-0000-0000-00001A170000}"/>
    <cellStyle name="Normal 2 3 2 4 4 2 3" xfId="28207" xr:uid="{00000000-0005-0000-0000-00001B170000}"/>
    <cellStyle name="Normal 2 3 2 4 4 3" xfId="8089" xr:uid="{00000000-0005-0000-0000-00001C170000}"/>
    <cellStyle name="Normal 2 3 2 4 4 3 2" xfId="38423" xr:uid="{00000000-0005-0000-0000-00001D170000}"/>
    <cellStyle name="Normal 2 3 2 4 4 3 3" xfId="23190" xr:uid="{00000000-0005-0000-0000-00001E170000}"/>
    <cellStyle name="Normal 2 3 2 4 4 4" xfId="33410" xr:uid="{00000000-0005-0000-0000-00001F170000}"/>
    <cellStyle name="Normal 2 3 2 4 4 5" xfId="18177" xr:uid="{00000000-0005-0000-0000-000020170000}"/>
    <cellStyle name="Normal 2 3 2 4 5" xfId="4728" xr:uid="{00000000-0005-0000-0000-000021170000}"/>
    <cellStyle name="Normal 2 3 2 4 5 2" xfId="14780" xr:uid="{00000000-0005-0000-0000-000022170000}"/>
    <cellStyle name="Normal 2 3 2 4 5 2 2" xfId="45111" xr:uid="{00000000-0005-0000-0000-000023170000}"/>
    <cellStyle name="Normal 2 3 2 4 5 2 3" xfId="29878" xr:uid="{00000000-0005-0000-0000-000024170000}"/>
    <cellStyle name="Normal 2 3 2 4 5 3" xfId="9760" xr:uid="{00000000-0005-0000-0000-000025170000}"/>
    <cellStyle name="Normal 2 3 2 4 5 3 2" xfId="40094" xr:uid="{00000000-0005-0000-0000-000026170000}"/>
    <cellStyle name="Normal 2 3 2 4 5 3 3" xfId="24861" xr:uid="{00000000-0005-0000-0000-000027170000}"/>
    <cellStyle name="Normal 2 3 2 4 5 4" xfId="35081" xr:uid="{00000000-0005-0000-0000-000028170000}"/>
    <cellStyle name="Normal 2 3 2 4 5 5" xfId="19848" xr:uid="{00000000-0005-0000-0000-000029170000}"/>
    <cellStyle name="Normal 2 3 2 4 6" xfId="11438" xr:uid="{00000000-0005-0000-0000-00002A170000}"/>
    <cellStyle name="Normal 2 3 2 4 6 2" xfId="41769" xr:uid="{00000000-0005-0000-0000-00002B170000}"/>
    <cellStyle name="Normal 2 3 2 4 6 3" xfId="26536" xr:uid="{00000000-0005-0000-0000-00002C170000}"/>
    <cellStyle name="Normal 2 3 2 4 7" xfId="6417" xr:uid="{00000000-0005-0000-0000-00002D170000}"/>
    <cellStyle name="Normal 2 3 2 4 7 2" xfId="36752" xr:uid="{00000000-0005-0000-0000-00002E170000}"/>
    <cellStyle name="Normal 2 3 2 4 7 3" xfId="21519" xr:uid="{00000000-0005-0000-0000-00002F170000}"/>
    <cellStyle name="Normal 2 3 2 4 8" xfId="31740" xr:uid="{00000000-0005-0000-0000-000030170000}"/>
    <cellStyle name="Normal 2 3 2 4 9" xfId="16506" xr:uid="{00000000-0005-0000-0000-000031170000}"/>
    <cellStyle name="Normal 2 3 2 5" xfId="1551" xr:uid="{00000000-0005-0000-0000-000032170000}"/>
    <cellStyle name="Normal 2 3 2 5 2" xfId="2392" xr:uid="{00000000-0005-0000-0000-000033170000}"/>
    <cellStyle name="Normal 2 3 2 5 2 2" xfId="4082" xr:uid="{00000000-0005-0000-0000-000034170000}"/>
    <cellStyle name="Normal 2 3 2 5 2 2 2" xfId="14155" xr:uid="{00000000-0005-0000-0000-000035170000}"/>
    <cellStyle name="Normal 2 3 2 5 2 2 2 2" xfId="44486" xr:uid="{00000000-0005-0000-0000-000036170000}"/>
    <cellStyle name="Normal 2 3 2 5 2 2 2 3" xfId="29253" xr:uid="{00000000-0005-0000-0000-000037170000}"/>
    <cellStyle name="Normal 2 3 2 5 2 2 3" xfId="9135" xr:uid="{00000000-0005-0000-0000-000038170000}"/>
    <cellStyle name="Normal 2 3 2 5 2 2 3 2" xfId="39469" xr:uid="{00000000-0005-0000-0000-000039170000}"/>
    <cellStyle name="Normal 2 3 2 5 2 2 3 3" xfId="24236" xr:uid="{00000000-0005-0000-0000-00003A170000}"/>
    <cellStyle name="Normal 2 3 2 5 2 2 4" xfId="34456" xr:uid="{00000000-0005-0000-0000-00003B170000}"/>
    <cellStyle name="Normal 2 3 2 5 2 2 5" xfId="19223" xr:uid="{00000000-0005-0000-0000-00003C170000}"/>
    <cellStyle name="Normal 2 3 2 5 2 3" xfId="5774" xr:uid="{00000000-0005-0000-0000-00003D170000}"/>
    <cellStyle name="Normal 2 3 2 5 2 3 2" xfId="15826" xr:uid="{00000000-0005-0000-0000-00003E170000}"/>
    <cellStyle name="Normal 2 3 2 5 2 3 2 2" xfId="46157" xr:uid="{00000000-0005-0000-0000-00003F170000}"/>
    <cellStyle name="Normal 2 3 2 5 2 3 2 3" xfId="30924" xr:uid="{00000000-0005-0000-0000-000040170000}"/>
    <cellStyle name="Normal 2 3 2 5 2 3 3" xfId="10806" xr:uid="{00000000-0005-0000-0000-000041170000}"/>
    <cellStyle name="Normal 2 3 2 5 2 3 3 2" xfId="41140" xr:uid="{00000000-0005-0000-0000-000042170000}"/>
    <cellStyle name="Normal 2 3 2 5 2 3 3 3" xfId="25907" xr:uid="{00000000-0005-0000-0000-000043170000}"/>
    <cellStyle name="Normal 2 3 2 5 2 3 4" xfId="36127" xr:uid="{00000000-0005-0000-0000-000044170000}"/>
    <cellStyle name="Normal 2 3 2 5 2 3 5" xfId="20894" xr:uid="{00000000-0005-0000-0000-000045170000}"/>
    <cellStyle name="Normal 2 3 2 5 2 4" xfId="12484" xr:uid="{00000000-0005-0000-0000-000046170000}"/>
    <cellStyle name="Normal 2 3 2 5 2 4 2" xfId="42815" xr:uid="{00000000-0005-0000-0000-000047170000}"/>
    <cellStyle name="Normal 2 3 2 5 2 4 3" xfId="27582" xr:uid="{00000000-0005-0000-0000-000048170000}"/>
    <cellStyle name="Normal 2 3 2 5 2 5" xfId="7463" xr:uid="{00000000-0005-0000-0000-000049170000}"/>
    <cellStyle name="Normal 2 3 2 5 2 5 2" xfId="37798" xr:uid="{00000000-0005-0000-0000-00004A170000}"/>
    <cellStyle name="Normal 2 3 2 5 2 5 3" xfId="22565" xr:uid="{00000000-0005-0000-0000-00004B170000}"/>
    <cellStyle name="Normal 2 3 2 5 2 6" xfId="32786" xr:uid="{00000000-0005-0000-0000-00004C170000}"/>
    <cellStyle name="Normal 2 3 2 5 2 7" xfId="17552" xr:uid="{00000000-0005-0000-0000-00004D170000}"/>
    <cellStyle name="Normal 2 3 2 5 3" xfId="3245" xr:uid="{00000000-0005-0000-0000-00004E170000}"/>
    <cellStyle name="Normal 2 3 2 5 3 2" xfId="13319" xr:uid="{00000000-0005-0000-0000-00004F170000}"/>
    <cellStyle name="Normal 2 3 2 5 3 2 2" xfId="43650" xr:uid="{00000000-0005-0000-0000-000050170000}"/>
    <cellStyle name="Normal 2 3 2 5 3 2 3" xfId="28417" xr:uid="{00000000-0005-0000-0000-000051170000}"/>
    <cellStyle name="Normal 2 3 2 5 3 3" xfId="8299" xr:uid="{00000000-0005-0000-0000-000052170000}"/>
    <cellStyle name="Normal 2 3 2 5 3 3 2" xfId="38633" xr:uid="{00000000-0005-0000-0000-000053170000}"/>
    <cellStyle name="Normal 2 3 2 5 3 3 3" xfId="23400" xr:uid="{00000000-0005-0000-0000-000054170000}"/>
    <cellStyle name="Normal 2 3 2 5 3 4" xfId="33620" xr:uid="{00000000-0005-0000-0000-000055170000}"/>
    <cellStyle name="Normal 2 3 2 5 3 5" xfId="18387" xr:uid="{00000000-0005-0000-0000-000056170000}"/>
    <cellStyle name="Normal 2 3 2 5 4" xfId="4938" xr:uid="{00000000-0005-0000-0000-000057170000}"/>
    <cellStyle name="Normal 2 3 2 5 4 2" xfId="14990" xr:uid="{00000000-0005-0000-0000-000058170000}"/>
    <cellStyle name="Normal 2 3 2 5 4 2 2" xfId="45321" xr:uid="{00000000-0005-0000-0000-000059170000}"/>
    <cellStyle name="Normal 2 3 2 5 4 2 3" xfId="30088" xr:uid="{00000000-0005-0000-0000-00005A170000}"/>
    <cellStyle name="Normal 2 3 2 5 4 3" xfId="9970" xr:uid="{00000000-0005-0000-0000-00005B170000}"/>
    <cellStyle name="Normal 2 3 2 5 4 3 2" xfId="40304" xr:uid="{00000000-0005-0000-0000-00005C170000}"/>
    <cellStyle name="Normal 2 3 2 5 4 3 3" xfId="25071" xr:uid="{00000000-0005-0000-0000-00005D170000}"/>
    <cellStyle name="Normal 2 3 2 5 4 4" xfId="35291" xr:uid="{00000000-0005-0000-0000-00005E170000}"/>
    <cellStyle name="Normal 2 3 2 5 4 5" xfId="20058" xr:uid="{00000000-0005-0000-0000-00005F170000}"/>
    <cellStyle name="Normal 2 3 2 5 5" xfId="11648" xr:uid="{00000000-0005-0000-0000-000060170000}"/>
    <cellStyle name="Normal 2 3 2 5 5 2" xfId="41979" xr:uid="{00000000-0005-0000-0000-000061170000}"/>
    <cellStyle name="Normal 2 3 2 5 5 3" xfId="26746" xr:uid="{00000000-0005-0000-0000-000062170000}"/>
    <cellStyle name="Normal 2 3 2 5 6" xfId="6627" xr:uid="{00000000-0005-0000-0000-000063170000}"/>
    <cellStyle name="Normal 2 3 2 5 6 2" xfId="36962" xr:uid="{00000000-0005-0000-0000-000064170000}"/>
    <cellStyle name="Normal 2 3 2 5 6 3" xfId="21729" xr:uid="{00000000-0005-0000-0000-000065170000}"/>
    <cellStyle name="Normal 2 3 2 5 7" xfId="31950" xr:uid="{00000000-0005-0000-0000-000066170000}"/>
    <cellStyle name="Normal 2 3 2 5 8" xfId="16716" xr:uid="{00000000-0005-0000-0000-000067170000}"/>
    <cellStyle name="Normal 2 3 2 6" xfId="1972" xr:uid="{00000000-0005-0000-0000-000068170000}"/>
    <cellStyle name="Normal 2 3 2 6 2" xfId="3664" xr:uid="{00000000-0005-0000-0000-000069170000}"/>
    <cellStyle name="Normal 2 3 2 6 2 2" xfId="13737" xr:uid="{00000000-0005-0000-0000-00006A170000}"/>
    <cellStyle name="Normal 2 3 2 6 2 2 2" xfId="44068" xr:uid="{00000000-0005-0000-0000-00006B170000}"/>
    <cellStyle name="Normal 2 3 2 6 2 2 3" xfId="28835" xr:uid="{00000000-0005-0000-0000-00006C170000}"/>
    <cellStyle name="Normal 2 3 2 6 2 3" xfId="8717" xr:uid="{00000000-0005-0000-0000-00006D170000}"/>
    <cellStyle name="Normal 2 3 2 6 2 3 2" xfId="39051" xr:uid="{00000000-0005-0000-0000-00006E170000}"/>
    <cellStyle name="Normal 2 3 2 6 2 3 3" xfId="23818" xr:uid="{00000000-0005-0000-0000-00006F170000}"/>
    <cellStyle name="Normal 2 3 2 6 2 4" xfId="34038" xr:uid="{00000000-0005-0000-0000-000070170000}"/>
    <cellStyle name="Normal 2 3 2 6 2 5" xfId="18805" xr:uid="{00000000-0005-0000-0000-000071170000}"/>
    <cellStyle name="Normal 2 3 2 6 3" xfId="5356" xr:uid="{00000000-0005-0000-0000-000072170000}"/>
    <cellStyle name="Normal 2 3 2 6 3 2" xfId="15408" xr:uid="{00000000-0005-0000-0000-000073170000}"/>
    <cellStyle name="Normal 2 3 2 6 3 2 2" xfId="45739" xr:uid="{00000000-0005-0000-0000-000074170000}"/>
    <cellStyle name="Normal 2 3 2 6 3 2 3" xfId="30506" xr:uid="{00000000-0005-0000-0000-000075170000}"/>
    <cellStyle name="Normal 2 3 2 6 3 3" xfId="10388" xr:uid="{00000000-0005-0000-0000-000076170000}"/>
    <cellStyle name="Normal 2 3 2 6 3 3 2" xfId="40722" xr:uid="{00000000-0005-0000-0000-000077170000}"/>
    <cellStyle name="Normal 2 3 2 6 3 3 3" xfId="25489" xr:uid="{00000000-0005-0000-0000-000078170000}"/>
    <cellStyle name="Normal 2 3 2 6 3 4" xfId="35709" xr:uid="{00000000-0005-0000-0000-000079170000}"/>
    <cellStyle name="Normal 2 3 2 6 3 5" xfId="20476" xr:uid="{00000000-0005-0000-0000-00007A170000}"/>
    <cellStyle name="Normal 2 3 2 6 4" xfId="12066" xr:uid="{00000000-0005-0000-0000-00007B170000}"/>
    <cellStyle name="Normal 2 3 2 6 4 2" xfId="42397" xr:uid="{00000000-0005-0000-0000-00007C170000}"/>
    <cellStyle name="Normal 2 3 2 6 4 3" xfId="27164" xr:uid="{00000000-0005-0000-0000-00007D170000}"/>
    <cellStyle name="Normal 2 3 2 6 5" xfId="7045" xr:uid="{00000000-0005-0000-0000-00007E170000}"/>
    <cellStyle name="Normal 2 3 2 6 5 2" xfId="37380" xr:uid="{00000000-0005-0000-0000-00007F170000}"/>
    <cellStyle name="Normal 2 3 2 6 5 3" xfId="22147" xr:uid="{00000000-0005-0000-0000-000080170000}"/>
    <cellStyle name="Normal 2 3 2 6 6" xfId="32368" xr:uid="{00000000-0005-0000-0000-000081170000}"/>
    <cellStyle name="Normal 2 3 2 6 7" xfId="17134" xr:uid="{00000000-0005-0000-0000-000082170000}"/>
    <cellStyle name="Normal 2 3 2 7" xfId="2823" xr:uid="{00000000-0005-0000-0000-000083170000}"/>
    <cellStyle name="Normal 2 3 2 7 2" xfId="12901" xr:uid="{00000000-0005-0000-0000-000084170000}"/>
    <cellStyle name="Normal 2 3 2 7 2 2" xfId="43232" xr:uid="{00000000-0005-0000-0000-000085170000}"/>
    <cellStyle name="Normal 2 3 2 7 2 3" xfId="27999" xr:uid="{00000000-0005-0000-0000-000086170000}"/>
    <cellStyle name="Normal 2 3 2 7 3" xfId="7881" xr:uid="{00000000-0005-0000-0000-000087170000}"/>
    <cellStyle name="Normal 2 3 2 7 3 2" xfId="38215" xr:uid="{00000000-0005-0000-0000-000088170000}"/>
    <cellStyle name="Normal 2 3 2 7 3 3" xfId="22982" xr:uid="{00000000-0005-0000-0000-000089170000}"/>
    <cellStyle name="Normal 2 3 2 7 4" xfId="33202" xr:uid="{00000000-0005-0000-0000-00008A170000}"/>
    <cellStyle name="Normal 2 3 2 7 5" xfId="17969" xr:uid="{00000000-0005-0000-0000-00008B170000}"/>
    <cellStyle name="Normal 2 3 2 8" xfId="4517" xr:uid="{00000000-0005-0000-0000-00008C170000}"/>
    <cellStyle name="Normal 2 3 2 8 2" xfId="14572" xr:uid="{00000000-0005-0000-0000-00008D170000}"/>
    <cellStyle name="Normal 2 3 2 8 2 2" xfId="44903" xr:uid="{00000000-0005-0000-0000-00008E170000}"/>
    <cellStyle name="Normal 2 3 2 8 2 3" xfId="29670" xr:uid="{00000000-0005-0000-0000-00008F170000}"/>
    <cellStyle name="Normal 2 3 2 8 3" xfId="9552" xr:uid="{00000000-0005-0000-0000-000090170000}"/>
    <cellStyle name="Normal 2 3 2 8 3 2" xfId="39886" xr:uid="{00000000-0005-0000-0000-000091170000}"/>
    <cellStyle name="Normal 2 3 2 8 3 3" xfId="24653" xr:uid="{00000000-0005-0000-0000-000092170000}"/>
    <cellStyle name="Normal 2 3 2 8 4" xfId="34873" xr:uid="{00000000-0005-0000-0000-000093170000}"/>
    <cellStyle name="Normal 2 3 2 8 5" xfId="19640" xr:uid="{00000000-0005-0000-0000-000094170000}"/>
    <cellStyle name="Normal 2 3 2 9" xfId="11228" xr:uid="{00000000-0005-0000-0000-000095170000}"/>
    <cellStyle name="Normal 2 3 2 9 2" xfId="41561" xr:uid="{00000000-0005-0000-0000-000096170000}"/>
    <cellStyle name="Normal 2 3 2 9 3" xfId="26328" xr:uid="{00000000-0005-0000-0000-000097170000}"/>
    <cellStyle name="Normal 2 3 3" xfId="839" xr:uid="{00000000-0005-0000-0000-000098170000}"/>
    <cellStyle name="Normal 2 3 4" xfId="840" xr:uid="{00000000-0005-0000-0000-000099170000}"/>
    <cellStyle name="Normal 2 3 4 10" xfId="6208" xr:uid="{00000000-0005-0000-0000-00009A170000}"/>
    <cellStyle name="Normal 2 3 4 10 2" xfId="36545" xr:uid="{00000000-0005-0000-0000-00009B170000}"/>
    <cellStyle name="Normal 2 3 4 10 3" xfId="21312" xr:uid="{00000000-0005-0000-0000-00009C170000}"/>
    <cellStyle name="Normal 2 3 4 11" xfId="31536" xr:uid="{00000000-0005-0000-0000-00009D170000}"/>
    <cellStyle name="Normal 2 3 4 12" xfId="16297" xr:uid="{00000000-0005-0000-0000-00009E170000}"/>
    <cellStyle name="Normal 2 3 4 2" xfId="1172" xr:uid="{00000000-0005-0000-0000-00009F170000}"/>
    <cellStyle name="Normal 2 3 4 2 10" xfId="31588" xr:uid="{00000000-0005-0000-0000-0000A0170000}"/>
    <cellStyle name="Normal 2 3 4 2 11" xfId="16351" xr:uid="{00000000-0005-0000-0000-0000A1170000}"/>
    <cellStyle name="Normal 2 3 4 2 2" xfId="1280" xr:uid="{00000000-0005-0000-0000-0000A2170000}"/>
    <cellStyle name="Normal 2 3 4 2 2 10" xfId="16455" xr:uid="{00000000-0005-0000-0000-0000A3170000}"/>
    <cellStyle name="Normal 2 3 4 2 2 2" xfId="1497" xr:uid="{00000000-0005-0000-0000-0000A4170000}"/>
    <cellStyle name="Normal 2 3 4 2 2 2 2" xfId="1918" xr:uid="{00000000-0005-0000-0000-0000A5170000}"/>
    <cellStyle name="Normal 2 3 4 2 2 2 2 2" xfId="2757" xr:uid="{00000000-0005-0000-0000-0000A6170000}"/>
    <cellStyle name="Normal 2 3 4 2 2 2 2 2 2" xfId="4447" xr:uid="{00000000-0005-0000-0000-0000A7170000}"/>
    <cellStyle name="Normal 2 3 4 2 2 2 2 2 2 2" xfId="14520" xr:uid="{00000000-0005-0000-0000-0000A8170000}"/>
    <cellStyle name="Normal 2 3 4 2 2 2 2 2 2 2 2" xfId="44851" xr:uid="{00000000-0005-0000-0000-0000A9170000}"/>
    <cellStyle name="Normal 2 3 4 2 2 2 2 2 2 2 3" xfId="29618" xr:uid="{00000000-0005-0000-0000-0000AA170000}"/>
    <cellStyle name="Normal 2 3 4 2 2 2 2 2 2 3" xfId="9500" xr:uid="{00000000-0005-0000-0000-0000AB170000}"/>
    <cellStyle name="Normal 2 3 4 2 2 2 2 2 2 3 2" xfId="39834" xr:uid="{00000000-0005-0000-0000-0000AC170000}"/>
    <cellStyle name="Normal 2 3 4 2 2 2 2 2 2 3 3" xfId="24601" xr:uid="{00000000-0005-0000-0000-0000AD170000}"/>
    <cellStyle name="Normal 2 3 4 2 2 2 2 2 2 4" xfId="34821" xr:uid="{00000000-0005-0000-0000-0000AE170000}"/>
    <cellStyle name="Normal 2 3 4 2 2 2 2 2 2 5" xfId="19588" xr:uid="{00000000-0005-0000-0000-0000AF170000}"/>
    <cellStyle name="Normal 2 3 4 2 2 2 2 2 3" xfId="6139" xr:uid="{00000000-0005-0000-0000-0000B0170000}"/>
    <cellStyle name="Normal 2 3 4 2 2 2 2 2 3 2" xfId="16191" xr:uid="{00000000-0005-0000-0000-0000B1170000}"/>
    <cellStyle name="Normal 2 3 4 2 2 2 2 2 3 2 2" xfId="46522" xr:uid="{00000000-0005-0000-0000-0000B2170000}"/>
    <cellStyle name="Normal 2 3 4 2 2 2 2 2 3 2 3" xfId="31289" xr:uid="{00000000-0005-0000-0000-0000B3170000}"/>
    <cellStyle name="Normal 2 3 4 2 2 2 2 2 3 3" xfId="11171" xr:uid="{00000000-0005-0000-0000-0000B4170000}"/>
    <cellStyle name="Normal 2 3 4 2 2 2 2 2 3 3 2" xfId="41505" xr:uid="{00000000-0005-0000-0000-0000B5170000}"/>
    <cellStyle name="Normal 2 3 4 2 2 2 2 2 3 3 3" xfId="26272" xr:uid="{00000000-0005-0000-0000-0000B6170000}"/>
    <cellStyle name="Normal 2 3 4 2 2 2 2 2 3 4" xfId="36492" xr:uid="{00000000-0005-0000-0000-0000B7170000}"/>
    <cellStyle name="Normal 2 3 4 2 2 2 2 2 3 5" xfId="21259" xr:uid="{00000000-0005-0000-0000-0000B8170000}"/>
    <cellStyle name="Normal 2 3 4 2 2 2 2 2 4" xfId="12849" xr:uid="{00000000-0005-0000-0000-0000B9170000}"/>
    <cellStyle name="Normal 2 3 4 2 2 2 2 2 4 2" xfId="43180" xr:uid="{00000000-0005-0000-0000-0000BA170000}"/>
    <cellStyle name="Normal 2 3 4 2 2 2 2 2 4 3" xfId="27947" xr:uid="{00000000-0005-0000-0000-0000BB170000}"/>
    <cellStyle name="Normal 2 3 4 2 2 2 2 2 5" xfId="7828" xr:uid="{00000000-0005-0000-0000-0000BC170000}"/>
    <cellStyle name="Normal 2 3 4 2 2 2 2 2 5 2" xfId="38163" xr:uid="{00000000-0005-0000-0000-0000BD170000}"/>
    <cellStyle name="Normal 2 3 4 2 2 2 2 2 5 3" xfId="22930" xr:uid="{00000000-0005-0000-0000-0000BE170000}"/>
    <cellStyle name="Normal 2 3 4 2 2 2 2 2 6" xfId="33151" xr:uid="{00000000-0005-0000-0000-0000BF170000}"/>
    <cellStyle name="Normal 2 3 4 2 2 2 2 2 7" xfId="17917" xr:uid="{00000000-0005-0000-0000-0000C0170000}"/>
    <cellStyle name="Normal 2 3 4 2 2 2 2 3" xfId="3610" xr:uid="{00000000-0005-0000-0000-0000C1170000}"/>
    <cellStyle name="Normal 2 3 4 2 2 2 2 3 2" xfId="13684" xr:uid="{00000000-0005-0000-0000-0000C2170000}"/>
    <cellStyle name="Normal 2 3 4 2 2 2 2 3 2 2" xfId="44015" xr:uid="{00000000-0005-0000-0000-0000C3170000}"/>
    <cellStyle name="Normal 2 3 4 2 2 2 2 3 2 3" xfId="28782" xr:uid="{00000000-0005-0000-0000-0000C4170000}"/>
    <cellStyle name="Normal 2 3 4 2 2 2 2 3 3" xfId="8664" xr:uid="{00000000-0005-0000-0000-0000C5170000}"/>
    <cellStyle name="Normal 2 3 4 2 2 2 2 3 3 2" xfId="38998" xr:uid="{00000000-0005-0000-0000-0000C6170000}"/>
    <cellStyle name="Normal 2 3 4 2 2 2 2 3 3 3" xfId="23765" xr:uid="{00000000-0005-0000-0000-0000C7170000}"/>
    <cellStyle name="Normal 2 3 4 2 2 2 2 3 4" xfId="33985" xr:uid="{00000000-0005-0000-0000-0000C8170000}"/>
    <cellStyle name="Normal 2 3 4 2 2 2 2 3 5" xfId="18752" xr:uid="{00000000-0005-0000-0000-0000C9170000}"/>
    <cellStyle name="Normal 2 3 4 2 2 2 2 4" xfId="5303" xr:uid="{00000000-0005-0000-0000-0000CA170000}"/>
    <cellStyle name="Normal 2 3 4 2 2 2 2 4 2" xfId="15355" xr:uid="{00000000-0005-0000-0000-0000CB170000}"/>
    <cellStyle name="Normal 2 3 4 2 2 2 2 4 2 2" xfId="45686" xr:uid="{00000000-0005-0000-0000-0000CC170000}"/>
    <cellStyle name="Normal 2 3 4 2 2 2 2 4 2 3" xfId="30453" xr:uid="{00000000-0005-0000-0000-0000CD170000}"/>
    <cellStyle name="Normal 2 3 4 2 2 2 2 4 3" xfId="10335" xr:uid="{00000000-0005-0000-0000-0000CE170000}"/>
    <cellStyle name="Normal 2 3 4 2 2 2 2 4 3 2" xfId="40669" xr:uid="{00000000-0005-0000-0000-0000CF170000}"/>
    <cellStyle name="Normal 2 3 4 2 2 2 2 4 3 3" xfId="25436" xr:uid="{00000000-0005-0000-0000-0000D0170000}"/>
    <cellStyle name="Normal 2 3 4 2 2 2 2 4 4" xfId="35656" xr:uid="{00000000-0005-0000-0000-0000D1170000}"/>
    <cellStyle name="Normal 2 3 4 2 2 2 2 4 5" xfId="20423" xr:uid="{00000000-0005-0000-0000-0000D2170000}"/>
    <cellStyle name="Normal 2 3 4 2 2 2 2 5" xfId="12013" xr:uid="{00000000-0005-0000-0000-0000D3170000}"/>
    <cellStyle name="Normal 2 3 4 2 2 2 2 5 2" xfId="42344" xr:uid="{00000000-0005-0000-0000-0000D4170000}"/>
    <cellStyle name="Normal 2 3 4 2 2 2 2 5 3" xfId="27111" xr:uid="{00000000-0005-0000-0000-0000D5170000}"/>
    <cellStyle name="Normal 2 3 4 2 2 2 2 6" xfId="6992" xr:uid="{00000000-0005-0000-0000-0000D6170000}"/>
    <cellStyle name="Normal 2 3 4 2 2 2 2 6 2" xfId="37327" xr:uid="{00000000-0005-0000-0000-0000D7170000}"/>
    <cellStyle name="Normal 2 3 4 2 2 2 2 6 3" xfId="22094" xr:uid="{00000000-0005-0000-0000-0000D8170000}"/>
    <cellStyle name="Normal 2 3 4 2 2 2 2 7" xfId="32315" xr:uid="{00000000-0005-0000-0000-0000D9170000}"/>
    <cellStyle name="Normal 2 3 4 2 2 2 2 8" xfId="17081" xr:uid="{00000000-0005-0000-0000-0000DA170000}"/>
    <cellStyle name="Normal 2 3 4 2 2 2 3" xfId="2339" xr:uid="{00000000-0005-0000-0000-0000DB170000}"/>
    <cellStyle name="Normal 2 3 4 2 2 2 3 2" xfId="4029" xr:uid="{00000000-0005-0000-0000-0000DC170000}"/>
    <cellStyle name="Normal 2 3 4 2 2 2 3 2 2" xfId="14102" xr:uid="{00000000-0005-0000-0000-0000DD170000}"/>
    <cellStyle name="Normal 2 3 4 2 2 2 3 2 2 2" xfId="44433" xr:uid="{00000000-0005-0000-0000-0000DE170000}"/>
    <cellStyle name="Normal 2 3 4 2 2 2 3 2 2 3" xfId="29200" xr:uid="{00000000-0005-0000-0000-0000DF170000}"/>
    <cellStyle name="Normal 2 3 4 2 2 2 3 2 3" xfId="9082" xr:uid="{00000000-0005-0000-0000-0000E0170000}"/>
    <cellStyle name="Normal 2 3 4 2 2 2 3 2 3 2" xfId="39416" xr:uid="{00000000-0005-0000-0000-0000E1170000}"/>
    <cellStyle name="Normal 2 3 4 2 2 2 3 2 3 3" xfId="24183" xr:uid="{00000000-0005-0000-0000-0000E2170000}"/>
    <cellStyle name="Normal 2 3 4 2 2 2 3 2 4" xfId="34403" xr:uid="{00000000-0005-0000-0000-0000E3170000}"/>
    <cellStyle name="Normal 2 3 4 2 2 2 3 2 5" xfId="19170" xr:uid="{00000000-0005-0000-0000-0000E4170000}"/>
    <cellStyle name="Normal 2 3 4 2 2 2 3 3" xfId="5721" xr:uid="{00000000-0005-0000-0000-0000E5170000}"/>
    <cellStyle name="Normal 2 3 4 2 2 2 3 3 2" xfId="15773" xr:uid="{00000000-0005-0000-0000-0000E6170000}"/>
    <cellStyle name="Normal 2 3 4 2 2 2 3 3 2 2" xfId="46104" xr:uid="{00000000-0005-0000-0000-0000E7170000}"/>
    <cellStyle name="Normal 2 3 4 2 2 2 3 3 2 3" xfId="30871" xr:uid="{00000000-0005-0000-0000-0000E8170000}"/>
    <cellStyle name="Normal 2 3 4 2 2 2 3 3 3" xfId="10753" xr:uid="{00000000-0005-0000-0000-0000E9170000}"/>
    <cellStyle name="Normal 2 3 4 2 2 2 3 3 3 2" xfId="41087" xr:uid="{00000000-0005-0000-0000-0000EA170000}"/>
    <cellStyle name="Normal 2 3 4 2 2 2 3 3 3 3" xfId="25854" xr:uid="{00000000-0005-0000-0000-0000EB170000}"/>
    <cellStyle name="Normal 2 3 4 2 2 2 3 3 4" xfId="36074" xr:uid="{00000000-0005-0000-0000-0000EC170000}"/>
    <cellStyle name="Normal 2 3 4 2 2 2 3 3 5" xfId="20841" xr:uid="{00000000-0005-0000-0000-0000ED170000}"/>
    <cellStyle name="Normal 2 3 4 2 2 2 3 4" xfId="12431" xr:uid="{00000000-0005-0000-0000-0000EE170000}"/>
    <cellStyle name="Normal 2 3 4 2 2 2 3 4 2" xfId="42762" xr:uid="{00000000-0005-0000-0000-0000EF170000}"/>
    <cellStyle name="Normal 2 3 4 2 2 2 3 4 3" xfId="27529" xr:uid="{00000000-0005-0000-0000-0000F0170000}"/>
    <cellStyle name="Normal 2 3 4 2 2 2 3 5" xfId="7410" xr:uid="{00000000-0005-0000-0000-0000F1170000}"/>
    <cellStyle name="Normal 2 3 4 2 2 2 3 5 2" xfId="37745" xr:uid="{00000000-0005-0000-0000-0000F2170000}"/>
    <cellStyle name="Normal 2 3 4 2 2 2 3 5 3" xfId="22512" xr:uid="{00000000-0005-0000-0000-0000F3170000}"/>
    <cellStyle name="Normal 2 3 4 2 2 2 3 6" xfId="32733" xr:uid="{00000000-0005-0000-0000-0000F4170000}"/>
    <cellStyle name="Normal 2 3 4 2 2 2 3 7" xfId="17499" xr:uid="{00000000-0005-0000-0000-0000F5170000}"/>
    <cellStyle name="Normal 2 3 4 2 2 2 4" xfId="3192" xr:uid="{00000000-0005-0000-0000-0000F6170000}"/>
    <cellStyle name="Normal 2 3 4 2 2 2 4 2" xfId="13266" xr:uid="{00000000-0005-0000-0000-0000F7170000}"/>
    <cellStyle name="Normal 2 3 4 2 2 2 4 2 2" xfId="43597" xr:uid="{00000000-0005-0000-0000-0000F8170000}"/>
    <cellStyle name="Normal 2 3 4 2 2 2 4 2 3" xfId="28364" xr:uid="{00000000-0005-0000-0000-0000F9170000}"/>
    <cellStyle name="Normal 2 3 4 2 2 2 4 3" xfId="8246" xr:uid="{00000000-0005-0000-0000-0000FA170000}"/>
    <cellStyle name="Normal 2 3 4 2 2 2 4 3 2" xfId="38580" xr:uid="{00000000-0005-0000-0000-0000FB170000}"/>
    <cellStyle name="Normal 2 3 4 2 2 2 4 3 3" xfId="23347" xr:uid="{00000000-0005-0000-0000-0000FC170000}"/>
    <cellStyle name="Normal 2 3 4 2 2 2 4 4" xfId="33567" xr:uid="{00000000-0005-0000-0000-0000FD170000}"/>
    <cellStyle name="Normal 2 3 4 2 2 2 4 5" xfId="18334" xr:uid="{00000000-0005-0000-0000-0000FE170000}"/>
    <cellStyle name="Normal 2 3 4 2 2 2 5" xfId="4885" xr:uid="{00000000-0005-0000-0000-0000FF170000}"/>
    <cellStyle name="Normal 2 3 4 2 2 2 5 2" xfId="14937" xr:uid="{00000000-0005-0000-0000-000000180000}"/>
    <cellStyle name="Normal 2 3 4 2 2 2 5 2 2" xfId="45268" xr:uid="{00000000-0005-0000-0000-000001180000}"/>
    <cellStyle name="Normal 2 3 4 2 2 2 5 2 3" xfId="30035" xr:uid="{00000000-0005-0000-0000-000002180000}"/>
    <cellStyle name="Normal 2 3 4 2 2 2 5 3" xfId="9917" xr:uid="{00000000-0005-0000-0000-000003180000}"/>
    <cellStyle name="Normal 2 3 4 2 2 2 5 3 2" xfId="40251" xr:uid="{00000000-0005-0000-0000-000004180000}"/>
    <cellStyle name="Normal 2 3 4 2 2 2 5 3 3" xfId="25018" xr:uid="{00000000-0005-0000-0000-000005180000}"/>
    <cellStyle name="Normal 2 3 4 2 2 2 5 4" xfId="35238" xr:uid="{00000000-0005-0000-0000-000006180000}"/>
    <cellStyle name="Normal 2 3 4 2 2 2 5 5" xfId="20005" xr:uid="{00000000-0005-0000-0000-000007180000}"/>
    <cellStyle name="Normal 2 3 4 2 2 2 6" xfId="11595" xr:uid="{00000000-0005-0000-0000-000008180000}"/>
    <cellStyle name="Normal 2 3 4 2 2 2 6 2" xfId="41926" xr:uid="{00000000-0005-0000-0000-000009180000}"/>
    <cellStyle name="Normal 2 3 4 2 2 2 6 3" xfId="26693" xr:uid="{00000000-0005-0000-0000-00000A180000}"/>
    <cellStyle name="Normal 2 3 4 2 2 2 7" xfId="6574" xr:uid="{00000000-0005-0000-0000-00000B180000}"/>
    <cellStyle name="Normal 2 3 4 2 2 2 7 2" xfId="36909" xr:uid="{00000000-0005-0000-0000-00000C180000}"/>
    <cellStyle name="Normal 2 3 4 2 2 2 7 3" xfId="21676" xr:uid="{00000000-0005-0000-0000-00000D180000}"/>
    <cellStyle name="Normal 2 3 4 2 2 2 8" xfId="31897" xr:uid="{00000000-0005-0000-0000-00000E180000}"/>
    <cellStyle name="Normal 2 3 4 2 2 2 9" xfId="16663" xr:uid="{00000000-0005-0000-0000-00000F180000}"/>
    <cellStyle name="Normal 2 3 4 2 2 3" xfId="1710" xr:uid="{00000000-0005-0000-0000-000010180000}"/>
    <cellStyle name="Normal 2 3 4 2 2 3 2" xfId="2549" xr:uid="{00000000-0005-0000-0000-000011180000}"/>
    <cellStyle name="Normal 2 3 4 2 2 3 2 2" xfId="4239" xr:uid="{00000000-0005-0000-0000-000012180000}"/>
    <cellStyle name="Normal 2 3 4 2 2 3 2 2 2" xfId="14312" xr:uid="{00000000-0005-0000-0000-000013180000}"/>
    <cellStyle name="Normal 2 3 4 2 2 3 2 2 2 2" xfId="44643" xr:uid="{00000000-0005-0000-0000-000014180000}"/>
    <cellStyle name="Normal 2 3 4 2 2 3 2 2 2 3" xfId="29410" xr:uid="{00000000-0005-0000-0000-000015180000}"/>
    <cellStyle name="Normal 2 3 4 2 2 3 2 2 3" xfId="9292" xr:uid="{00000000-0005-0000-0000-000016180000}"/>
    <cellStyle name="Normal 2 3 4 2 2 3 2 2 3 2" xfId="39626" xr:uid="{00000000-0005-0000-0000-000017180000}"/>
    <cellStyle name="Normal 2 3 4 2 2 3 2 2 3 3" xfId="24393" xr:uid="{00000000-0005-0000-0000-000018180000}"/>
    <cellStyle name="Normal 2 3 4 2 2 3 2 2 4" xfId="34613" xr:uid="{00000000-0005-0000-0000-000019180000}"/>
    <cellStyle name="Normal 2 3 4 2 2 3 2 2 5" xfId="19380" xr:uid="{00000000-0005-0000-0000-00001A180000}"/>
    <cellStyle name="Normal 2 3 4 2 2 3 2 3" xfId="5931" xr:uid="{00000000-0005-0000-0000-00001B180000}"/>
    <cellStyle name="Normal 2 3 4 2 2 3 2 3 2" xfId="15983" xr:uid="{00000000-0005-0000-0000-00001C180000}"/>
    <cellStyle name="Normal 2 3 4 2 2 3 2 3 2 2" xfId="46314" xr:uid="{00000000-0005-0000-0000-00001D180000}"/>
    <cellStyle name="Normal 2 3 4 2 2 3 2 3 2 3" xfId="31081" xr:uid="{00000000-0005-0000-0000-00001E180000}"/>
    <cellStyle name="Normal 2 3 4 2 2 3 2 3 3" xfId="10963" xr:uid="{00000000-0005-0000-0000-00001F180000}"/>
    <cellStyle name="Normal 2 3 4 2 2 3 2 3 3 2" xfId="41297" xr:uid="{00000000-0005-0000-0000-000020180000}"/>
    <cellStyle name="Normal 2 3 4 2 2 3 2 3 3 3" xfId="26064" xr:uid="{00000000-0005-0000-0000-000021180000}"/>
    <cellStyle name="Normal 2 3 4 2 2 3 2 3 4" xfId="36284" xr:uid="{00000000-0005-0000-0000-000022180000}"/>
    <cellStyle name="Normal 2 3 4 2 2 3 2 3 5" xfId="21051" xr:uid="{00000000-0005-0000-0000-000023180000}"/>
    <cellStyle name="Normal 2 3 4 2 2 3 2 4" xfId="12641" xr:uid="{00000000-0005-0000-0000-000024180000}"/>
    <cellStyle name="Normal 2 3 4 2 2 3 2 4 2" xfId="42972" xr:uid="{00000000-0005-0000-0000-000025180000}"/>
    <cellStyle name="Normal 2 3 4 2 2 3 2 4 3" xfId="27739" xr:uid="{00000000-0005-0000-0000-000026180000}"/>
    <cellStyle name="Normal 2 3 4 2 2 3 2 5" xfId="7620" xr:uid="{00000000-0005-0000-0000-000027180000}"/>
    <cellStyle name="Normal 2 3 4 2 2 3 2 5 2" xfId="37955" xr:uid="{00000000-0005-0000-0000-000028180000}"/>
    <cellStyle name="Normal 2 3 4 2 2 3 2 5 3" xfId="22722" xr:uid="{00000000-0005-0000-0000-000029180000}"/>
    <cellStyle name="Normal 2 3 4 2 2 3 2 6" xfId="32943" xr:uid="{00000000-0005-0000-0000-00002A180000}"/>
    <cellStyle name="Normal 2 3 4 2 2 3 2 7" xfId="17709" xr:uid="{00000000-0005-0000-0000-00002B180000}"/>
    <cellStyle name="Normal 2 3 4 2 2 3 3" xfId="3402" xr:uid="{00000000-0005-0000-0000-00002C180000}"/>
    <cellStyle name="Normal 2 3 4 2 2 3 3 2" xfId="13476" xr:uid="{00000000-0005-0000-0000-00002D180000}"/>
    <cellStyle name="Normal 2 3 4 2 2 3 3 2 2" xfId="43807" xr:uid="{00000000-0005-0000-0000-00002E180000}"/>
    <cellStyle name="Normal 2 3 4 2 2 3 3 2 3" xfId="28574" xr:uid="{00000000-0005-0000-0000-00002F180000}"/>
    <cellStyle name="Normal 2 3 4 2 2 3 3 3" xfId="8456" xr:uid="{00000000-0005-0000-0000-000030180000}"/>
    <cellStyle name="Normal 2 3 4 2 2 3 3 3 2" xfId="38790" xr:uid="{00000000-0005-0000-0000-000031180000}"/>
    <cellStyle name="Normal 2 3 4 2 2 3 3 3 3" xfId="23557" xr:uid="{00000000-0005-0000-0000-000032180000}"/>
    <cellStyle name="Normal 2 3 4 2 2 3 3 4" xfId="33777" xr:uid="{00000000-0005-0000-0000-000033180000}"/>
    <cellStyle name="Normal 2 3 4 2 2 3 3 5" xfId="18544" xr:uid="{00000000-0005-0000-0000-000034180000}"/>
    <cellStyle name="Normal 2 3 4 2 2 3 4" xfId="5095" xr:uid="{00000000-0005-0000-0000-000035180000}"/>
    <cellStyle name="Normal 2 3 4 2 2 3 4 2" xfId="15147" xr:uid="{00000000-0005-0000-0000-000036180000}"/>
    <cellStyle name="Normal 2 3 4 2 2 3 4 2 2" xfId="45478" xr:uid="{00000000-0005-0000-0000-000037180000}"/>
    <cellStyle name="Normal 2 3 4 2 2 3 4 2 3" xfId="30245" xr:uid="{00000000-0005-0000-0000-000038180000}"/>
    <cellStyle name="Normal 2 3 4 2 2 3 4 3" xfId="10127" xr:uid="{00000000-0005-0000-0000-000039180000}"/>
    <cellStyle name="Normal 2 3 4 2 2 3 4 3 2" xfId="40461" xr:uid="{00000000-0005-0000-0000-00003A180000}"/>
    <cellStyle name="Normal 2 3 4 2 2 3 4 3 3" xfId="25228" xr:uid="{00000000-0005-0000-0000-00003B180000}"/>
    <cellStyle name="Normal 2 3 4 2 2 3 4 4" xfId="35448" xr:uid="{00000000-0005-0000-0000-00003C180000}"/>
    <cellStyle name="Normal 2 3 4 2 2 3 4 5" xfId="20215" xr:uid="{00000000-0005-0000-0000-00003D180000}"/>
    <cellStyle name="Normal 2 3 4 2 2 3 5" xfId="11805" xr:uid="{00000000-0005-0000-0000-00003E180000}"/>
    <cellStyle name="Normal 2 3 4 2 2 3 5 2" xfId="42136" xr:uid="{00000000-0005-0000-0000-00003F180000}"/>
    <cellStyle name="Normal 2 3 4 2 2 3 5 3" xfId="26903" xr:uid="{00000000-0005-0000-0000-000040180000}"/>
    <cellStyle name="Normal 2 3 4 2 2 3 6" xfId="6784" xr:uid="{00000000-0005-0000-0000-000041180000}"/>
    <cellStyle name="Normal 2 3 4 2 2 3 6 2" xfId="37119" xr:uid="{00000000-0005-0000-0000-000042180000}"/>
    <cellStyle name="Normal 2 3 4 2 2 3 6 3" xfId="21886" xr:uid="{00000000-0005-0000-0000-000043180000}"/>
    <cellStyle name="Normal 2 3 4 2 2 3 7" xfId="32107" xr:uid="{00000000-0005-0000-0000-000044180000}"/>
    <cellStyle name="Normal 2 3 4 2 2 3 8" xfId="16873" xr:uid="{00000000-0005-0000-0000-000045180000}"/>
    <cellStyle name="Normal 2 3 4 2 2 4" xfId="2131" xr:uid="{00000000-0005-0000-0000-000046180000}"/>
    <cellStyle name="Normal 2 3 4 2 2 4 2" xfId="3821" xr:uid="{00000000-0005-0000-0000-000047180000}"/>
    <cellStyle name="Normal 2 3 4 2 2 4 2 2" xfId="13894" xr:uid="{00000000-0005-0000-0000-000048180000}"/>
    <cellStyle name="Normal 2 3 4 2 2 4 2 2 2" xfId="44225" xr:uid="{00000000-0005-0000-0000-000049180000}"/>
    <cellStyle name="Normal 2 3 4 2 2 4 2 2 3" xfId="28992" xr:uid="{00000000-0005-0000-0000-00004A180000}"/>
    <cellStyle name="Normal 2 3 4 2 2 4 2 3" xfId="8874" xr:uid="{00000000-0005-0000-0000-00004B180000}"/>
    <cellStyle name="Normal 2 3 4 2 2 4 2 3 2" xfId="39208" xr:uid="{00000000-0005-0000-0000-00004C180000}"/>
    <cellStyle name="Normal 2 3 4 2 2 4 2 3 3" xfId="23975" xr:uid="{00000000-0005-0000-0000-00004D180000}"/>
    <cellStyle name="Normal 2 3 4 2 2 4 2 4" xfId="34195" xr:uid="{00000000-0005-0000-0000-00004E180000}"/>
    <cellStyle name="Normal 2 3 4 2 2 4 2 5" xfId="18962" xr:uid="{00000000-0005-0000-0000-00004F180000}"/>
    <cellStyle name="Normal 2 3 4 2 2 4 3" xfId="5513" xr:uid="{00000000-0005-0000-0000-000050180000}"/>
    <cellStyle name="Normal 2 3 4 2 2 4 3 2" xfId="15565" xr:uid="{00000000-0005-0000-0000-000051180000}"/>
    <cellStyle name="Normal 2 3 4 2 2 4 3 2 2" xfId="45896" xr:uid="{00000000-0005-0000-0000-000052180000}"/>
    <cellStyle name="Normal 2 3 4 2 2 4 3 2 3" xfId="30663" xr:uid="{00000000-0005-0000-0000-000053180000}"/>
    <cellStyle name="Normal 2 3 4 2 2 4 3 3" xfId="10545" xr:uid="{00000000-0005-0000-0000-000054180000}"/>
    <cellStyle name="Normal 2 3 4 2 2 4 3 3 2" xfId="40879" xr:uid="{00000000-0005-0000-0000-000055180000}"/>
    <cellStyle name="Normal 2 3 4 2 2 4 3 3 3" xfId="25646" xr:uid="{00000000-0005-0000-0000-000056180000}"/>
    <cellStyle name="Normal 2 3 4 2 2 4 3 4" xfId="35866" xr:uid="{00000000-0005-0000-0000-000057180000}"/>
    <cellStyle name="Normal 2 3 4 2 2 4 3 5" xfId="20633" xr:uid="{00000000-0005-0000-0000-000058180000}"/>
    <cellStyle name="Normal 2 3 4 2 2 4 4" xfId="12223" xr:uid="{00000000-0005-0000-0000-000059180000}"/>
    <cellStyle name="Normal 2 3 4 2 2 4 4 2" xfId="42554" xr:uid="{00000000-0005-0000-0000-00005A180000}"/>
    <cellStyle name="Normal 2 3 4 2 2 4 4 3" xfId="27321" xr:uid="{00000000-0005-0000-0000-00005B180000}"/>
    <cellStyle name="Normal 2 3 4 2 2 4 5" xfId="7202" xr:uid="{00000000-0005-0000-0000-00005C180000}"/>
    <cellStyle name="Normal 2 3 4 2 2 4 5 2" xfId="37537" xr:uid="{00000000-0005-0000-0000-00005D180000}"/>
    <cellStyle name="Normal 2 3 4 2 2 4 5 3" xfId="22304" xr:uid="{00000000-0005-0000-0000-00005E180000}"/>
    <cellStyle name="Normal 2 3 4 2 2 4 6" xfId="32525" xr:uid="{00000000-0005-0000-0000-00005F180000}"/>
    <cellStyle name="Normal 2 3 4 2 2 4 7" xfId="17291" xr:uid="{00000000-0005-0000-0000-000060180000}"/>
    <cellStyle name="Normal 2 3 4 2 2 5" xfId="2984" xr:uid="{00000000-0005-0000-0000-000061180000}"/>
    <cellStyle name="Normal 2 3 4 2 2 5 2" xfId="13058" xr:uid="{00000000-0005-0000-0000-000062180000}"/>
    <cellStyle name="Normal 2 3 4 2 2 5 2 2" xfId="43389" xr:uid="{00000000-0005-0000-0000-000063180000}"/>
    <cellStyle name="Normal 2 3 4 2 2 5 2 3" xfId="28156" xr:uid="{00000000-0005-0000-0000-000064180000}"/>
    <cellStyle name="Normal 2 3 4 2 2 5 3" xfId="8038" xr:uid="{00000000-0005-0000-0000-000065180000}"/>
    <cellStyle name="Normal 2 3 4 2 2 5 3 2" xfId="38372" xr:uid="{00000000-0005-0000-0000-000066180000}"/>
    <cellStyle name="Normal 2 3 4 2 2 5 3 3" xfId="23139" xr:uid="{00000000-0005-0000-0000-000067180000}"/>
    <cellStyle name="Normal 2 3 4 2 2 5 4" xfId="33359" xr:uid="{00000000-0005-0000-0000-000068180000}"/>
    <cellStyle name="Normal 2 3 4 2 2 5 5" xfId="18126" xr:uid="{00000000-0005-0000-0000-000069180000}"/>
    <cellStyle name="Normal 2 3 4 2 2 6" xfId="4677" xr:uid="{00000000-0005-0000-0000-00006A180000}"/>
    <cellStyle name="Normal 2 3 4 2 2 6 2" xfId="14729" xr:uid="{00000000-0005-0000-0000-00006B180000}"/>
    <cellStyle name="Normal 2 3 4 2 2 6 2 2" xfId="45060" xr:uid="{00000000-0005-0000-0000-00006C180000}"/>
    <cellStyle name="Normal 2 3 4 2 2 6 2 3" xfId="29827" xr:uid="{00000000-0005-0000-0000-00006D180000}"/>
    <cellStyle name="Normal 2 3 4 2 2 6 3" xfId="9709" xr:uid="{00000000-0005-0000-0000-00006E180000}"/>
    <cellStyle name="Normal 2 3 4 2 2 6 3 2" xfId="40043" xr:uid="{00000000-0005-0000-0000-00006F180000}"/>
    <cellStyle name="Normal 2 3 4 2 2 6 3 3" xfId="24810" xr:uid="{00000000-0005-0000-0000-000070180000}"/>
    <cellStyle name="Normal 2 3 4 2 2 6 4" xfId="35030" xr:uid="{00000000-0005-0000-0000-000071180000}"/>
    <cellStyle name="Normal 2 3 4 2 2 6 5" xfId="19797" xr:uid="{00000000-0005-0000-0000-000072180000}"/>
    <cellStyle name="Normal 2 3 4 2 2 7" xfId="11387" xr:uid="{00000000-0005-0000-0000-000073180000}"/>
    <cellStyle name="Normal 2 3 4 2 2 7 2" xfId="41718" xr:uid="{00000000-0005-0000-0000-000074180000}"/>
    <cellStyle name="Normal 2 3 4 2 2 7 3" xfId="26485" xr:uid="{00000000-0005-0000-0000-000075180000}"/>
    <cellStyle name="Normal 2 3 4 2 2 8" xfId="6366" xr:uid="{00000000-0005-0000-0000-000076180000}"/>
    <cellStyle name="Normal 2 3 4 2 2 8 2" xfId="36701" xr:uid="{00000000-0005-0000-0000-000077180000}"/>
    <cellStyle name="Normal 2 3 4 2 2 8 3" xfId="21468" xr:uid="{00000000-0005-0000-0000-000078180000}"/>
    <cellStyle name="Normal 2 3 4 2 2 9" xfId="31689" xr:uid="{00000000-0005-0000-0000-000079180000}"/>
    <cellStyle name="Normal 2 3 4 2 3" xfId="1393" xr:uid="{00000000-0005-0000-0000-00007A180000}"/>
    <cellStyle name="Normal 2 3 4 2 3 2" xfId="1814" xr:uid="{00000000-0005-0000-0000-00007B180000}"/>
    <cellStyle name="Normal 2 3 4 2 3 2 2" xfId="2653" xr:uid="{00000000-0005-0000-0000-00007C180000}"/>
    <cellStyle name="Normal 2 3 4 2 3 2 2 2" xfId="4343" xr:uid="{00000000-0005-0000-0000-00007D180000}"/>
    <cellStyle name="Normal 2 3 4 2 3 2 2 2 2" xfId="14416" xr:uid="{00000000-0005-0000-0000-00007E180000}"/>
    <cellStyle name="Normal 2 3 4 2 3 2 2 2 2 2" xfId="44747" xr:uid="{00000000-0005-0000-0000-00007F180000}"/>
    <cellStyle name="Normal 2 3 4 2 3 2 2 2 2 3" xfId="29514" xr:uid="{00000000-0005-0000-0000-000080180000}"/>
    <cellStyle name="Normal 2 3 4 2 3 2 2 2 3" xfId="9396" xr:uid="{00000000-0005-0000-0000-000081180000}"/>
    <cellStyle name="Normal 2 3 4 2 3 2 2 2 3 2" xfId="39730" xr:uid="{00000000-0005-0000-0000-000082180000}"/>
    <cellStyle name="Normal 2 3 4 2 3 2 2 2 3 3" xfId="24497" xr:uid="{00000000-0005-0000-0000-000083180000}"/>
    <cellStyle name="Normal 2 3 4 2 3 2 2 2 4" xfId="34717" xr:uid="{00000000-0005-0000-0000-000084180000}"/>
    <cellStyle name="Normal 2 3 4 2 3 2 2 2 5" xfId="19484" xr:uid="{00000000-0005-0000-0000-000085180000}"/>
    <cellStyle name="Normal 2 3 4 2 3 2 2 3" xfId="6035" xr:uid="{00000000-0005-0000-0000-000086180000}"/>
    <cellStyle name="Normal 2 3 4 2 3 2 2 3 2" xfId="16087" xr:uid="{00000000-0005-0000-0000-000087180000}"/>
    <cellStyle name="Normal 2 3 4 2 3 2 2 3 2 2" xfId="46418" xr:uid="{00000000-0005-0000-0000-000088180000}"/>
    <cellStyle name="Normal 2 3 4 2 3 2 2 3 2 3" xfId="31185" xr:uid="{00000000-0005-0000-0000-000089180000}"/>
    <cellStyle name="Normal 2 3 4 2 3 2 2 3 3" xfId="11067" xr:uid="{00000000-0005-0000-0000-00008A180000}"/>
    <cellStyle name="Normal 2 3 4 2 3 2 2 3 3 2" xfId="41401" xr:uid="{00000000-0005-0000-0000-00008B180000}"/>
    <cellStyle name="Normal 2 3 4 2 3 2 2 3 3 3" xfId="26168" xr:uid="{00000000-0005-0000-0000-00008C180000}"/>
    <cellStyle name="Normal 2 3 4 2 3 2 2 3 4" xfId="36388" xr:uid="{00000000-0005-0000-0000-00008D180000}"/>
    <cellStyle name="Normal 2 3 4 2 3 2 2 3 5" xfId="21155" xr:uid="{00000000-0005-0000-0000-00008E180000}"/>
    <cellStyle name="Normal 2 3 4 2 3 2 2 4" xfId="12745" xr:uid="{00000000-0005-0000-0000-00008F180000}"/>
    <cellStyle name="Normal 2 3 4 2 3 2 2 4 2" xfId="43076" xr:uid="{00000000-0005-0000-0000-000090180000}"/>
    <cellStyle name="Normal 2 3 4 2 3 2 2 4 3" xfId="27843" xr:uid="{00000000-0005-0000-0000-000091180000}"/>
    <cellStyle name="Normal 2 3 4 2 3 2 2 5" xfId="7724" xr:uid="{00000000-0005-0000-0000-000092180000}"/>
    <cellStyle name="Normal 2 3 4 2 3 2 2 5 2" xfId="38059" xr:uid="{00000000-0005-0000-0000-000093180000}"/>
    <cellStyle name="Normal 2 3 4 2 3 2 2 5 3" xfId="22826" xr:uid="{00000000-0005-0000-0000-000094180000}"/>
    <cellStyle name="Normal 2 3 4 2 3 2 2 6" xfId="33047" xr:uid="{00000000-0005-0000-0000-000095180000}"/>
    <cellStyle name="Normal 2 3 4 2 3 2 2 7" xfId="17813" xr:uid="{00000000-0005-0000-0000-000096180000}"/>
    <cellStyle name="Normal 2 3 4 2 3 2 3" xfId="3506" xr:uid="{00000000-0005-0000-0000-000097180000}"/>
    <cellStyle name="Normal 2 3 4 2 3 2 3 2" xfId="13580" xr:uid="{00000000-0005-0000-0000-000098180000}"/>
    <cellStyle name="Normal 2 3 4 2 3 2 3 2 2" xfId="43911" xr:uid="{00000000-0005-0000-0000-000099180000}"/>
    <cellStyle name="Normal 2 3 4 2 3 2 3 2 3" xfId="28678" xr:uid="{00000000-0005-0000-0000-00009A180000}"/>
    <cellStyle name="Normal 2 3 4 2 3 2 3 3" xfId="8560" xr:uid="{00000000-0005-0000-0000-00009B180000}"/>
    <cellStyle name="Normal 2 3 4 2 3 2 3 3 2" xfId="38894" xr:uid="{00000000-0005-0000-0000-00009C180000}"/>
    <cellStyle name="Normal 2 3 4 2 3 2 3 3 3" xfId="23661" xr:uid="{00000000-0005-0000-0000-00009D180000}"/>
    <cellStyle name="Normal 2 3 4 2 3 2 3 4" xfId="33881" xr:uid="{00000000-0005-0000-0000-00009E180000}"/>
    <cellStyle name="Normal 2 3 4 2 3 2 3 5" xfId="18648" xr:uid="{00000000-0005-0000-0000-00009F180000}"/>
    <cellStyle name="Normal 2 3 4 2 3 2 4" xfId="5199" xr:uid="{00000000-0005-0000-0000-0000A0180000}"/>
    <cellStyle name="Normal 2 3 4 2 3 2 4 2" xfId="15251" xr:uid="{00000000-0005-0000-0000-0000A1180000}"/>
    <cellStyle name="Normal 2 3 4 2 3 2 4 2 2" xfId="45582" xr:uid="{00000000-0005-0000-0000-0000A2180000}"/>
    <cellStyle name="Normal 2 3 4 2 3 2 4 2 3" xfId="30349" xr:uid="{00000000-0005-0000-0000-0000A3180000}"/>
    <cellStyle name="Normal 2 3 4 2 3 2 4 3" xfId="10231" xr:uid="{00000000-0005-0000-0000-0000A4180000}"/>
    <cellStyle name="Normal 2 3 4 2 3 2 4 3 2" xfId="40565" xr:uid="{00000000-0005-0000-0000-0000A5180000}"/>
    <cellStyle name="Normal 2 3 4 2 3 2 4 3 3" xfId="25332" xr:uid="{00000000-0005-0000-0000-0000A6180000}"/>
    <cellStyle name="Normal 2 3 4 2 3 2 4 4" xfId="35552" xr:uid="{00000000-0005-0000-0000-0000A7180000}"/>
    <cellStyle name="Normal 2 3 4 2 3 2 4 5" xfId="20319" xr:uid="{00000000-0005-0000-0000-0000A8180000}"/>
    <cellStyle name="Normal 2 3 4 2 3 2 5" xfId="11909" xr:uid="{00000000-0005-0000-0000-0000A9180000}"/>
    <cellStyle name="Normal 2 3 4 2 3 2 5 2" xfId="42240" xr:uid="{00000000-0005-0000-0000-0000AA180000}"/>
    <cellStyle name="Normal 2 3 4 2 3 2 5 3" xfId="27007" xr:uid="{00000000-0005-0000-0000-0000AB180000}"/>
    <cellStyle name="Normal 2 3 4 2 3 2 6" xfId="6888" xr:uid="{00000000-0005-0000-0000-0000AC180000}"/>
    <cellStyle name="Normal 2 3 4 2 3 2 6 2" xfId="37223" xr:uid="{00000000-0005-0000-0000-0000AD180000}"/>
    <cellStyle name="Normal 2 3 4 2 3 2 6 3" xfId="21990" xr:uid="{00000000-0005-0000-0000-0000AE180000}"/>
    <cellStyle name="Normal 2 3 4 2 3 2 7" xfId="32211" xr:uid="{00000000-0005-0000-0000-0000AF180000}"/>
    <cellStyle name="Normal 2 3 4 2 3 2 8" xfId="16977" xr:uid="{00000000-0005-0000-0000-0000B0180000}"/>
    <cellStyle name="Normal 2 3 4 2 3 3" xfId="2235" xr:uid="{00000000-0005-0000-0000-0000B1180000}"/>
    <cellStyle name="Normal 2 3 4 2 3 3 2" xfId="3925" xr:uid="{00000000-0005-0000-0000-0000B2180000}"/>
    <cellStyle name="Normal 2 3 4 2 3 3 2 2" xfId="13998" xr:uid="{00000000-0005-0000-0000-0000B3180000}"/>
    <cellStyle name="Normal 2 3 4 2 3 3 2 2 2" xfId="44329" xr:uid="{00000000-0005-0000-0000-0000B4180000}"/>
    <cellStyle name="Normal 2 3 4 2 3 3 2 2 3" xfId="29096" xr:uid="{00000000-0005-0000-0000-0000B5180000}"/>
    <cellStyle name="Normal 2 3 4 2 3 3 2 3" xfId="8978" xr:uid="{00000000-0005-0000-0000-0000B6180000}"/>
    <cellStyle name="Normal 2 3 4 2 3 3 2 3 2" xfId="39312" xr:uid="{00000000-0005-0000-0000-0000B7180000}"/>
    <cellStyle name="Normal 2 3 4 2 3 3 2 3 3" xfId="24079" xr:uid="{00000000-0005-0000-0000-0000B8180000}"/>
    <cellStyle name="Normal 2 3 4 2 3 3 2 4" xfId="34299" xr:uid="{00000000-0005-0000-0000-0000B9180000}"/>
    <cellStyle name="Normal 2 3 4 2 3 3 2 5" xfId="19066" xr:uid="{00000000-0005-0000-0000-0000BA180000}"/>
    <cellStyle name="Normal 2 3 4 2 3 3 3" xfId="5617" xr:uid="{00000000-0005-0000-0000-0000BB180000}"/>
    <cellStyle name="Normal 2 3 4 2 3 3 3 2" xfId="15669" xr:uid="{00000000-0005-0000-0000-0000BC180000}"/>
    <cellStyle name="Normal 2 3 4 2 3 3 3 2 2" xfId="46000" xr:uid="{00000000-0005-0000-0000-0000BD180000}"/>
    <cellStyle name="Normal 2 3 4 2 3 3 3 2 3" xfId="30767" xr:uid="{00000000-0005-0000-0000-0000BE180000}"/>
    <cellStyle name="Normal 2 3 4 2 3 3 3 3" xfId="10649" xr:uid="{00000000-0005-0000-0000-0000BF180000}"/>
    <cellStyle name="Normal 2 3 4 2 3 3 3 3 2" xfId="40983" xr:uid="{00000000-0005-0000-0000-0000C0180000}"/>
    <cellStyle name="Normal 2 3 4 2 3 3 3 3 3" xfId="25750" xr:uid="{00000000-0005-0000-0000-0000C1180000}"/>
    <cellStyle name="Normal 2 3 4 2 3 3 3 4" xfId="35970" xr:uid="{00000000-0005-0000-0000-0000C2180000}"/>
    <cellStyle name="Normal 2 3 4 2 3 3 3 5" xfId="20737" xr:uid="{00000000-0005-0000-0000-0000C3180000}"/>
    <cellStyle name="Normal 2 3 4 2 3 3 4" xfId="12327" xr:uid="{00000000-0005-0000-0000-0000C4180000}"/>
    <cellStyle name="Normal 2 3 4 2 3 3 4 2" xfId="42658" xr:uid="{00000000-0005-0000-0000-0000C5180000}"/>
    <cellStyle name="Normal 2 3 4 2 3 3 4 3" xfId="27425" xr:uid="{00000000-0005-0000-0000-0000C6180000}"/>
    <cellStyle name="Normal 2 3 4 2 3 3 5" xfId="7306" xr:uid="{00000000-0005-0000-0000-0000C7180000}"/>
    <cellStyle name="Normal 2 3 4 2 3 3 5 2" xfId="37641" xr:uid="{00000000-0005-0000-0000-0000C8180000}"/>
    <cellStyle name="Normal 2 3 4 2 3 3 5 3" xfId="22408" xr:uid="{00000000-0005-0000-0000-0000C9180000}"/>
    <cellStyle name="Normal 2 3 4 2 3 3 6" xfId="32629" xr:uid="{00000000-0005-0000-0000-0000CA180000}"/>
    <cellStyle name="Normal 2 3 4 2 3 3 7" xfId="17395" xr:uid="{00000000-0005-0000-0000-0000CB180000}"/>
    <cellStyle name="Normal 2 3 4 2 3 4" xfId="3088" xr:uid="{00000000-0005-0000-0000-0000CC180000}"/>
    <cellStyle name="Normal 2 3 4 2 3 4 2" xfId="13162" xr:uid="{00000000-0005-0000-0000-0000CD180000}"/>
    <cellStyle name="Normal 2 3 4 2 3 4 2 2" xfId="43493" xr:uid="{00000000-0005-0000-0000-0000CE180000}"/>
    <cellStyle name="Normal 2 3 4 2 3 4 2 3" xfId="28260" xr:uid="{00000000-0005-0000-0000-0000CF180000}"/>
    <cellStyle name="Normal 2 3 4 2 3 4 3" xfId="8142" xr:uid="{00000000-0005-0000-0000-0000D0180000}"/>
    <cellStyle name="Normal 2 3 4 2 3 4 3 2" xfId="38476" xr:uid="{00000000-0005-0000-0000-0000D1180000}"/>
    <cellStyle name="Normal 2 3 4 2 3 4 3 3" xfId="23243" xr:uid="{00000000-0005-0000-0000-0000D2180000}"/>
    <cellStyle name="Normal 2 3 4 2 3 4 4" xfId="33463" xr:uid="{00000000-0005-0000-0000-0000D3180000}"/>
    <cellStyle name="Normal 2 3 4 2 3 4 5" xfId="18230" xr:uid="{00000000-0005-0000-0000-0000D4180000}"/>
    <cellStyle name="Normal 2 3 4 2 3 5" xfId="4781" xr:uid="{00000000-0005-0000-0000-0000D5180000}"/>
    <cellStyle name="Normal 2 3 4 2 3 5 2" xfId="14833" xr:uid="{00000000-0005-0000-0000-0000D6180000}"/>
    <cellStyle name="Normal 2 3 4 2 3 5 2 2" xfId="45164" xr:uid="{00000000-0005-0000-0000-0000D7180000}"/>
    <cellStyle name="Normal 2 3 4 2 3 5 2 3" xfId="29931" xr:uid="{00000000-0005-0000-0000-0000D8180000}"/>
    <cellStyle name="Normal 2 3 4 2 3 5 3" xfId="9813" xr:uid="{00000000-0005-0000-0000-0000D9180000}"/>
    <cellStyle name="Normal 2 3 4 2 3 5 3 2" xfId="40147" xr:uid="{00000000-0005-0000-0000-0000DA180000}"/>
    <cellStyle name="Normal 2 3 4 2 3 5 3 3" xfId="24914" xr:uid="{00000000-0005-0000-0000-0000DB180000}"/>
    <cellStyle name="Normal 2 3 4 2 3 5 4" xfId="35134" xr:uid="{00000000-0005-0000-0000-0000DC180000}"/>
    <cellStyle name="Normal 2 3 4 2 3 5 5" xfId="19901" xr:uid="{00000000-0005-0000-0000-0000DD180000}"/>
    <cellStyle name="Normal 2 3 4 2 3 6" xfId="11491" xr:uid="{00000000-0005-0000-0000-0000DE180000}"/>
    <cellStyle name="Normal 2 3 4 2 3 6 2" xfId="41822" xr:uid="{00000000-0005-0000-0000-0000DF180000}"/>
    <cellStyle name="Normal 2 3 4 2 3 6 3" xfId="26589" xr:uid="{00000000-0005-0000-0000-0000E0180000}"/>
    <cellStyle name="Normal 2 3 4 2 3 7" xfId="6470" xr:uid="{00000000-0005-0000-0000-0000E1180000}"/>
    <cellStyle name="Normal 2 3 4 2 3 7 2" xfId="36805" xr:uid="{00000000-0005-0000-0000-0000E2180000}"/>
    <cellStyle name="Normal 2 3 4 2 3 7 3" xfId="21572" xr:uid="{00000000-0005-0000-0000-0000E3180000}"/>
    <cellStyle name="Normal 2 3 4 2 3 8" xfId="31793" xr:uid="{00000000-0005-0000-0000-0000E4180000}"/>
    <cellStyle name="Normal 2 3 4 2 3 9" xfId="16559" xr:uid="{00000000-0005-0000-0000-0000E5180000}"/>
    <cellStyle name="Normal 2 3 4 2 4" xfId="1606" xr:uid="{00000000-0005-0000-0000-0000E6180000}"/>
    <cellStyle name="Normal 2 3 4 2 4 2" xfId="2445" xr:uid="{00000000-0005-0000-0000-0000E7180000}"/>
    <cellStyle name="Normal 2 3 4 2 4 2 2" xfId="4135" xr:uid="{00000000-0005-0000-0000-0000E8180000}"/>
    <cellStyle name="Normal 2 3 4 2 4 2 2 2" xfId="14208" xr:uid="{00000000-0005-0000-0000-0000E9180000}"/>
    <cellStyle name="Normal 2 3 4 2 4 2 2 2 2" xfId="44539" xr:uid="{00000000-0005-0000-0000-0000EA180000}"/>
    <cellStyle name="Normal 2 3 4 2 4 2 2 2 3" xfId="29306" xr:uid="{00000000-0005-0000-0000-0000EB180000}"/>
    <cellStyle name="Normal 2 3 4 2 4 2 2 3" xfId="9188" xr:uid="{00000000-0005-0000-0000-0000EC180000}"/>
    <cellStyle name="Normal 2 3 4 2 4 2 2 3 2" xfId="39522" xr:uid="{00000000-0005-0000-0000-0000ED180000}"/>
    <cellStyle name="Normal 2 3 4 2 4 2 2 3 3" xfId="24289" xr:uid="{00000000-0005-0000-0000-0000EE180000}"/>
    <cellStyle name="Normal 2 3 4 2 4 2 2 4" xfId="34509" xr:uid="{00000000-0005-0000-0000-0000EF180000}"/>
    <cellStyle name="Normal 2 3 4 2 4 2 2 5" xfId="19276" xr:uid="{00000000-0005-0000-0000-0000F0180000}"/>
    <cellStyle name="Normal 2 3 4 2 4 2 3" xfId="5827" xr:uid="{00000000-0005-0000-0000-0000F1180000}"/>
    <cellStyle name="Normal 2 3 4 2 4 2 3 2" xfId="15879" xr:uid="{00000000-0005-0000-0000-0000F2180000}"/>
    <cellStyle name="Normal 2 3 4 2 4 2 3 2 2" xfId="46210" xr:uid="{00000000-0005-0000-0000-0000F3180000}"/>
    <cellStyle name="Normal 2 3 4 2 4 2 3 2 3" xfId="30977" xr:uid="{00000000-0005-0000-0000-0000F4180000}"/>
    <cellStyle name="Normal 2 3 4 2 4 2 3 3" xfId="10859" xr:uid="{00000000-0005-0000-0000-0000F5180000}"/>
    <cellStyle name="Normal 2 3 4 2 4 2 3 3 2" xfId="41193" xr:uid="{00000000-0005-0000-0000-0000F6180000}"/>
    <cellStyle name="Normal 2 3 4 2 4 2 3 3 3" xfId="25960" xr:uid="{00000000-0005-0000-0000-0000F7180000}"/>
    <cellStyle name="Normal 2 3 4 2 4 2 3 4" xfId="36180" xr:uid="{00000000-0005-0000-0000-0000F8180000}"/>
    <cellStyle name="Normal 2 3 4 2 4 2 3 5" xfId="20947" xr:uid="{00000000-0005-0000-0000-0000F9180000}"/>
    <cellStyle name="Normal 2 3 4 2 4 2 4" xfId="12537" xr:uid="{00000000-0005-0000-0000-0000FA180000}"/>
    <cellStyle name="Normal 2 3 4 2 4 2 4 2" xfId="42868" xr:uid="{00000000-0005-0000-0000-0000FB180000}"/>
    <cellStyle name="Normal 2 3 4 2 4 2 4 3" xfId="27635" xr:uid="{00000000-0005-0000-0000-0000FC180000}"/>
    <cellStyle name="Normal 2 3 4 2 4 2 5" xfId="7516" xr:uid="{00000000-0005-0000-0000-0000FD180000}"/>
    <cellStyle name="Normal 2 3 4 2 4 2 5 2" xfId="37851" xr:uid="{00000000-0005-0000-0000-0000FE180000}"/>
    <cellStyle name="Normal 2 3 4 2 4 2 5 3" xfId="22618" xr:uid="{00000000-0005-0000-0000-0000FF180000}"/>
    <cellStyle name="Normal 2 3 4 2 4 2 6" xfId="32839" xr:uid="{00000000-0005-0000-0000-000000190000}"/>
    <cellStyle name="Normal 2 3 4 2 4 2 7" xfId="17605" xr:uid="{00000000-0005-0000-0000-000001190000}"/>
    <cellStyle name="Normal 2 3 4 2 4 3" xfId="3298" xr:uid="{00000000-0005-0000-0000-000002190000}"/>
    <cellStyle name="Normal 2 3 4 2 4 3 2" xfId="13372" xr:uid="{00000000-0005-0000-0000-000003190000}"/>
    <cellStyle name="Normal 2 3 4 2 4 3 2 2" xfId="43703" xr:uid="{00000000-0005-0000-0000-000004190000}"/>
    <cellStyle name="Normal 2 3 4 2 4 3 2 3" xfId="28470" xr:uid="{00000000-0005-0000-0000-000005190000}"/>
    <cellStyle name="Normal 2 3 4 2 4 3 3" xfId="8352" xr:uid="{00000000-0005-0000-0000-000006190000}"/>
    <cellStyle name="Normal 2 3 4 2 4 3 3 2" xfId="38686" xr:uid="{00000000-0005-0000-0000-000007190000}"/>
    <cellStyle name="Normal 2 3 4 2 4 3 3 3" xfId="23453" xr:uid="{00000000-0005-0000-0000-000008190000}"/>
    <cellStyle name="Normal 2 3 4 2 4 3 4" xfId="33673" xr:uid="{00000000-0005-0000-0000-000009190000}"/>
    <cellStyle name="Normal 2 3 4 2 4 3 5" xfId="18440" xr:uid="{00000000-0005-0000-0000-00000A190000}"/>
    <cellStyle name="Normal 2 3 4 2 4 4" xfId="4991" xr:uid="{00000000-0005-0000-0000-00000B190000}"/>
    <cellStyle name="Normal 2 3 4 2 4 4 2" xfId="15043" xr:uid="{00000000-0005-0000-0000-00000C190000}"/>
    <cellStyle name="Normal 2 3 4 2 4 4 2 2" xfId="45374" xr:uid="{00000000-0005-0000-0000-00000D190000}"/>
    <cellStyle name="Normal 2 3 4 2 4 4 2 3" xfId="30141" xr:uid="{00000000-0005-0000-0000-00000E190000}"/>
    <cellStyle name="Normal 2 3 4 2 4 4 3" xfId="10023" xr:uid="{00000000-0005-0000-0000-00000F190000}"/>
    <cellStyle name="Normal 2 3 4 2 4 4 3 2" xfId="40357" xr:uid="{00000000-0005-0000-0000-000010190000}"/>
    <cellStyle name="Normal 2 3 4 2 4 4 3 3" xfId="25124" xr:uid="{00000000-0005-0000-0000-000011190000}"/>
    <cellStyle name="Normal 2 3 4 2 4 4 4" xfId="35344" xr:uid="{00000000-0005-0000-0000-000012190000}"/>
    <cellStyle name="Normal 2 3 4 2 4 4 5" xfId="20111" xr:uid="{00000000-0005-0000-0000-000013190000}"/>
    <cellStyle name="Normal 2 3 4 2 4 5" xfId="11701" xr:uid="{00000000-0005-0000-0000-000014190000}"/>
    <cellStyle name="Normal 2 3 4 2 4 5 2" xfId="42032" xr:uid="{00000000-0005-0000-0000-000015190000}"/>
    <cellStyle name="Normal 2 3 4 2 4 5 3" xfId="26799" xr:uid="{00000000-0005-0000-0000-000016190000}"/>
    <cellStyle name="Normal 2 3 4 2 4 6" xfId="6680" xr:uid="{00000000-0005-0000-0000-000017190000}"/>
    <cellStyle name="Normal 2 3 4 2 4 6 2" xfId="37015" xr:uid="{00000000-0005-0000-0000-000018190000}"/>
    <cellStyle name="Normal 2 3 4 2 4 6 3" xfId="21782" xr:uid="{00000000-0005-0000-0000-000019190000}"/>
    <cellStyle name="Normal 2 3 4 2 4 7" xfId="32003" xr:uid="{00000000-0005-0000-0000-00001A190000}"/>
    <cellStyle name="Normal 2 3 4 2 4 8" xfId="16769" xr:uid="{00000000-0005-0000-0000-00001B190000}"/>
    <cellStyle name="Normal 2 3 4 2 5" xfId="2027" xr:uid="{00000000-0005-0000-0000-00001C190000}"/>
    <cellStyle name="Normal 2 3 4 2 5 2" xfId="3717" xr:uid="{00000000-0005-0000-0000-00001D190000}"/>
    <cellStyle name="Normal 2 3 4 2 5 2 2" xfId="13790" xr:uid="{00000000-0005-0000-0000-00001E190000}"/>
    <cellStyle name="Normal 2 3 4 2 5 2 2 2" xfId="44121" xr:uid="{00000000-0005-0000-0000-00001F190000}"/>
    <cellStyle name="Normal 2 3 4 2 5 2 2 3" xfId="28888" xr:uid="{00000000-0005-0000-0000-000020190000}"/>
    <cellStyle name="Normal 2 3 4 2 5 2 3" xfId="8770" xr:uid="{00000000-0005-0000-0000-000021190000}"/>
    <cellStyle name="Normal 2 3 4 2 5 2 3 2" xfId="39104" xr:uid="{00000000-0005-0000-0000-000022190000}"/>
    <cellStyle name="Normal 2 3 4 2 5 2 3 3" xfId="23871" xr:uid="{00000000-0005-0000-0000-000023190000}"/>
    <cellStyle name="Normal 2 3 4 2 5 2 4" xfId="34091" xr:uid="{00000000-0005-0000-0000-000024190000}"/>
    <cellStyle name="Normal 2 3 4 2 5 2 5" xfId="18858" xr:uid="{00000000-0005-0000-0000-000025190000}"/>
    <cellStyle name="Normal 2 3 4 2 5 3" xfId="5409" xr:uid="{00000000-0005-0000-0000-000026190000}"/>
    <cellStyle name="Normal 2 3 4 2 5 3 2" xfId="15461" xr:uid="{00000000-0005-0000-0000-000027190000}"/>
    <cellStyle name="Normal 2 3 4 2 5 3 2 2" xfId="45792" xr:uid="{00000000-0005-0000-0000-000028190000}"/>
    <cellStyle name="Normal 2 3 4 2 5 3 2 3" xfId="30559" xr:uid="{00000000-0005-0000-0000-000029190000}"/>
    <cellStyle name="Normal 2 3 4 2 5 3 3" xfId="10441" xr:uid="{00000000-0005-0000-0000-00002A190000}"/>
    <cellStyle name="Normal 2 3 4 2 5 3 3 2" xfId="40775" xr:uid="{00000000-0005-0000-0000-00002B190000}"/>
    <cellStyle name="Normal 2 3 4 2 5 3 3 3" xfId="25542" xr:uid="{00000000-0005-0000-0000-00002C190000}"/>
    <cellStyle name="Normal 2 3 4 2 5 3 4" xfId="35762" xr:uid="{00000000-0005-0000-0000-00002D190000}"/>
    <cellStyle name="Normal 2 3 4 2 5 3 5" xfId="20529" xr:uid="{00000000-0005-0000-0000-00002E190000}"/>
    <cellStyle name="Normal 2 3 4 2 5 4" xfId="12119" xr:uid="{00000000-0005-0000-0000-00002F190000}"/>
    <cellStyle name="Normal 2 3 4 2 5 4 2" xfId="42450" xr:uid="{00000000-0005-0000-0000-000030190000}"/>
    <cellStyle name="Normal 2 3 4 2 5 4 3" xfId="27217" xr:uid="{00000000-0005-0000-0000-000031190000}"/>
    <cellStyle name="Normal 2 3 4 2 5 5" xfId="7098" xr:uid="{00000000-0005-0000-0000-000032190000}"/>
    <cellStyle name="Normal 2 3 4 2 5 5 2" xfId="37433" xr:uid="{00000000-0005-0000-0000-000033190000}"/>
    <cellStyle name="Normal 2 3 4 2 5 5 3" xfId="22200" xr:uid="{00000000-0005-0000-0000-000034190000}"/>
    <cellStyle name="Normal 2 3 4 2 5 6" xfId="32421" xr:uid="{00000000-0005-0000-0000-000035190000}"/>
    <cellStyle name="Normal 2 3 4 2 5 7" xfId="17187" xr:uid="{00000000-0005-0000-0000-000036190000}"/>
    <cellStyle name="Normal 2 3 4 2 6" xfId="2880" xr:uid="{00000000-0005-0000-0000-000037190000}"/>
    <cellStyle name="Normal 2 3 4 2 6 2" xfId="12954" xr:uid="{00000000-0005-0000-0000-000038190000}"/>
    <cellStyle name="Normal 2 3 4 2 6 2 2" xfId="43285" xr:uid="{00000000-0005-0000-0000-000039190000}"/>
    <cellStyle name="Normal 2 3 4 2 6 2 3" xfId="28052" xr:uid="{00000000-0005-0000-0000-00003A190000}"/>
    <cellStyle name="Normal 2 3 4 2 6 3" xfId="7934" xr:uid="{00000000-0005-0000-0000-00003B190000}"/>
    <cellStyle name="Normal 2 3 4 2 6 3 2" xfId="38268" xr:uid="{00000000-0005-0000-0000-00003C190000}"/>
    <cellStyle name="Normal 2 3 4 2 6 3 3" xfId="23035" xr:uid="{00000000-0005-0000-0000-00003D190000}"/>
    <cellStyle name="Normal 2 3 4 2 6 4" xfId="33255" xr:uid="{00000000-0005-0000-0000-00003E190000}"/>
    <cellStyle name="Normal 2 3 4 2 6 5" xfId="18022" xr:uid="{00000000-0005-0000-0000-00003F190000}"/>
    <cellStyle name="Normal 2 3 4 2 7" xfId="4573" xr:uid="{00000000-0005-0000-0000-000040190000}"/>
    <cellStyle name="Normal 2 3 4 2 7 2" xfId="14625" xr:uid="{00000000-0005-0000-0000-000041190000}"/>
    <cellStyle name="Normal 2 3 4 2 7 2 2" xfId="44956" xr:uid="{00000000-0005-0000-0000-000042190000}"/>
    <cellStyle name="Normal 2 3 4 2 7 2 3" xfId="29723" xr:uid="{00000000-0005-0000-0000-000043190000}"/>
    <cellStyle name="Normal 2 3 4 2 7 3" xfId="9605" xr:uid="{00000000-0005-0000-0000-000044190000}"/>
    <cellStyle name="Normal 2 3 4 2 7 3 2" xfId="39939" xr:uid="{00000000-0005-0000-0000-000045190000}"/>
    <cellStyle name="Normal 2 3 4 2 7 3 3" xfId="24706" xr:uid="{00000000-0005-0000-0000-000046190000}"/>
    <cellStyle name="Normal 2 3 4 2 7 4" xfId="34926" xr:uid="{00000000-0005-0000-0000-000047190000}"/>
    <cellStyle name="Normal 2 3 4 2 7 5" xfId="19693" xr:uid="{00000000-0005-0000-0000-000048190000}"/>
    <cellStyle name="Normal 2 3 4 2 8" xfId="11283" xr:uid="{00000000-0005-0000-0000-000049190000}"/>
    <cellStyle name="Normal 2 3 4 2 8 2" xfId="41614" xr:uid="{00000000-0005-0000-0000-00004A190000}"/>
    <cellStyle name="Normal 2 3 4 2 8 3" xfId="26381" xr:uid="{00000000-0005-0000-0000-00004B190000}"/>
    <cellStyle name="Normal 2 3 4 2 9" xfId="6262" xr:uid="{00000000-0005-0000-0000-00004C190000}"/>
    <cellStyle name="Normal 2 3 4 2 9 2" xfId="36597" xr:uid="{00000000-0005-0000-0000-00004D190000}"/>
    <cellStyle name="Normal 2 3 4 2 9 3" xfId="21364" xr:uid="{00000000-0005-0000-0000-00004E190000}"/>
    <cellStyle name="Normal 2 3 4 3" xfId="1226" xr:uid="{00000000-0005-0000-0000-00004F190000}"/>
    <cellStyle name="Normal 2 3 4 3 10" xfId="16403" xr:uid="{00000000-0005-0000-0000-000050190000}"/>
    <cellStyle name="Normal 2 3 4 3 2" xfId="1445" xr:uid="{00000000-0005-0000-0000-000051190000}"/>
    <cellStyle name="Normal 2 3 4 3 2 2" xfId="1866" xr:uid="{00000000-0005-0000-0000-000052190000}"/>
    <cellStyle name="Normal 2 3 4 3 2 2 2" xfId="2705" xr:uid="{00000000-0005-0000-0000-000053190000}"/>
    <cellStyle name="Normal 2 3 4 3 2 2 2 2" xfId="4395" xr:uid="{00000000-0005-0000-0000-000054190000}"/>
    <cellStyle name="Normal 2 3 4 3 2 2 2 2 2" xfId="14468" xr:uid="{00000000-0005-0000-0000-000055190000}"/>
    <cellStyle name="Normal 2 3 4 3 2 2 2 2 2 2" xfId="44799" xr:uid="{00000000-0005-0000-0000-000056190000}"/>
    <cellStyle name="Normal 2 3 4 3 2 2 2 2 2 3" xfId="29566" xr:uid="{00000000-0005-0000-0000-000057190000}"/>
    <cellStyle name="Normal 2 3 4 3 2 2 2 2 3" xfId="9448" xr:uid="{00000000-0005-0000-0000-000058190000}"/>
    <cellStyle name="Normal 2 3 4 3 2 2 2 2 3 2" xfId="39782" xr:uid="{00000000-0005-0000-0000-000059190000}"/>
    <cellStyle name="Normal 2 3 4 3 2 2 2 2 3 3" xfId="24549" xr:uid="{00000000-0005-0000-0000-00005A190000}"/>
    <cellStyle name="Normal 2 3 4 3 2 2 2 2 4" xfId="34769" xr:uid="{00000000-0005-0000-0000-00005B190000}"/>
    <cellStyle name="Normal 2 3 4 3 2 2 2 2 5" xfId="19536" xr:uid="{00000000-0005-0000-0000-00005C190000}"/>
    <cellStyle name="Normal 2 3 4 3 2 2 2 3" xfId="6087" xr:uid="{00000000-0005-0000-0000-00005D190000}"/>
    <cellStyle name="Normal 2 3 4 3 2 2 2 3 2" xfId="16139" xr:uid="{00000000-0005-0000-0000-00005E190000}"/>
    <cellStyle name="Normal 2 3 4 3 2 2 2 3 2 2" xfId="46470" xr:uid="{00000000-0005-0000-0000-00005F190000}"/>
    <cellStyle name="Normal 2 3 4 3 2 2 2 3 2 3" xfId="31237" xr:uid="{00000000-0005-0000-0000-000060190000}"/>
    <cellStyle name="Normal 2 3 4 3 2 2 2 3 3" xfId="11119" xr:uid="{00000000-0005-0000-0000-000061190000}"/>
    <cellStyle name="Normal 2 3 4 3 2 2 2 3 3 2" xfId="41453" xr:uid="{00000000-0005-0000-0000-000062190000}"/>
    <cellStyle name="Normal 2 3 4 3 2 2 2 3 3 3" xfId="26220" xr:uid="{00000000-0005-0000-0000-000063190000}"/>
    <cellStyle name="Normal 2 3 4 3 2 2 2 3 4" xfId="36440" xr:uid="{00000000-0005-0000-0000-000064190000}"/>
    <cellStyle name="Normal 2 3 4 3 2 2 2 3 5" xfId="21207" xr:uid="{00000000-0005-0000-0000-000065190000}"/>
    <cellStyle name="Normal 2 3 4 3 2 2 2 4" xfId="12797" xr:uid="{00000000-0005-0000-0000-000066190000}"/>
    <cellStyle name="Normal 2 3 4 3 2 2 2 4 2" xfId="43128" xr:uid="{00000000-0005-0000-0000-000067190000}"/>
    <cellStyle name="Normal 2 3 4 3 2 2 2 4 3" xfId="27895" xr:uid="{00000000-0005-0000-0000-000068190000}"/>
    <cellStyle name="Normal 2 3 4 3 2 2 2 5" xfId="7776" xr:uid="{00000000-0005-0000-0000-000069190000}"/>
    <cellStyle name="Normal 2 3 4 3 2 2 2 5 2" xfId="38111" xr:uid="{00000000-0005-0000-0000-00006A190000}"/>
    <cellStyle name="Normal 2 3 4 3 2 2 2 5 3" xfId="22878" xr:uid="{00000000-0005-0000-0000-00006B190000}"/>
    <cellStyle name="Normal 2 3 4 3 2 2 2 6" xfId="33099" xr:uid="{00000000-0005-0000-0000-00006C190000}"/>
    <cellStyle name="Normal 2 3 4 3 2 2 2 7" xfId="17865" xr:uid="{00000000-0005-0000-0000-00006D190000}"/>
    <cellStyle name="Normal 2 3 4 3 2 2 3" xfId="3558" xr:uid="{00000000-0005-0000-0000-00006E190000}"/>
    <cellStyle name="Normal 2 3 4 3 2 2 3 2" xfId="13632" xr:uid="{00000000-0005-0000-0000-00006F190000}"/>
    <cellStyle name="Normal 2 3 4 3 2 2 3 2 2" xfId="43963" xr:uid="{00000000-0005-0000-0000-000070190000}"/>
    <cellStyle name="Normal 2 3 4 3 2 2 3 2 3" xfId="28730" xr:uid="{00000000-0005-0000-0000-000071190000}"/>
    <cellStyle name="Normal 2 3 4 3 2 2 3 3" xfId="8612" xr:uid="{00000000-0005-0000-0000-000072190000}"/>
    <cellStyle name="Normal 2 3 4 3 2 2 3 3 2" xfId="38946" xr:uid="{00000000-0005-0000-0000-000073190000}"/>
    <cellStyle name="Normal 2 3 4 3 2 2 3 3 3" xfId="23713" xr:uid="{00000000-0005-0000-0000-000074190000}"/>
    <cellStyle name="Normal 2 3 4 3 2 2 3 4" xfId="33933" xr:uid="{00000000-0005-0000-0000-000075190000}"/>
    <cellStyle name="Normal 2 3 4 3 2 2 3 5" xfId="18700" xr:uid="{00000000-0005-0000-0000-000076190000}"/>
    <cellStyle name="Normal 2 3 4 3 2 2 4" xfId="5251" xr:uid="{00000000-0005-0000-0000-000077190000}"/>
    <cellStyle name="Normal 2 3 4 3 2 2 4 2" xfId="15303" xr:uid="{00000000-0005-0000-0000-000078190000}"/>
    <cellStyle name="Normal 2 3 4 3 2 2 4 2 2" xfId="45634" xr:uid="{00000000-0005-0000-0000-000079190000}"/>
    <cellStyle name="Normal 2 3 4 3 2 2 4 2 3" xfId="30401" xr:uid="{00000000-0005-0000-0000-00007A190000}"/>
    <cellStyle name="Normal 2 3 4 3 2 2 4 3" xfId="10283" xr:uid="{00000000-0005-0000-0000-00007B190000}"/>
    <cellStyle name="Normal 2 3 4 3 2 2 4 3 2" xfId="40617" xr:uid="{00000000-0005-0000-0000-00007C190000}"/>
    <cellStyle name="Normal 2 3 4 3 2 2 4 3 3" xfId="25384" xr:uid="{00000000-0005-0000-0000-00007D190000}"/>
    <cellStyle name="Normal 2 3 4 3 2 2 4 4" xfId="35604" xr:uid="{00000000-0005-0000-0000-00007E190000}"/>
    <cellStyle name="Normal 2 3 4 3 2 2 4 5" xfId="20371" xr:uid="{00000000-0005-0000-0000-00007F190000}"/>
    <cellStyle name="Normal 2 3 4 3 2 2 5" xfId="11961" xr:uid="{00000000-0005-0000-0000-000080190000}"/>
    <cellStyle name="Normal 2 3 4 3 2 2 5 2" xfId="42292" xr:uid="{00000000-0005-0000-0000-000081190000}"/>
    <cellStyle name="Normal 2 3 4 3 2 2 5 3" xfId="27059" xr:uid="{00000000-0005-0000-0000-000082190000}"/>
    <cellStyle name="Normal 2 3 4 3 2 2 6" xfId="6940" xr:uid="{00000000-0005-0000-0000-000083190000}"/>
    <cellStyle name="Normal 2 3 4 3 2 2 6 2" xfId="37275" xr:uid="{00000000-0005-0000-0000-000084190000}"/>
    <cellStyle name="Normal 2 3 4 3 2 2 6 3" xfId="22042" xr:uid="{00000000-0005-0000-0000-000085190000}"/>
    <cellStyle name="Normal 2 3 4 3 2 2 7" xfId="32263" xr:uid="{00000000-0005-0000-0000-000086190000}"/>
    <cellStyle name="Normal 2 3 4 3 2 2 8" xfId="17029" xr:uid="{00000000-0005-0000-0000-000087190000}"/>
    <cellStyle name="Normal 2 3 4 3 2 3" xfId="2287" xr:uid="{00000000-0005-0000-0000-000088190000}"/>
    <cellStyle name="Normal 2 3 4 3 2 3 2" xfId="3977" xr:uid="{00000000-0005-0000-0000-000089190000}"/>
    <cellStyle name="Normal 2 3 4 3 2 3 2 2" xfId="14050" xr:uid="{00000000-0005-0000-0000-00008A190000}"/>
    <cellStyle name="Normal 2 3 4 3 2 3 2 2 2" xfId="44381" xr:uid="{00000000-0005-0000-0000-00008B190000}"/>
    <cellStyle name="Normal 2 3 4 3 2 3 2 2 3" xfId="29148" xr:uid="{00000000-0005-0000-0000-00008C190000}"/>
    <cellStyle name="Normal 2 3 4 3 2 3 2 3" xfId="9030" xr:uid="{00000000-0005-0000-0000-00008D190000}"/>
    <cellStyle name="Normal 2 3 4 3 2 3 2 3 2" xfId="39364" xr:uid="{00000000-0005-0000-0000-00008E190000}"/>
    <cellStyle name="Normal 2 3 4 3 2 3 2 3 3" xfId="24131" xr:uid="{00000000-0005-0000-0000-00008F190000}"/>
    <cellStyle name="Normal 2 3 4 3 2 3 2 4" xfId="34351" xr:uid="{00000000-0005-0000-0000-000090190000}"/>
    <cellStyle name="Normal 2 3 4 3 2 3 2 5" xfId="19118" xr:uid="{00000000-0005-0000-0000-000091190000}"/>
    <cellStyle name="Normal 2 3 4 3 2 3 3" xfId="5669" xr:uid="{00000000-0005-0000-0000-000092190000}"/>
    <cellStyle name="Normal 2 3 4 3 2 3 3 2" xfId="15721" xr:uid="{00000000-0005-0000-0000-000093190000}"/>
    <cellStyle name="Normal 2 3 4 3 2 3 3 2 2" xfId="46052" xr:uid="{00000000-0005-0000-0000-000094190000}"/>
    <cellStyle name="Normal 2 3 4 3 2 3 3 2 3" xfId="30819" xr:uid="{00000000-0005-0000-0000-000095190000}"/>
    <cellStyle name="Normal 2 3 4 3 2 3 3 3" xfId="10701" xr:uid="{00000000-0005-0000-0000-000096190000}"/>
    <cellStyle name="Normal 2 3 4 3 2 3 3 3 2" xfId="41035" xr:uid="{00000000-0005-0000-0000-000097190000}"/>
    <cellStyle name="Normal 2 3 4 3 2 3 3 3 3" xfId="25802" xr:uid="{00000000-0005-0000-0000-000098190000}"/>
    <cellStyle name="Normal 2 3 4 3 2 3 3 4" xfId="36022" xr:uid="{00000000-0005-0000-0000-000099190000}"/>
    <cellStyle name="Normal 2 3 4 3 2 3 3 5" xfId="20789" xr:uid="{00000000-0005-0000-0000-00009A190000}"/>
    <cellStyle name="Normal 2 3 4 3 2 3 4" xfId="12379" xr:uid="{00000000-0005-0000-0000-00009B190000}"/>
    <cellStyle name="Normal 2 3 4 3 2 3 4 2" xfId="42710" xr:uid="{00000000-0005-0000-0000-00009C190000}"/>
    <cellStyle name="Normal 2 3 4 3 2 3 4 3" xfId="27477" xr:uid="{00000000-0005-0000-0000-00009D190000}"/>
    <cellStyle name="Normal 2 3 4 3 2 3 5" xfId="7358" xr:uid="{00000000-0005-0000-0000-00009E190000}"/>
    <cellStyle name="Normal 2 3 4 3 2 3 5 2" xfId="37693" xr:uid="{00000000-0005-0000-0000-00009F190000}"/>
    <cellStyle name="Normal 2 3 4 3 2 3 5 3" xfId="22460" xr:uid="{00000000-0005-0000-0000-0000A0190000}"/>
    <cellStyle name="Normal 2 3 4 3 2 3 6" xfId="32681" xr:uid="{00000000-0005-0000-0000-0000A1190000}"/>
    <cellStyle name="Normal 2 3 4 3 2 3 7" xfId="17447" xr:uid="{00000000-0005-0000-0000-0000A2190000}"/>
    <cellStyle name="Normal 2 3 4 3 2 4" xfId="3140" xr:uid="{00000000-0005-0000-0000-0000A3190000}"/>
    <cellStyle name="Normal 2 3 4 3 2 4 2" xfId="13214" xr:uid="{00000000-0005-0000-0000-0000A4190000}"/>
    <cellStyle name="Normal 2 3 4 3 2 4 2 2" xfId="43545" xr:uid="{00000000-0005-0000-0000-0000A5190000}"/>
    <cellStyle name="Normal 2 3 4 3 2 4 2 3" xfId="28312" xr:uid="{00000000-0005-0000-0000-0000A6190000}"/>
    <cellStyle name="Normal 2 3 4 3 2 4 3" xfId="8194" xr:uid="{00000000-0005-0000-0000-0000A7190000}"/>
    <cellStyle name="Normal 2 3 4 3 2 4 3 2" xfId="38528" xr:uid="{00000000-0005-0000-0000-0000A8190000}"/>
    <cellStyle name="Normal 2 3 4 3 2 4 3 3" xfId="23295" xr:uid="{00000000-0005-0000-0000-0000A9190000}"/>
    <cellStyle name="Normal 2 3 4 3 2 4 4" xfId="33515" xr:uid="{00000000-0005-0000-0000-0000AA190000}"/>
    <cellStyle name="Normal 2 3 4 3 2 4 5" xfId="18282" xr:uid="{00000000-0005-0000-0000-0000AB190000}"/>
    <cellStyle name="Normal 2 3 4 3 2 5" xfId="4833" xr:uid="{00000000-0005-0000-0000-0000AC190000}"/>
    <cellStyle name="Normal 2 3 4 3 2 5 2" xfId="14885" xr:uid="{00000000-0005-0000-0000-0000AD190000}"/>
    <cellStyle name="Normal 2 3 4 3 2 5 2 2" xfId="45216" xr:uid="{00000000-0005-0000-0000-0000AE190000}"/>
    <cellStyle name="Normal 2 3 4 3 2 5 2 3" xfId="29983" xr:uid="{00000000-0005-0000-0000-0000AF190000}"/>
    <cellStyle name="Normal 2 3 4 3 2 5 3" xfId="9865" xr:uid="{00000000-0005-0000-0000-0000B0190000}"/>
    <cellStyle name="Normal 2 3 4 3 2 5 3 2" xfId="40199" xr:uid="{00000000-0005-0000-0000-0000B1190000}"/>
    <cellStyle name="Normal 2 3 4 3 2 5 3 3" xfId="24966" xr:uid="{00000000-0005-0000-0000-0000B2190000}"/>
    <cellStyle name="Normal 2 3 4 3 2 5 4" xfId="35186" xr:uid="{00000000-0005-0000-0000-0000B3190000}"/>
    <cellStyle name="Normal 2 3 4 3 2 5 5" xfId="19953" xr:uid="{00000000-0005-0000-0000-0000B4190000}"/>
    <cellStyle name="Normal 2 3 4 3 2 6" xfId="11543" xr:uid="{00000000-0005-0000-0000-0000B5190000}"/>
    <cellStyle name="Normal 2 3 4 3 2 6 2" xfId="41874" xr:uid="{00000000-0005-0000-0000-0000B6190000}"/>
    <cellStyle name="Normal 2 3 4 3 2 6 3" xfId="26641" xr:uid="{00000000-0005-0000-0000-0000B7190000}"/>
    <cellStyle name="Normal 2 3 4 3 2 7" xfId="6522" xr:uid="{00000000-0005-0000-0000-0000B8190000}"/>
    <cellStyle name="Normal 2 3 4 3 2 7 2" xfId="36857" xr:uid="{00000000-0005-0000-0000-0000B9190000}"/>
    <cellStyle name="Normal 2 3 4 3 2 7 3" xfId="21624" xr:uid="{00000000-0005-0000-0000-0000BA190000}"/>
    <cellStyle name="Normal 2 3 4 3 2 8" xfId="31845" xr:uid="{00000000-0005-0000-0000-0000BB190000}"/>
    <cellStyle name="Normal 2 3 4 3 2 9" xfId="16611" xr:uid="{00000000-0005-0000-0000-0000BC190000}"/>
    <cellStyle name="Normal 2 3 4 3 3" xfId="1658" xr:uid="{00000000-0005-0000-0000-0000BD190000}"/>
    <cellStyle name="Normal 2 3 4 3 3 2" xfId="2497" xr:uid="{00000000-0005-0000-0000-0000BE190000}"/>
    <cellStyle name="Normal 2 3 4 3 3 2 2" xfId="4187" xr:uid="{00000000-0005-0000-0000-0000BF190000}"/>
    <cellStyle name="Normal 2 3 4 3 3 2 2 2" xfId="14260" xr:uid="{00000000-0005-0000-0000-0000C0190000}"/>
    <cellStyle name="Normal 2 3 4 3 3 2 2 2 2" xfId="44591" xr:uid="{00000000-0005-0000-0000-0000C1190000}"/>
    <cellStyle name="Normal 2 3 4 3 3 2 2 2 3" xfId="29358" xr:uid="{00000000-0005-0000-0000-0000C2190000}"/>
    <cellStyle name="Normal 2 3 4 3 3 2 2 3" xfId="9240" xr:uid="{00000000-0005-0000-0000-0000C3190000}"/>
    <cellStyle name="Normal 2 3 4 3 3 2 2 3 2" xfId="39574" xr:uid="{00000000-0005-0000-0000-0000C4190000}"/>
    <cellStyle name="Normal 2 3 4 3 3 2 2 3 3" xfId="24341" xr:uid="{00000000-0005-0000-0000-0000C5190000}"/>
    <cellStyle name="Normal 2 3 4 3 3 2 2 4" xfId="34561" xr:uid="{00000000-0005-0000-0000-0000C6190000}"/>
    <cellStyle name="Normal 2 3 4 3 3 2 2 5" xfId="19328" xr:uid="{00000000-0005-0000-0000-0000C7190000}"/>
    <cellStyle name="Normal 2 3 4 3 3 2 3" xfId="5879" xr:uid="{00000000-0005-0000-0000-0000C8190000}"/>
    <cellStyle name="Normal 2 3 4 3 3 2 3 2" xfId="15931" xr:uid="{00000000-0005-0000-0000-0000C9190000}"/>
    <cellStyle name="Normal 2 3 4 3 3 2 3 2 2" xfId="46262" xr:uid="{00000000-0005-0000-0000-0000CA190000}"/>
    <cellStyle name="Normal 2 3 4 3 3 2 3 2 3" xfId="31029" xr:uid="{00000000-0005-0000-0000-0000CB190000}"/>
    <cellStyle name="Normal 2 3 4 3 3 2 3 3" xfId="10911" xr:uid="{00000000-0005-0000-0000-0000CC190000}"/>
    <cellStyle name="Normal 2 3 4 3 3 2 3 3 2" xfId="41245" xr:uid="{00000000-0005-0000-0000-0000CD190000}"/>
    <cellStyle name="Normal 2 3 4 3 3 2 3 3 3" xfId="26012" xr:uid="{00000000-0005-0000-0000-0000CE190000}"/>
    <cellStyle name="Normal 2 3 4 3 3 2 3 4" xfId="36232" xr:uid="{00000000-0005-0000-0000-0000CF190000}"/>
    <cellStyle name="Normal 2 3 4 3 3 2 3 5" xfId="20999" xr:uid="{00000000-0005-0000-0000-0000D0190000}"/>
    <cellStyle name="Normal 2 3 4 3 3 2 4" xfId="12589" xr:uid="{00000000-0005-0000-0000-0000D1190000}"/>
    <cellStyle name="Normal 2 3 4 3 3 2 4 2" xfId="42920" xr:uid="{00000000-0005-0000-0000-0000D2190000}"/>
    <cellStyle name="Normal 2 3 4 3 3 2 4 3" xfId="27687" xr:uid="{00000000-0005-0000-0000-0000D3190000}"/>
    <cellStyle name="Normal 2 3 4 3 3 2 5" xfId="7568" xr:uid="{00000000-0005-0000-0000-0000D4190000}"/>
    <cellStyle name="Normal 2 3 4 3 3 2 5 2" xfId="37903" xr:uid="{00000000-0005-0000-0000-0000D5190000}"/>
    <cellStyle name="Normal 2 3 4 3 3 2 5 3" xfId="22670" xr:uid="{00000000-0005-0000-0000-0000D6190000}"/>
    <cellStyle name="Normal 2 3 4 3 3 2 6" xfId="32891" xr:uid="{00000000-0005-0000-0000-0000D7190000}"/>
    <cellStyle name="Normal 2 3 4 3 3 2 7" xfId="17657" xr:uid="{00000000-0005-0000-0000-0000D8190000}"/>
    <cellStyle name="Normal 2 3 4 3 3 3" xfId="3350" xr:uid="{00000000-0005-0000-0000-0000D9190000}"/>
    <cellStyle name="Normal 2 3 4 3 3 3 2" xfId="13424" xr:uid="{00000000-0005-0000-0000-0000DA190000}"/>
    <cellStyle name="Normal 2 3 4 3 3 3 2 2" xfId="43755" xr:uid="{00000000-0005-0000-0000-0000DB190000}"/>
    <cellStyle name="Normal 2 3 4 3 3 3 2 3" xfId="28522" xr:uid="{00000000-0005-0000-0000-0000DC190000}"/>
    <cellStyle name="Normal 2 3 4 3 3 3 3" xfId="8404" xr:uid="{00000000-0005-0000-0000-0000DD190000}"/>
    <cellStyle name="Normal 2 3 4 3 3 3 3 2" xfId="38738" xr:uid="{00000000-0005-0000-0000-0000DE190000}"/>
    <cellStyle name="Normal 2 3 4 3 3 3 3 3" xfId="23505" xr:uid="{00000000-0005-0000-0000-0000DF190000}"/>
    <cellStyle name="Normal 2 3 4 3 3 3 4" xfId="33725" xr:uid="{00000000-0005-0000-0000-0000E0190000}"/>
    <cellStyle name="Normal 2 3 4 3 3 3 5" xfId="18492" xr:uid="{00000000-0005-0000-0000-0000E1190000}"/>
    <cellStyle name="Normal 2 3 4 3 3 4" xfId="5043" xr:uid="{00000000-0005-0000-0000-0000E2190000}"/>
    <cellStyle name="Normal 2 3 4 3 3 4 2" xfId="15095" xr:uid="{00000000-0005-0000-0000-0000E3190000}"/>
    <cellStyle name="Normal 2 3 4 3 3 4 2 2" xfId="45426" xr:uid="{00000000-0005-0000-0000-0000E4190000}"/>
    <cellStyle name="Normal 2 3 4 3 3 4 2 3" xfId="30193" xr:uid="{00000000-0005-0000-0000-0000E5190000}"/>
    <cellStyle name="Normal 2 3 4 3 3 4 3" xfId="10075" xr:uid="{00000000-0005-0000-0000-0000E6190000}"/>
    <cellStyle name="Normal 2 3 4 3 3 4 3 2" xfId="40409" xr:uid="{00000000-0005-0000-0000-0000E7190000}"/>
    <cellStyle name="Normal 2 3 4 3 3 4 3 3" xfId="25176" xr:uid="{00000000-0005-0000-0000-0000E8190000}"/>
    <cellStyle name="Normal 2 3 4 3 3 4 4" xfId="35396" xr:uid="{00000000-0005-0000-0000-0000E9190000}"/>
    <cellStyle name="Normal 2 3 4 3 3 4 5" xfId="20163" xr:uid="{00000000-0005-0000-0000-0000EA190000}"/>
    <cellStyle name="Normal 2 3 4 3 3 5" xfId="11753" xr:uid="{00000000-0005-0000-0000-0000EB190000}"/>
    <cellStyle name="Normal 2 3 4 3 3 5 2" xfId="42084" xr:uid="{00000000-0005-0000-0000-0000EC190000}"/>
    <cellStyle name="Normal 2 3 4 3 3 5 3" xfId="26851" xr:uid="{00000000-0005-0000-0000-0000ED190000}"/>
    <cellStyle name="Normal 2 3 4 3 3 6" xfId="6732" xr:uid="{00000000-0005-0000-0000-0000EE190000}"/>
    <cellStyle name="Normal 2 3 4 3 3 6 2" xfId="37067" xr:uid="{00000000-0005-0000-0000-0000EF190000}"/>
    <cellStyle name="Normal 2 3 4 3 3 6 3" xfId="21834" xr:uid="{00000000-0005-0000-0000-0000F0190000}"/>
    <cellStyle name="Normal 2 3 4 3 3 7" xfId="32055" xr:uid="{00000000-0005-0000-0000-0000F1190000}"/>
    <cellStyle name="Normal 2 3 4 3 3 8" xfId="16821" xr:uid="{00000000-0005-0000-0000-0000F2190000}"/>
    <cellStyle name="Normal 2 3 4 3 4" xfId="2079" xr:uid="{00000000-0005-0000-0000-0000F3190000}"/>
    <cellStyle name="Normal 2 3 4 3 4 2" xfId="3769" xr:uid="{00000000-0005-0000-0000-0000F4190000}"/>
    <cellStyle name="Normal 2 3 4 3 4 2 2" xfId="13842" xr:uid="{00000000-0005-0000-0000-0000F5190000}"/>
    <cellStyle name="Normal 2 3 4 3 4 2 2 2" xfId="44173" xr:uid="{00000000-0005-0000-0000-0000F6190000}"/>
    <cellStyle name="Normal 2 3 4 3 4 2 2 3" xfId="28940" xr:uid="{00000000-0005-0000-0000-0000F7190000}"/>
    <cellStyle name="Normal 2 3 4 3 4 2 3" xfId="8822" xr:uid="{00000000-0005-0000-0000-0000F8190000}"/>
    <cellStyle name="Normal 2 3 4 3 4 2 3 2" xfId="39156" xr:uid="{00000000-0005-0000-0000-0000F9190000}"/>
    <cellStyle name="Normal 2 3 4 3 4 2 3 3" xfId="23923" xr:uid="{00000000-0005-0000-0000-0000FA190000}"/>
    <cellStyle name="Normal 2 3 4 3 4 2 4" xfId="34143" xr:uid="{00000000-0005-0000-0000-0000FB190000}"/>
    <cellStyle name="Normal 2 3 4 3 4 2 5" xfId="18910" xr:uid="{00000000-0005-0000-0000-0000FC190000}"/>
    <cellStyle name="Normal 2 3 4 3 4 3" xfId="5461" xr:uid="{00000000-0005-0000-0000-0000FD190000}"/>
    <cellStyle name="Normal 2 3 4 3 4 3 2" xfId="15513" xr:uid="{00000000-0005-0000-0000-0000FE190000}"/>
    <cellStyle name="Normal 2 3 4 3 4 3 2 2" xfId="45844" xr:uid="{00000000-0005-0000-0000-0000FF190000}"/>
    <cellStyle name="Normal 2 3 4 3 4 3 2 3" xfId="30611" xr:uid="{00000000-0005-0000-0000-0000001A0000}"/>
    <cellStyle name="Normal 2 3 4 3 4 3 3" xfId="10493" xr:uid="{00000000-0005-0000-0000-0000011A0000}"/>
    <cellStyle name="Normal 2 3 4 3 4 3 3 2" xfId="40827" xr:uid="{00000000-0005-0000-0000-0000021A0000}"/>
    <cellStyle name="Normal 2 3 4 3 4 3 3 3" xfId="25594" xr:uid="{00000000-0005-0000-0000-0000031A0000}"/>
    <cellStyle name="Normal 2 3 4 3 4 3 4" xfId="35814" xr:uid="{00000000-0005-0000-0000-0000041A0000}"/>
    <cellStyle name="Normal 2 3 4 3 4 3 5" xfId="20581" xr:uid="{00000000-0005-0000-0000-0000051A0000}"/>
    <cellStyle name="Normal 2 3 4 3 4 4" xfId="12171" xr:uid="{00000000-0005-0000-0000-0000061A0000}"/>
    <cellStyle name="Normal 2 3 4 3 4 4 2" xfId="42502" xr:uid="{00000000-0005-0000-0000-0000071A0000}"/>
    <cellStyle name="Normal 2 3 4 3 4 4 3" xfId="27269" xr:uid="{00000000-0005-0000-0000-0000081A0000}"/>
    <cellStyle name="Normal 2 3 4 3 4 5" xfId="7150" xr:uid="{00000000-0005-0000-0000-0000091A0000}"/>
    <cellStyle name="Normal 2 3 4 3 4 5 2" xfId="37485" xr:uid="{00000000-0005-0000-0000-00000A1A0000}"/>
    <cellStyle name="Normal 2 3 4 3 4 5 3" xfId="22252" xr:uid="{00000000-0005-0000-0000-00000B1A0000}"/>
    <cellStyle name="Normal 2 3 4 3 4 6" xfId="32473" xr:uid="{00000000-0005-0000-0000-00000C1A0000}"/>
    <cellStyle name="Normal 2 3 4 3 4 7" xfId="17239" xr:uid="{00000000-0005-0000-0000-00000D1A0000}"/>
    <cellStyle name="Normal 2 3 4 3 5" xfId="2932" xr:uid="{00000000-0005-0000-0000-00000E1A0000}"/>
    <cellStyle name="Normal 2 3 4 3 5 2" xfId="13006" xr:uid="{00000000-0005-0000-0000-00000F1A0000}"/>
    <cellStyle name="Normal 2 3 4 3 5 2 2" xfId="43337" xr:uid="{00000000-0005-0000-0000-0000101A0000}"/>
    <cellStyle name="Normal 2 3 4 3 5 2 3" xfId="28104" xr:uid="{00000000-0005-0000-0000-0000111A0000}"/>
    <cellStyle name="Normal 2 3 4 3 5 3" xfId="7986" xr:uid="{00000000-0005-0000-0000-0000121A0000}"/>
    <cellStyle name="Normal 2 3 4 3 5 3 2" xfId="38320" xr:uid="{00000000-0005-0000-0000-0000131A0000}"/>
    <cellStyle name="Normal 2 3 4 3 5 3 3" xfId="23087" xr:uid="{00000000-0005-0000-0000-0000141A0000}"/>
    <cellStyle name="Normal 2 3 4 3 5 4" xfId="33307" xr:uid="{00000000-0005-0000-0000-0000151A0000}"/>
    <cellStyle name="Normal 2 3 4 3 5 5" xfId="18074" xr:uid="{00000000-0005-0000-0000-0000161A0000}"/>
    <cellStyle name="Normal 2 3 4 3 6" xfId="4625" xr:uid="{00000000-0005-0000-0000-0000171A0000}"/>
    <cellStyle name="Normal 2 3 4 3 6 2" xfId="14677" xr:uid="{00000000-0005-0000-0000-0000181A0000}"/>
    <cellStyle name="Normal 2 3 4 3 6 2 2" xfId="45008" xr:uid="{00000000-0005-0000-0000-0000191A0000}"/>
    <cellStyle name="Normal 2 3 4 3 6 2 3" xfId="29775" xr:uid="{00000000-0005-0000-0000-00001A1A0000}"/>
    <cellStyle name="Normal 2 3 4 3 6 3" xfId="9657" xr:uid="{00000000-0005-0000-0000-00001B1A0000}"/>
    <cellStyle name="Normal 2 3 4 3 6 3 2" xfId="39991" xr:uid="{00000000-0005-0000-0000-00001C1A0000}"/>
    <cellStyle name="Normal 2 3 4 3 6 3 3" xfId="24758" xr:uid="{00000000-0005-0000-0000-00001D1A0000}"/>
    <cellStyle name="Normal 2 3 4 3 6 4" xfId="34978" xr:uid="{00000000-0005-0000-0000-00001E1A0000}"/>
    <cellStyle name="Normal 2 3 4 3 6 5" xfId="19745" xr:uid="{00000000-0005-0000-0000-00001F1A0000}"/>
    <cellStyle name="Normal 2 3 4 3 7" xfId="11335" xr:uid="{00000000-0005-0000-0000-0000201A0000}"/>
    <cellStyle name="Normal 2 3 4 3 7 2" xfId="41666" xr:uid="{00000000-0005-0000-0000-0000211A0000}"/>
    <cellStyle name="Normal 2 3 4 3 7 3" xfId="26433" xr:uid="{00000000-0005-0000-0000-0000221A0000}"/>
    <cellStyle name="Normal 2 3 4 3 8" xfId="6314" xr:uid="{00000000-0005-0000-0000-0000231A0000}"/>
    <cellStyle name="Normal 2 3 4 3 8 2" xfId="36649" xr:uid="{00000000-0005-0000-0000-0000241A0000}"/>
    <cellStyle name="Normal 2 3 4 3 8 3" xfId="21416" xr:uid="{00000000-0005-0000-0000-0000251A0000}"/>
    <cellStyle name="Normal 2 3 4 3 9" xfId="31638" xr:uid="{00000000-0005-0000-0000-0000261A0000}"/>
    <cellStyle name="Normal 2 3 4 4" xfId="1339" xr:uid="{00000000-0005-0000-0000-0000271A0000}"/>
    <cellStyle name="Normal 2 3 4 4 2" xfId="1762" xr:uid="{00000000-0005-0000-0000-0000281A0000}"/>
    <cellStyle name="Normal 2 3 4 4 2 2" xfId="2601" xr:uid="{00000000-0005-0000-0000-0000291A0000}"/>
    <cellStyle name="Normal 2 3 4 4 2 2 2" xfId="4291" xr:uid="{00000000-0005-0000-0000-00002A1A0000}"/>
    <cellStyle name="Normal 2 3 4 4 2 2 2 2" xfId="14364" xr:uid="{00000000-0005-0000-0000-00002B1A0000}"/>
    <cellStyle name="Normal 2 3 4 4 2 2 2 2 2" xfId="44695" xr:uid="{00000000-0005-0000-0000-00002C1A0000}"/>
    <cellStyle name="Normal 2 3 4 4 2 2 2 2 3" xfId="29462" xr:uid="{00000000-0005-0000-0000-00002D1A0000}"/>
    <cellStyle name="Normal 2 3 4 4 2 2 2 3" xfId="9344" xr:uid="{00000000-0005-0000-0000-00002E1A0000}"/>
    <cellStyle name="Normal 2 3 4 4 2 2 2 3 2" xfId="39678" xr:uid="{00000000-0005-0000-0000-00002F1A0000}"/>
    <cellStyle name="Normal 2 3 4 4 2 2 2 3 3" xfId="24445" xr:uid="{00000000-0005-0000-0000-0000301A0000}"/>
    <cellStyle name="Normal 2 3 4 4 2 2 2 4" xfId="34665" xr:uid="{00000000-0005-0000-0000-0000311A0000}"/>
    <cellStyle name="Normal 2 3 4 4 2 2 2 5" xfId="19432" xr:uid="{00000000-0005-0000-0000-0000321A0000}"/>
    <cellStyle name="Normal 2 3 4 4 2 2 3" xfId="5983" xr:uid="{00000000-0005-0000-0000-0000331A0000}"/>
    <cellStyle name="Normal 2 3 4 4 2 2 3 2" xfId="16035" xr:uid="{00000000-0005-0000-0000-0000341A0000}"/>
    <cellStyle name="Normal 2 3 4 4 2 2 3 2 2" xfId="46366" xr:uid="{00000000-0005-0000-0000-0000351A0000}"/>
    <cellStyle name="Normal 2 3 4 4 2 2 3 2 3" xfId="31133" xr:uid="{00000000-0005-0000-0000-0000361A0000}"/>
    <cellStyle name="Normal 2 3 4 4 2 2 3 3" xfId="11015" xr:uid="{00000000-0005-0000-0000-0000371A0000}"/>
    <cellStyle name="Normal 2 3 4 4 2 2 3 3 2" xfId="41349" xr:uid="{00000000-0005-0000-0000-0000381A0000}"/>
    <cellStyle name="Normal 2 3 4 4 2 2 3 3 3" xfId="26116" xr:uid="{00000000-0005-0000-0000-0000391A0000}"/>
    <cellStyle name="Normal 2 3 4 4 2 2 3 4" xfId="36336" xr:uid="{00000000-0005-0000-0000-00003A1A0000}"/>
    <cellStyle name="Normal 2 3 4 4 2 2 3 5" xfId="21103" xr:uid="{00000000-0005-0000-0000-00003B1A0000}"/>
    <cellStyle name="Normal 2 3 4 4 2 2 4" xfId="12693" xr:uid="{00000000-0005-0000-0000-00003C1A0000}"/>
    <cellStyle name="Normal 2 3 4 4 2 2 4 2" xfId="43024" xr:uid="{00000000-0005-0000-0000-00003D1A0000}"/>
    <cellStyle name="Normal 2 3 4 4 2 2 4 3" xfId="27791" xr:uid="{00000000-0005-0000-0000-00003E1A0000}"/>
    <cellStyle name="Normal 2 3 4 4 2 2 5" xfId="7672" xr:uid="{00000000-0005-0000-0000-00003F1A0000}"/>
    <cellStyle name="Normal 2 3 4 4 2 2 5 2" xfId="38007" xr:uid="{00000000-0005-0000-0000-0000401A0000}"/>
    <cellStyle name="Normal 2 3 4 4 2 2 5 3" xfId="22774" xr:uid="{00000000-0005-0000-0000-0000411A0000}"/>
    <cellStyle name="Normal 2 3 4 4 2 2 6" xfId="32995" xr:uid="{00000000-0005-0000-0000-0000421A0000}"/>
    <cellStyle name="Normal 2 3 4 4 2 2 7" xfId="17761" xr:uid="{00000000-0005-0000-0000-0000431A0000}"/>
    <cellStyle name="Normal 2 3 4 4 2 3" xfId="3454" xr:uid="{00000000-0005-0000-0000-0000441A0000}"/>
    <cellStyle name="Normal 2 3 4 4 2 3 2" xfId="13528" xr:uid="{00000000-0005-0000-0000-0000451A0000}"/>
    <cellStyle name="Normal 2 3 4 4 2 3 2 2" xfId="43859" xr:uid="{00000000-0005-0000-0000-0000461A0000}"/>
    <cellStyle name="Normal 2 3 4 4 2 3 2 3" xfId="28626" xr:uid="{00000000-0005-0000-0000-0000471A0000}"/>
    <cellStyle name="Normal 2 3 4 4 2 3 3" xfId="8508" xr:uid="{00000000-0005-0000-0000-0000481A0000}"/>
    <cellStyle name="Normal 2 3 4 4 2 3 3 2" xfId="38842" xr:uid="{00000000-0005-0000-0000-0000491A0000}"/>
    <cellStyle name="Normal 2 3 4 4 2 3 3 3" xfId="23609" xr:uid="{00000000-0005-0000-0000-00004A1A0000}"/>
    <cellStyle name="Normal 2 3 4 4 2 3 4" xfId="33829" xr:uid="{00000000-0005-0000-0000-00004B1A0000}"/>
    <cellStyle name="Normal 2 3 4 4 2 3 5" xfId="18596" xr:uid="{00000000-0005-0000-0000-00004C1A0000}"/>
    <cellStyle name="Normal 2 3 4 4 2 4" xfId="5147" xr:uid="{00000000-0005-0000-0000-00004D1A0000}"/>
    <cellStyle name="Normal 2 3 4 4 2 4 2" xfId="15199" xr:uid="{00000000-0005-0000-0000-00004E1A0000}"/>
    <cellStyle name="Normal 2 3 4 4 2 4 2 2" xfId="45530" xr:uid="{00000000-0005-0000-0000-00004F1A0000}"/>
    <cellStyle name="Normal 2 3 4 4 2 4 2 3" xfId="30297" xr:uid="{00000000-0005-0000-0000-0000501A0000}"/>
    <cellStyle name="Normal 2 3 4 4 2 4 3" xfId="10179" xr:uid="{00000000-0005-0000-0000-0000511A0000}"/>
    <cellStyle name="Normal 2 3 4 4 2 4 3 2" xfId="40513" xr:uid="{00000000-0005-0000-0000-0000521A0000}"/>
    <cellStyle name="Normal 2 3 4 4 2 4 3 3" xfId="25280" xr:uid="{00000000-0005-0000-0000-0000531A0000}"/>
    <cellStyle name="Normal 2 3 4 4 2 4 4" xfId="35500" xr:uid="{00000000-0005-0000-0000-0000541A0000}"/>
    <cellStyle name="Normal 2 3 4 4 2 4 5" xfId="20267" xr:uid="{00000000-0005-0000-0000-0000551A0000}"/>
    <cellStyle name="Normal 2 3 4 4 2 5" xfId="11857" xr:uid="{00000000-0005-0000-0000-0000561A0000}"/>
    <cellStyle name="Normal 2 3 4 4 2 5 2" xfId="42188" xr:uid="{00000000-0005-0000-0000-0000571A0000}"/>
    <cellStyle name="Normal 2 3 4 4 2 5 3" xfId="26955" xr:uid="{00000000-0005-0000-0000-0000581A0000}"/>
    <cellStyle name="Normal 2 3 4 4 2 6" xfId="6836" xr:uid="{00000000-0005-0000-0000-0000591A0000}"/>
    <cellStyle name="Normal 2 3 4 4 2 6 2" xfId="37171" xr:uid="{00000000-0005-0000-0000-00005A1A0000}"/>
    <cellStyle name="Normal 2 3 4 4 2 6 3" xfId="21938" xr:uid="{00000000-0005-0000-0000-00005B1A0000}"/>
    <cellStyle name="Normal 2 3 4 4 2 7" xfId="32159" xr:uid="{00000000-0005-0000-0000-00005C1A0000}"/>
    <cellStyle name="Normal 2 3 4 4 2 8" xfId="16925" xr:uid="{00000000-0005-0000-0000-00005D1A0000}"/>
    <cellStyle name="Normal 2 3 4 4 3" xfId="2183" xr:uid="{00000000-0005-0000-0000-00005E1A0000}"/>
    <cellStyle name="Normal 2 3 4 4 3 2" xfId="3873" xr:uid="{00000000-0005-0000-0000-00005F1A0000}"/>
    <cellStyle name="Normal 2 3 4 4 3 2 2" xfId="13946" xr:uid="{00000000-0005-0000-0000-0000601A0000}"/>
    <cellStyle name="Normal 2 3 4 4 3 2 2 2" xfId="44277" xr:uid="{00000000-0005-0000-0000-0000611A0000}"/>
    <cellStyle name="Normal 2 3 4 4 3 2 2 3" xfId="29044" xr:uid="{00000000-0005-0000-0000-0000621A0000}"/>
    <cellStyle name="Normal 2 3 4 4 3 2 3" xfId="8926" xr:uid="{00000000-0005-0000-0000-0000631A0000}"/>
    <cellStyle name="Normal 2 3 4 4 3 2 3 2" xfId="39260" xr:uid="{00000000-0005-0000-0000-0000641A0000}"/>
    <cellStyle name="Normal 2 3 4 4 3 2 3 3" xfId="24027" xr:uid="{00000000-0005-0000-0000-0000651A0000}"/>
    <cellStyle name="Normal 2 3 4 4 3 2 4" xfId="34247" xr:uid="{00000000-0005-0000-0000-0000661A0000}"/>
    <cellStyle name="Normal 2 3 4 4 3 2 5" xfId="19014" xr:uid="{00000000-0005-0000-0000-0000671A0000}"/>
    <cellStyle name="Normal 2 3 4 4 3 3" xfId="5565" xr:uid="{00000000-0005-0000-0000-0000681A0000}"/>
    <cellStyle name="Normal 2 3 4 4 3 3 2" xfId="15617" xr:uid="{00000000-0005-0000-0000-0000691A0000}"/>
    <cellStyle name="Normal 2 3 4 4 3 3 2 2" xfId="45948" xr:uid="{00000000-0005-0000-0000-00006A1A0000}"/>
    <cellStyle name="Normal 2 3 4 4 3 3 2 3" xfId="30715" xr:uid="{00000000-0005-0000-0000-00006B1A0000}"/>
    <cellStyle name="Normal 2 3 4 4 3 3 3" xfId="10597" xr:uid="{00000000-0005-0000-0000-00006C1A0000}"/>
    <cellStyle name="Normal 2 3 4 4 3 3 3 2" xfId="40931" xr:uid="{00000000-0005-0000-0000-00006D1A0000}"/>
    <cellStyle name="Normal 2 3 4 4 3 3 3 3" xfId="25698" xr:uid="{00000000-0005-0000-0000-00006E1A0000}"/>
    <cellStyle name="Normal 2 3 4 4 3 3 4" xfId="35918" xr:uid="{00000000-0005-0000-0000-00006F1A0000}"/>
    <cellStyle name="Normal 2 3 4 4 3 3 5" xfId="20685" xr:uid="{00000000-0005-0000-0000-0000701A0000}"/>
    <cellStyle name="Normal 2 3 4 4 3 4" xfId="12275" xr:uid="{00000000-0005-0000-0000-0000711A0000}"/>
    <cellStyle name="Normal 2 3 4 4 3 4 2" xfId="42606" xr:uid="{00000000-0005-0000-0000-0000721A0000}"/>
    <cellStyle name="Normal 2 3 4 4 3 4 3" xfId="27373" xr:uid="{00000000-0005-0000-0000-0000731A0000}"/>
    <cellStyle name="Normal 2 3 4 4 3 5" xfId="7254" xr:uid="{00000000-0005-0000-0000-0000741A0000}"/>
    <cellStyle name="Normal 2 3 4 4 3 5 2" xfId="37589" xr:uid="{00000000-0005-0000-0000-0000751A0000}"/>
    <cellStyle name="Normal 2 3 4 4 3 5 3" xfId="22356" xr:uid="{00000000-0005-0000-0000-0000761A0000}"/>
    <cellStyle name="Normal 2 3 4 4 3 6" xfId="32577" xr:uid="{00000000-0005-0000-0000-0000771A0000}"/>
    <cellStyle name="Normal 2 3 4 4 3 7" xfId="17343" xr:uid="{00000000-0005-0000-0000-0000781A0000}"/>
    <cellStyle name="Normal 2 3 4 4 4" xfId="3036" xr:uid="{00000000-0005-0000-0000-0000791A0000}"/>
    <cellStyle name="Normal 2 3 4 4 4 2" xfId="13110" xr:uid="{00000000-0005-0000-0000-00007A1A0000}"/>
    <cellStyle name="Normal 2 3 4 4 4 2 2" xfId="43441" xr:uid="{00000000-0005-0000-0000-00007B1A0000}"/>
    <cellStyle name="Normal 2 3 4 4 4 2 3" xfId="28208" xr:uid="{00000000-0005-0000-0000-00007C1A0000}"/>
    <cellStyle name="Normal 2 3 4 4 4 3" xfId="8090" xr:uid="{00000000-0005-0000-0000-00007D1A0000}"/>
    <cellStyle name="Normal 2 3 4 4 4 3 2" xfId="38424" xr:uid="{00000000-0005-0000-0000-00007E1A0000}"/>
    <cellStyle name="Normal 2 3 4 4 4 3 3" xfId="23191" xr:uid="{00000000-0005-0000-0000-00007F1A0000}"/>
    <cellStyle name="Normal 2 3 4 4 4 4" xfId="33411" xr:uid="{00000000-0005-0000-0000-0000801A0000}"/>
    <cellStyle name="Normal 2 3 4 4 4 5" xfId="18178" xr:uid="{00000000-0005-0000-0000-0000811A0000}"/>
    <cellStyle name="Normal 2 3 4 4 5" xfId="4729" xr:uid="{00000000-0005-0000-0000-0000821A0000}"/>
    <cellStyle name="Normal 2 3 4 4 5 2" xfId="14781" xr:uid="{00000000-0005-0000-0000-0000831A0000}"/>
    <cellStyle name="Normal 2 3 4 4 5 2 2" xfId="45112" xr:uid="{00000000-0005-0000-0000-0000841A0000}"/>
    <cellStyle name="Normal 2 3 4 4 5 2 3" xfId="29879" xr:uid="{00000000-0005-0000-0000-0000851A0000}"/>
    <cellStyle name="Normal 2 3 4 4 5 3" xfId="9761" xr:uid="{00000000-0005-0000-0000-0000861A0000}"/>
    <cellStyle name="Normal 2 3 4 4 5 3 2" xfId="40095" xr:uid="{00000000-0005-0000-0000-0000871A0000}"/>
    <cellStyle name="Normal 2 3 4 4 5 3 3" xfId="24862" xr:uid="{00000000-0005-0000-0000-0000881A0000}"/>
    <cellStyle name="Normal 2 3 4 4 5 4" xfId="35082" xr:uid="{00000000-0005-0000-0000-0000891A0000}"/>
    <cellStyle name="Normal 2 3 4 4 5 5" xfId="19849" xr:uid="{00000000-0005-0000-0000-00008A1A0000}"/>
    <cellStyle name="Normal 2 3 4 4 6" xfId="11439" xr:uid="{00000000-0005-0000-0000-00008B1A0000}"/>
    <cellStyle name="Normal 2 3 4 4 6 2" xfId="41770" xr:uid="{00000000-0005-0000-0000-00008C1A0000}"/>
    <cellStyle name="Normal 2 3 4 4 6 3" xfId="26537" xr:uid="{00000000-0005-0000-0000-00008D1A0000}"/>
    <cellStyle name="Normal 2 3 4 4 7" xfId="6418" xr:uid="{00000000-0005-0000-0000-00008E1A0000}"/>
    <cellStyle name="Normal 2 3 4 4 7 2" xfId="36753" xr:uid="{00000000-0005-0000-0000-00008F1A0000}"/>
    <cellStyle name="Normal 2 3 4 4 7 3" xfId="21520" xr:uid="{00000000-0005-0000-0000-0000901A0000}"/>
    <cellStyle name="Normal 2 3 4 4 8" xfId="31741" xr:uid="{00000000-0005-0000-0000-0000911A0000}"/>
    <cellStyle name="Normal 2 3 4 4 9" xfId="16507" xr:uid="{00000000-0005-0000-0000-0000921A0000}"/>
    <cellStyle name="Normal 2 3 4 5" xfId="1552" xr:uid="{00000000-0005-0000-0000-0000931A0000}"/>
    <cellStyle name="Normal 2 3 4 5 2" xfId="2393" xr:uid="{00000000-0005-0000-0000-0000941A0000}"/>
    <cellStyle name="Normal 2 3 4 5 2 2" xfId="4083" xr:uid="{00000000-0005-0000-0000-0000951A0000}"/>
    <cellStyle name="Normal 2 3 4 5 2 2 2" xfId="14156" xr:uid="{00000000-0005-0000-0000-0000961A0000}"/>
    <cellStyle name="Normal 2 3 4 5 2 2 2 2" xfId="44487" xr:uid="{00000000-0005-0000-0000-0000971A0000}"/>
    <cellStyle name="Normal 2 3 4 5 2 2 2 3" xfId="29254" xr:uid="{00000000-0005-0000-0000-0000981A0000}"/>
    <cellStyle name="Normal 2 3 4 5 2 2 3" xfId="9136" xr:uid="{00000000-0005-0000-0000-0000991A0000}"/>
    <cellStyle name="Normal 2 3 4 5 2 2 3 2" xfId="39470" xr:uid="{00000000-0005-0000-0000-00009A1A0000}"/>
    <cellStyle name="Normal 2 3 4 5 2 2 3 3" xfId="24237" xr:uid="{00000000-0005-0000-0000-00009B1A0000}"/>
    <cellStyle name="Normal 2 3 4 5 2 2 4" xfId="34457" xr:uid="{00000000-0005-0000-0000-00009C1A0000}"/>
    <cellStyle name="Normal 2 3 4 5 2 2 5" xfId="19224" xr:uid="{00000000-0005-0000-0000-00009D1A0000}"/>
    <cellStyle name="Normal 2 3 4 5 2 3" xfId="5775" xr:uid="{00000000-0005-0000-0000-00009E1A0000}"/>
    <cellStyle name="Normal 2 3 4 5 2 3 2" xfId="15827" xr:uid="{00000000-0005-0000-0000-00009F1A0000}"/>
    <cellStyle name="Normal 2 3 4 5 2 3 2 2" xfId="46158" xr:uid="{00000000-0005-0000-0000-0000A01A0000}"/>
    <cellStyle name="Normal 2 3 4 5 2 3 2 3" xfId="30925" xr:uid="{00000000-0005-0000-0000-0000A11A0000}"/>
    <cellStyle name="Normal 2 3 4 5 2 3 3" xfId="10807" xr:uid="{00000000-0005-0000-0000-0000A21A0000}"/>
    <cellStyle name="Normal 2 3 4 5 2 3 3 2" xfId="41141" xr:uid="{00000000-0005-0000-0000-0000A31A0000}"/>
    <cellStyle name="Normal 2 3 4 5 2 3 3 3" xfId="25908" xr:uid="{00000000-0005-0000-0000-0000A41A0000}"/>
    <cellStyle name="Normal 2 3 4 5 2 3 4" xfId="36128" xr:uid="{00000000-0005-0000-0000-0000A51A0000}"/>
    <cellStyle name="Normal 2 3 4 5 2 3 5" xfId="20895" xr:uid="{00000000-0005-0000-0000-0000A61A0000}"/>
    <cellStyle name="Normal 2 3 4 5 2 4" xfId="12485" xr:uid="{00000000-0005-0000-0000-0000A71A0000}"/>
    <cellStyle name="Normal 2 3 4 5 2 4 2" xfId="42816" xr:uid="{00000000-0005-0000-0000-0000A81A0000}"/>
    <cellStyle name="Normal 2 3 4 5 2 4 3" xfId="27583" xr:uid="{00000000-0005-0000-0000-0000A91A0000}"/>
    <cellStyle name="Normal 2 3 4 5 2 5" xfId="7464" xr:uid="{00000000-0005-0000-0000-0000AA1A0000}"/>
    <cellStyle name="Normal 2 3 4 5 2 5 2" xfId="37799" xr:uid="{00000000-0005-0000-0000-0000AB1A0000}"/>
    <cellStyle name="Normal 2 3 4 5 2 5 3" xfId="22566" xr:uid="{00000000-0005-0000-0000-0000AC1A0000}"/>
    <cellStyle name="Normal 2 3 4 5 2 6" xfId="32787" xr:uid="{00000000-0005-0000-0000-0000AD1A0000}"/>
    <cellStyle name="Normal 2 3 4 5 2 7" xfId="17553" xr:uid="{00000000-0005-0000-0000-0000AE1A0000}"/>
    <cellStyle name="Normal 2 3 4 5 3" xfId="3246" xr:uid="{00000000-0005-0000-0000-0000AF1A0000}"/>
    <cellStyle name="Normal 2 3 4 5 3 2" xfId="13320" xr:uid="{00000000-0005-0000-0000-0000B01A0000}"/>
    <cellStyle name="Normal 2 3 4 5 3 2 2" xfId="43651" xr:uid="{00000000-0005-0000-0000-0000B11A0000}"/>
    <cellStyle name="Normal 2 3 4 5 3 2 3" xfId="28418" xr:uid="{00000000-0005-0000-0000-0000B21A0000}"/>
    <cellStyle name="Normal 2 3 4 5 3 3" xfId="8300" xr:uid="{00000000-0005-0000-0000-0000B31A0000}"/>
    <cellStyle name="Normal 2 3 4 5 3 3 2" xfId="38634" xr:uid="{00000000-0005-0000-0000-0000B41A0000}"/>
    <cellStyle name="Normal 2 3 4 5 3 3 3" xfId="23401" xr:uid="{00000000-0005-0000-0000-0000B51A0000}"/>
    <cellStyle name="Normal 2 3 4 5 3 4" xfId="33621" xr:uid="{00000000-0005-0000-0000-0000B61A0000}"/>
    <cellStyle name="Normal 2 3 4 5 3 5" xfId="18388" xr:uid="{00000000-0005-0000-0000-0000B71A0000}"/>
    <cellStyle name="Normal 2 3 4 5 4" xfId="4939" xr:uid="{00000000-0005-0000-0000-0000B81A0000}"/>
    <cellStyle name="Normal 2 3 4 5 4 2" xfId="14991" xr:uid="{00000000-0005-0000-0000-0000B91A0000}"/>
    <cellStyle name="Normal 2 3 4 5 4 2 2" xfId="45322" xr:uid="{00000000-0005-0000-0000-0000BA1A0000}"/>
    <cellStyle name="Normal 2 3 4 5 4 2 3" xfId="30089" xr:uid="{00000000-0005-0000-0000-0000BB1A0000}"/>
    <cellStyle name="Normal 2 3 4 5 4 3" xfId="9971" xr:uid="{00000000-0005-0000-0000-0000BC1A0000}"/>
    <cellStyle name="Normal 2 3 4 5 4 3 2" xfId="40305" xr:uid="{00000000-0005-0000-0000-0000BD1A0000}"/>
    <cellStyle name="Normal 2 3 4 5 4 3 3" xfId="25072" xr:uid="{00000000-0005-0000-0000-0000BE1A0000}"/>
    <cellStyle name="Normal 2 3 4 5 4 4" xfId="35292" xr:uid="{00000000-0005-0000-0000-0000BF1A0000}"/>
    <cellStyle name="Normal 2 3 4 5 4 5" xfId="20059" xr:uid="{00000000-0005-0000-0000-0000C01A0000}"/>
    <cellStyle name="Normal 2 3 4 5 5" xfId="11649" xr:uid="{00000000-0005-0000-0000-0000C11A0000}"/>
    <cellStyle name="Normal 2 3 4 5 5 2" xfId="41980" xr:uid="{00000000-0005-0000-0000-0000C21A0000}"/>
    <cellStyle name="Normal 2 3 4 5 5 3" xfId="26747" xr:uid="{00000000-0005-0000-0000-0000C31A0000}"/>
    <cellStyle name="Normal 2 3 4 5 6" xfId="6628" xr:uid="{00000000-0005-0000-0000-0000C41A0000}"/>
    <cellStyle name="Normal 2 3 4 5 6 2" xfId="36963" xr:uid="{00000000-0005-0000-0000-0000C51A0000}"/>
    <cellStyle name="Normal 2 3 4 5 6 3" xfId="21730" xr:uid="{00000000-0005-0000-0000-0000C61A0000}"/>
    <cellStyle name="Normal 2 3 4 5 7" xfId="31951" xr:uid="{00000000-0005-0000-0000-0000C71A0000}"/>
    <cellStyle name="Normal 2 3 4 5 8" xfId="16717" xr:uid="{00000000-0005-0000-0000-0000C81A0000}"/>
    <cellStyle name="Normal 2 3 4 6" xfId="1973" xr:uid="{00000000-0005-0000-0000-0000C91A0000}"/>
    <cellStyle name="Normal 2 3 4 6 2" xfId="3665" xr:uid="{00000000-0005-0000-0000-0000CA1A0000}"/>
    <cellStyle name="Normal 2 3 4 6 2 2" xfId="13738" xr:uid="{00000000-0005-0000-0000-0000CB1A0000}"/>
    <cellStyle name="Normal 2 3 4 6 2 2 2" xfId="44069" xr:uid="{00000000-0005-0000-0000-0000CC1A0000}"/>
    <cellStyle name="Normal 2 3 4 6 2 2 3" xfId="28836" xr:uid="{00000000-0005-0000-0000-0000CD1A0000}"/>
    <cellStyle name="Normal 2 3 4 6 2 3" xfId="8718" xr:uid="{00000000-0005-0000-0000-0000CE1A0000}"/>
    <cellStyle name="Normal 2 3 4 6 2 3 2" xfId="39052" xr:uid="{00000000-0005-0000-0000-0000CF1A0000}"/>
    <cellStyle name="Normal 2 3 4 6 2 3 3" xfId="23819" xr:uid="{00000000-0005-0000-0000-0000D01A0000}"/>
    <cellStyle name="Normal 2 3 4 6 2 4" xfId="34039" xr:uid="{00000000-0005-0000-0000-0000D11A0000}"/>
    <cellStyle name="Normal 2 3 4 6 2 5" xfId="18806" xr:uid="{00000000-0005-0000-0000-0000D21A0000}"/>
    <cellStyle name="Normal 2 3 4 6 3" xfId="5357" xr:uid="{00000000-0005-0000-0000-0000D31A0000}"/>
    <cellStyle name="Normal 2 3 4 6 3 2" xfId="15409" xr:uid="{00000000-0005-0000-0000-0000D41A0000}"/>
    <cellStyle name="Normal 2 3 4 6 3 2 2" xfId="45740" xr:uid="{00000000-0005-0000-0000-0000D51A0000}"/>
    <cellStyle name="Normal 2 3 4 6 3 2 3" xfId="30507" xr:uid="{00000000-0005-0000-0000-0000D61A0000}"/>
    <cellStyle name="Normal 2 3 4 6 3 3" xfId="10389" xr:uid="{00000000-0005-0000-0000-0000D71A0000}"/>
    <cellStyle name="Normal 2 3 4 6 3 3 2" xfId="40723" xr:uid="{00000000-0005-0000-0000-0000D81A0000}"/>
    <cellStyle name="Normal 2 3 4 6 3 3 3" xfId="25490" xr:uid="{00000000-0005-0000-0000-0000D91A0000}"/>
    <cellStyle name="Normal 2 3 4 6 3 4" xfId="35710" xr:uid="{00000000-0005-0000-0000-0000DA1A0000}"/>
    <cellStyle name="Normal 2 3 4 6 3 5" xfId="20477" xr:uid="{00000000-0005-0000-0000-0000DB1A0000}"/>
    <cellStyle name="Normal 2 3 4 6 4" xfId="12067" xr:uid="{00000000-0005-0000-0000-0000DC1A0000}"/>
    <cellStyle name="Normal 2 3 4 6 4 2" xfId="42398" xr:uid="{00000000-0005-0000-0000-0000DD1A0000}"/>
    <cellStyle name="Normal 2 3 4 6 4 3" xfId="27165" xr:uid="{00000000-0005-0000-0000-0000DE1A0000}"/>
    <cellStyle name="Normal 2 3 4 6 5" xfId="7046" xr:uid="{00000000-0005-0000-0000-0000DF1A0000}"/>
    <cellStyle name="Normal 2 3 4 6 5 2" xfId="37381" xr:uid="{00000000-0005-0000-0000-0000E01A0000}"/>
    <cellStyle name="Normal 2 3 4 6 5 3" xfId="22148" xr:uid="{00000000-0005-0000-0000-0000E11A0000}"/>
    <cellStyle name="Normal 2 3 4 6 6" xfId="32369" xr:uid="{00000000-0005-0000-0000-0000E21A0000}"/>
    <cellStyle name="Normal 2 3 4 6 7" xfId="17135" xr:uid="{00000000-0005-0000-0000-0000E31A0000}"/>
    <cellStyle name="Normal 2 3 4 7" xfId="2824" xr:uid="{00000000-0005-0000-0000-0000E41A0000}"/>
    <cellStyle name="Normal 2 3 4 7 2" xfId="12902" xr:uid="{00000000-0005-0000-0000-0000E51A0000}"/>
    <cellStyle name="Normal 2 3 4 7 2 2" xfId="43233" xr:uid="{00000000-0005-0000-0000-0000E61A0000}"/>
    <cellStyle name="Normal 2 3 4 7 2 3" xfId="28000" xr:uid="{00000000-0005-0000-0000-0000E71A0000}"/>
    <cellStyle name="Normal 2 3 4 7 3" xfId="7882" xr:uid="{00000000-0005-0000-0000-0000E81A0000}"/>
    <cellStyle name="Normal 2 3 4 7 3 2" xfId="38216" xr:uid="{00000000-0005-0000-0000-0000E91A0000}"/>
    <cellStyle name="Normal 2 3 4 7 3 3" xfId="22983" xr:uid="{00000000-0005-0000-0000-0000EA1A0000}"/>
    <cellStyle name="Normal 2 3 4 7 4" xfId="33203" xr:uid="{00000000-0005-0000-0000-0000EB1A0000}"/>
    <cellStyle name="Normal 2 3 4 7 5" xfId="17970" xr:uid="{00000000-0005-0000-0000-0000EC1A0000}"/>
    <cellStyle name="Normal 2 3 4 8" xfId="4518" xr:uid="{00000000-0005-0000-0000-0000ED1A0000}"/>
    <cellStyle name="Normal 2 3 4 8 2" xfId="14573" xr:uid="{00000000-0005-0000-0000-0000EE1A0000}"/>
    <cellStyle name="Normal 2 3 4 8 2 2" xfId="44904" xr:uid="{00000000-0005-0000-0000-0000EF1A0000}"/>
    <cellStyle name="Normal 2 3 4 8 2 3" xfId="29671" xr:uid="{00000000-0005-0000-0000-0000F01A0000}"/>
    <cellStyle name="Normal 2 3 4 8 3" xfId="9553" xr:uid="{00000000-0005-0000-0000-0000F11A0000}"/>
    <cellStyle name="Normal 2 3 4 8 3 2" xfId="39887" xr:uid="{00000000-0005-0000-0000-0000F21A0000}"/>
    <cellStyle name="Normal 2 3 4 8 3 3" xfId="24654" xr:uid="{00000000-0005-0000-0000-0000F31A0000}"/>
    <cellStyle name="Normal 2 3 4 8 4" xfId="34874" xr:uid="{00000000-0005-0000-0000-0000F41A0000}"/>
    <cellStyle name="Normal 2 3 4 8 5" xfId="19641" xr:uid="{00000000-0005-0000-0000-0000F51A0000}"/>
    <cellStyle name="Normal 2 3 4 9" xfId="11229" xr:uid="{00000000-0005-0000-0000-0000F61A0000}"/>
    <cellStyle name="Normal 2 3 4 9 2" xfId="41562" xr:uid="{00000000-0005-0000-0000-0000F71A0000}"/>
    <cellStyle name="Normal 2 3 4 9 3" xfId="26329" xr:uid="{00000000-0005-0000-0000-0000F81A0000}"/>
    <cellStyle name="Normal 2 3 5" xfId="841" xr:uid="{00000000-0005-0000-0000-0000F91A0000}"/>
    <cellStyle name="Normal 2 3 5 10" xfId="6209" xr:uid="{00000000-0005-0000-0000-0000FA1A0000}"/>
    <cellStyle name="Normal 2 3 5 10 2" xfId="36546" xr:uid="{00000000-0005-0000-0000-0000FB1A0000}"/>
    <cellStyle name="Normal 2 3 5 10 3" xfId="21313" xr:uid="{00000000-0005-0000-0000-0000FC1A0000}"/>
    <cellStyle name="Normal 2 3 5 11" xfId="31537" xr:uid="{00000000-0005-0000-0000-0000FD1A0000}"/>
    <cellStyle name="Normal 2 3 5 12" xfId="16298" xr:uid="{00000000-0005-0000-0000-0000FE1A0000}"/>
    <cellStyle name="Normal 2 3 5 2" xfId="1173" xr:uid="{00000000-0005-0000-0000-0000FF1A0000}"/>
    <cellStyle name="Normal 2 3 5 2 10" xfId="31589" xr:uid="{00000000-0005-0000-0000-0000001B0000}"/>
    <cellStyle name="Normal 2 3 5 2 11" xfId="16352" xr:uid="{00000000-0005-0000-0000-0000011B0000}"/>
    <cellStyle name="Normal 2 3 5 2 2" xfId="1281" xr:uid="{00000000-0005-0000-0000-0000021B0000}"/>
    <cellStyle name="Normal 2 3 5 2 2 10" xfId="16456" xr:uid="{00000000-0005-0000-0000-0000031B0000}"/>
    <cellStyle name="Normal 2 3 5 2 2 2" xfId="1498" xr:uid="{00000000-0005-0000-0000-0000041B0000}"/>
    <cellStyle name="Normal 2 3 5 2 2 2 2" xfId="1919" xr:uid="{00000000-0005-0000-0000-0000051B0000}"/>
    <cellStyle name="Normal 2 3 5 2 2 2 2 2" xfId="2758" xr:uid="{00000000-0005-0000-0000-0000061B0000}"/>
    <cellStyle name="Normal 2 3 5 2 2 2 2 2 2" xfId="4448" xr:uid="{00000000-0005-0000-0000-0000071B0000}"/>
    <cellStyle name="Normal 2 3 5 2 2 2 2 2 2 2" xfId="14521" xr:uid="{00000000-0005-0000-0000-0000081B0000}"/>
    <cellStyle name="Normal 2 3 5 2 2 2 2 2 2 2 2" xfId="44852" xr:uid="{00000000-0005-0000-0000-0000091B0000}"/>
    <cellStyle name="Normal 2 3 5 2 2 2 2 2 2 2 3" xfId="29619" xr:uid="{00000000-0005-0000-0000-00000A1B0000}"/>
    <cellStyle name="Normal 2 3 5 2 2 2 2 2 2 3" xfId="9501" xr:uid="{00000000-0005-0000-0000-00000B1B0000}"/>
    <cellStyle name="Normal 2 3 5 2 2 2 2 2 2 3 2" xfId="39835" xr:uid="{00000000-0005-0000-0000-00000C1B0000}"/>
    <cellStyle name="Normal 2 3 5 2 2 2 2 2 2 3 3" xfId="24602" xr:uid="{00000000-0005-0000-0000-00000D1B0000}"/>
    <cellStyle name="Normal 2 3 5 2 2 2 2 2 2 4" xfId="34822" xr:uid="{00000000-0005-0000-0000-00000E1B0000}"/>
    <cellStyle name="Normal 2 3 5 2 2 2 2 2 2 5" xfId="19589" xr:uid="{00000000-0005-0000-0000-00000F1B0000}"/>
    <cellStyle name="Normal 2 3 5 2 2 2 2 2 3" xfId="6140" xr:uid="{00000000-0005-0000-0000-0000101B0000}"/>
    <cellStyle name="Normal 2 3 5 2 2 2 2 2 3 2" xfId="16192" xr:uid="{00000000-0005-0000-0000-0000111B0000}"/>
    <cellStyle name="Normal 2 3 5 2 2 2 2 2 3 2 2" xfId="46523" xr:uid="{00000000-0005-0000-0000-0000121B0000}"/>
    <cellStyle name="Normal 2 3 5 2 2 2 2 2 3 2 3" xfId="31290" xr:uid="{00000000-0005-0000-0000-0000131B0000}"/>
    <cellStyle name="Normal 2 3 5 2 2 2 2 2 3 3" xfId="11172" xr:uid="{00000000-0005-0000-0000-0000141B0000}"/>
    <cellStyle name="Normal 2 3 5 2 2 2 2 2 3 3 2" xfId="41506" xr:uid="{00000000-0005-0000-0000-0000151B0000}"/>
    <cellStyle name="Normal 2 3 5 2 2 2 2 2 3 3 3" xfId="26273" xr:uid="{00000000-0005-0000-0000-0000161B0000}"/>
    <cellStyle name="Normal 2 3 5 2 2 2 2 2 3 4" xfId="36493" xr:uid="{00000000-0005-0000-0000-0000171B0000}"/>
    <cellStyle name="Normal 2 3 5 2 2 2 2 2 3 5" xfId="21260" xr:uid="{00000000-0005-0000-0000-0000181B0000}"/>
    <cellStyle name="Normal 2 3 5 2 2 2 2 2 4" xfId="12850" xr:uid="{00000000-0005-0000-0000-0000191B0000}"/>
    <cellStyle name="Normal 2 3 5 2 2 2 2 2 4 2" xfId="43181" xr:uid="{00000000-0005-0000-0000-00001A1B0000}"/>
    <cellStyle name="Normal 2 3 5 2 2 2 2 2 4 3" xfId="27948" xr:uid="{00000000-0005-0000-0000-00001B1B0000}"/>
    <cellStyle name="Normal 2 3 5 2 2 2 2 2 5" xfId="7829" xr:uid="{00000000-0005-0000-0000-00001C1B0000}"/>
    <cellStyle name="Normal 2 3 5 2 2 2 2 2 5 2" xfId="38164" xr:uid="{00000000-0005-0000-0000-00001D1B0000}"/>
    <cellStyle name="Normal 2 3 5 2 2 2 2 2 5 3" xfId="22931" xr:uid="{00000000-0005-0000-0000-00001E1B0000}"/>
    <cellStyle name="Normal 2 3 5 2 2 2 2 2 6" xfId="33152" xr:uid="{00000000-0005-0000-0000-00001F1B0000}"/>
    <cellStyle name="Normal 2 3 5 2 2 2 2 2 7" xfId="17918" xr:uid="{00000000-0005-0000-0000-0000201B0000}"/>
    <cellStyle name="Normal 2 3 5 2 2 2 2 3" xfId="3611" xr:uid="{00000000-0005-0000-0000-0000211B0000}"/>
    <cellStyle name="Normal 2 3 5 2 2 2 2 3 2" xfId="13685" xr:uid="{00000000-0005-0000-0000-0000221B0000}"/>
    <cellStyle name="Normal 2 3 5 2 2 2 2 3 2 2" xfId="44016" xr:uid="{00000000-0005-0000-0000-0000231B0000}"/>
    <cellStyle name="Normal 2 3 5 2 2 2 2 3 2 3" xfId="28783" xr:uid="{00000000-0005-0000-0000-0000241B0000}"/>
    <cellStyle name="Normal 2 3 5 2 2 2 2 3 3" xfId="8665" xr:uid="{00000000-0005-0000-0000-0000251B0000}"/>
    <cellStyle name="Normal 2 3 5 2 2 2 2 3 3 2" xfId="38999" xr:uid="{00000000-0005-0000-0000-0000261B0000}"/>
    <cellStyle name="Normal 2 3 5 2 2 2 2 3 3 3" xfId="23766" xr:uid="{00000000-0005-0000-0000-0000271B0000}"/>
    <cellStyle name="Normal 2 3 5 2 2 2 2 3 4" xfId="33986" xr:uid="{00000000-0005-0000-0000-0000281B0000}"/>
    <cellStyle name="Normal 2 3 5 2 2 2 2 3 5" xfId="18753" xr:uid="{00000000-0005-0000-0000-0000291B0000}"/>
    <cellStyle name="Normal 2 3 5 2 2 2 2 4" xfId="5304" xr:uid="{00000000-0005-0000-0000-00002A1B0000}"/>
    <cellStyle name="Normal 2 3 5 2 2 2 2 4 2" xfId="15356" xr:uid="{00000000-0005-0000-0000-00002B1B0000}"/>
    <cellStyle name="Normal 2 3 5 2 2 2 2 4 2 2" xfId="45687" xr:uid="{00000000-0005-0000-0000-00002C1B0000}"/>
    <cellStyle name="Normal 2 3 5 2 2 2 2 4 2 3" xfId="30454" xr:uid="{00000000-0005-0000-0000-00002D1B0000}"/>
    <cellStyle name="Normal 2 3 5 2 2 2 2 4 3" xfId="10336" xr:uid="{00000000-0005-0000-0000-00002E1B0000}"/>
    <cellStyle name="Normal 2 3 5 2 2 2 2 4 3 2" xfId="40670" xr:uid="{00000000-0005-0000-0000-00002F1B0000}"/>
    <cellStyle name="Normal 2 3 5 2 2 2 2 4 3 3" xfId="25437" xr:uid="{00000000-0005-0000-0000-0000301B0000}"/>
    <cellStyle name="Normal 2 3 5 2 2 2 2 4 4" xfId="35657" xr:uid="{00000000-0005-0000-0000-0000311B0000}"/>
    <cellStyle name="Normal 2 3 5 2 2 2 2 4 5" xfId="20424" xr:uid="{00000000-0005-0000-0000-0000321B0000}"/>
    <cellStyle name="Normal 2 3 5 2 2 2 2 5" xfId="12014" xr:uid="{00000000-0005-0000-0000-0000331B0000}"/>
    <cellStyle name="Normal 2 3 5 2 2 2 2 5 2" xfId="42345" xr:uid="{00000000-0005-0000-0000-0000341B0000}"/>
    <cellStyle name="Normal 2 3 5 2 2 2 2 5 3" xfId="27112" xr:uid="{00000000-0005-0000-0000-0000351B0000}"/>
    <cellStyle name="Normal 2 3 5 2 2 2 2 6" xfId="6993" xr:uid="{00000000-0005-0000-0000-0000361B0000}"/>
    <cellStyle name="Normal 2 3 5 2 2 2 2 6 2" xfId="37328" xr:uid="{00000000-0005-0000-0000-0000371B0000}"/>
    <cellStyle name="Normal 2 3 5 2 2 2 2 6 3" xfId="22095" xr:uid="{00000000-0005-0000-0000-0000381B0000}"/>
    <cellStyle name="Normal 2 3 5 2 2 2 2 7" xfId="32316" xr:uid="{00000000-0005-0000-0000-0000391B0000}"/>
    <cellStyle name="Normal 2 3 5 2 2 2 2 8" xfId="17082" xr:uid="{00000000-0005-0000-0000-00003A1B0000}"/>
    <cellStyle name="Normal 2 3 5 2 2 2 3" xfId="2340" xr:uid="{00000000-0005-0000-0000-00003B1B0000}"/>
    <cellStyle name="Normal 2 3 5 2 2 2 3 2" xfId="4030" xr:uid="{00000000-0005-0000-0000-00003C1B0000}"/>
    <cellStyle name="Normal 2 3 5 2 2 2 3 2 2" xfId="14103" xr:uid="{00000000-0005-0000-0000-00003D1B0000}"/>
    <cellStyle name="Normal 2 3 5 2 2 2 3 2 2 2" xfId="44434" xr:uid="{00000000-0005-0000-0000-00003E1B0000}"/>
    <cellStyle name="Normal 2 3 5 2 2 2 3 2 2 3" xfId="29201" xr:uid="{00000000-0005-0000-0000-00003F1B0000}"/>
    <cellStyle name="Normal 2 3 5 2 2 2 3 2 3" xfId="9083" xr:uid="{00000000-0005-0000-0000-0000401B0000}"/>
    <cellStyle name="Normal 2 3 5 2 2 2 3 2 3 2" xfId="39417" xr:uid="{00000000-0005-0000-0000-0000411B0000}"/>
    <cellStyle name="Normal 2 3 5 2 2 2 3 2 3 3" xfId="24184" xr:uid="{00000000-0005-0000-0000-0000421B0000}"/>
    <cellStyle name="Normal 2 3 5 2 2 2 3 2 4" xfId="34404" xr:uid="{00000000-0005-0000-0000-0000431B0000}"/>
    <cellStyle name="Normal 2 3 5 2 2 2 3 2 5" xfId="19171" xr:uid="{00000000-0005-0000-0000-0000441B0000}"/>
    <cellStyle name="Normal 2 3 5 2 2 2 3 3" xfId="5722" xr:uid="{00000000-0005-0000-0000-0000451B0000}"/>
    <cellStyle name="Normal 2 3 5 2 2 2 3 3 2" xfId="15774" xr:uid="{00000000-0005-0000-0000-0000461B0000}"/>
    <cellStyle name="Normal 2 3 5 2 2 2 3 3 2 2" xfId="46105" xr:uid="{00000000-0005-0000-0000-0000471B0000}"/>
    <cellStyle name="Normal 2 3 5 2 2 2 3 3 2 3" xfId="30872" xr:uid="{00000000-0005-0000-0000-0000481B0000}"/>
    <cellStyle name="Normal 2 3 5 2 2 2 3 3 3" xfId="10754" xr:uid="{00000000-0005-0000-0000-0000491B0000}"/>
    <cellStyle name="Normal 2 3 5 2 2 2 3 3 3 2" xfId="41088" xr:uid="{00000000-0005-0000-0000-00004A1B0000}"/>
    <cellStyle name="Normal 2 3 5 2 2 2 3 3 3 3" xfId="25855" xr:uid="{00000000-0005-0000-0000-00004B1B0000}"/>
    <cellStyle name="Normal 2 3 5 2 2 2 3 3 4" xfId="36075" xr:uid="{00000000-0005-0000-0000-00004C1B0000}"/>
    <cellStyle name="Normal 2 3 5 2 2 2 3 3 5" xfId="20842" xr:uid="{00000000-0005-0000-0000-00004D1B0000}"/>
    <cellStyle name="Normal 2 3 5 2 2 2 3 4" xfId="12432" xr:uid="{00000000-0005-0000-0000-00004E1B0000}"/>
    <cellStyle name="Normal 2 3 5 2 2 2 3 4 2" xfId="42763" xr:uid="{00000000-0005-0000-0000-00004F1B0000}"/>
    <cellStyle name="Normal 2 3 5 2 2 2 3 4 3" xfId="27530" xr:uid="{00000000-0005-0000-0000-0000501B0000}"/>
    <cellStyle name="Normal 2 3 5 2 2 2 3 5" xfId="7411" xr:uid="{00000000-0005-0000-0000-0000511B0000}"/>
    <cellStyle name="Normal 2 3 5 2 2 2 3 5 2" xfId="37746" xr:uid="{00000000-0005-0000-0000-0000521B0000}"/>
    <cellStyle name="Normal 2 3 5 2 2 2 3 5 3" xfId="22513" xr:uid="{00000000-0005-0000-0000-0000531B0000}"/>
    <cellStyle name="Normal 2 3 5 2 2 2 3 6" xfId="32734" xr:uid="{00000000-0005-0000-0000-0000541B0000}"/>
    <cellStyle name="Normal 2 3 5 2 2 2 3 7" xfId="17500" xr:uid="{00000000-0005-0000-0000-0000551B0000}"/>
    <cellStyle name="Normal 2 3 5 2 2 2 4" xfId="3193" xr:uid="{00000000-0005-0000-0000-0000561B0000}"/>
    <cellStyle name="Normal 2 3 5 2 2 2 4 2" xfId="13267" xr:uid="{00000000-0005-0000-0000-0000571B0000}"/>
    <cellStyle name="Normal 2 3 5 2 2 2 4 2 2" xfId="43598" xr:uid="{00000000-0005-0000-0000-0000581B0000}"/>
    <cellStyle name="Normal 2 3 5 2 2 2 4 2 3" xfId="28365" xr:uid="{00000000-0005-0000-0000-0000591B0000}"/>
    <cellStyle name="Normal 2 3 5 2 2 2 4 3" xfId="8247" xr:uid="{00000000-0005-0000-0000-00005A1B0000}"/>
    <cellStyle name="Normal 2 3 5 2 2 2 4 3 2" xfId="38581" xr:uid="{00000000-0005-0000-0000-00005B1B0000}"/>
    <cellStyle name="Normal 2 3 5 2 2 2 4 3 3" xfId="23348" xr:uid="{00000000-0005-0000-0000-00005C1B0000}"/>
    <cellStyle name="Normal 2 3 5 2 2 2 4 4" xfId="33568" xr:uid="{00000000-0005-0000-0000-00005D1B0000}"/>
    <cellStyle name="Normal 2 3 5 2 2 2 4 5" xfId="18335" xr:uid="{00000000-0005-0000-0000-00005E1B0000}"/>
    <cellStyle name="Normal 2 3 5 2 2 2 5" xfId="4886" xr:uid="{00000000-0005-0000-0000-00005F1B0000}"/>
    <cellStyle name="Normal 2 3 5 2 2 2 5 2" xfId="14938" xr:uid="{00000000-0005-0000-0000-0000601B0000}"/>
    <cellStyle name="Normal 2 3 5 2 2 2 5 2 2" xfId="45269" xr:uid="{00000000-0005-0000-0000-0000611B0000}"/>
    <cellStyle name="Normal 2 3 5 2 2 2 5 2 3" xfId="30036" xr:uid="{00000000-0005-0000-0000-0000621B0000}"/>
    <cellStyle name="Normal 2 3 5 2 2 2 5 3" xfId="9918" xr:uid="{00000000-0005-0000-0000-0000631B0000}"/>
    <cellStyle name="Normal 2 3 5 2 2 2 5 3 2" xfId="40252" xr:uid="{00000000-0005-0000-0000-0000641B0000}"/>
    <cellStyle name="Normal 2 3 5 2 2 2 5 3 3" xfId="25019" xr:uid="{00000000-0005-0000-0000-0000651B0000}"/>
    <cellStyle name="Normal 2 3 5 2 2 2 5 4" xfId="35239" xr:uid="{00000000-0005-0000-0000-0000661B0000}"/>
    <cellStyle name="Normal 2 3 5 2 2 2 5 5" xfId="20006" xr:uid="{00000000-0005-0000-0000-0000671B0000}"/>
    <cellStyle name="Normal 2 3 5 2 2 2 6" xfId="11596" xr:uid="{00000000-0005-0000-0000-0000681B0000}"/>
    <cellStyle name="Normal 2 3 5 2 2 2 6 2" xfId="41927" xr:uid="{00000000-0005-0000-0000-0000691B0000}"/>
    <cellStyle name="Normal 2 3 5 2 2 2 6 3" xfId="26694" xr:uid="{00000000-0005-0000-0000-00006A1B0000}"/>
    <cellStyle name="Normal 2 3 5 2 2 2 7" xfId="6575" xr:uid="{00000000-0005-0000-0000-00006B1B0000}"/>
    <cellStyle name="Normal 2 3 5 2 2 2 7 2" xfId="36910" xr:uid="{00000000-0005-0000-0000-00006C1B0000}"/>
    <cellStyle name="Normal 2 3 5 2 2 2 7 3" xfId="21677" xr:uid="{00000000-0005-0000-0000-00006D1B0000}"/>
    <cellStyle name="Normal 2 3 5 2 2 2 8" xfId="31898" xr:uid="{00000000-0005-0000-0000-00006E1B0000}"/>
    <cellStyle name="Normal 2 3 5 2 2 2 9" xfId="16664" xr:uid="{00000000-0005-0000-0000-00006F1B0000}"/>
    <cellStyle name="Normal 2 3 5 2 2 3" xfId="1711" xr:uid="{00000000-0005-0000-0000-0000701B0000}"/>
    <cellStyle name="Normal 2 3 5 2 2 3 2" xfId="2550" xr:uid="{00000000-0005-0000-0000-0000711B0000}"/>
    <cellStyle name="Normal 2 3 5 2 2 3 2 2" xfId="4240" xr:uid="{00000000-0005-0000-0000-0000721B0000}"/>
    <cellStyle name="Normal 2 3 5 2 2 3 2 2 2" xfId="14313" xr:uid="{00000000-0005-0000-0000-0000731B0000}"/>
    <cellStyle name="Normal 2 3 5 2 2 3 2 2 2 2" xfId="44644" xr:uid="{00000000-0005-0000-0000-0000741B0000}"/>
    <cellStyle name="Normal 2 3 5 2 2 3 2 2 2 3" xfId="29411" xr:uid="{00000000-0005-0000-0000-0000751B0000}"/>
    <cellStyle name="Normal 2 3 5 2 2 3 2 2 3" xfId="9293" xr:uid="{00000000-0005-0000-0000-0000761B0000}"/>
    <cellStyle name="Normal 2 3 5 2 2 3 2 2 3 2" xfId="39627" xr:uid="{00000000-0005-0000-0000-0000771B0000}"/>
    <cellStyle name="Normal 2 3 5 2 2 3 2 2 3 3" xfId="24394" xr:uid="{00000000-0005-0000-0000-0000781B0000}"/>
    <cellStyle name="Normal 2 3 5 2 2 3 2 2 4" xfId="34614" xr:uid="{00000000-0005-0000-0000-0000791B0000}"/>
    <cellStyle name="Normal 2 3 5 2 2 3 2 2 5" xfId="19381" xr:uid="{00000000-0005-0000-0000-00007A1B0000}"/>
    <cellStyle name="Normal 2 3 5 2 2 3 2 3" xfId="5932" xr:uid="{00000000-0005-0000-0000-00007B1B0000}"/>
    <cellStyle name="Normal 2 3 5 2 2 3 2 3 2" xfId="15984" xr:uid="{00000000-0005-0000-0000-00007C1B0000}"/>
    <cellStyle name="Normal 2 3 5 2 2 3 2 3 2 2" xfId="46315" xr:uid="{00000000-0005-0000-0000-00007D1B0000}"/>
    <cellStyle name="Normal 2 3 5 2 2 3 2 3 2 3" xfId="31082" xr:uid="{00000000-0005-0000-0000-00007E1B0000}"/>
    <cellStyle name="Normal 2 3 5 2 2 3 2 3 3" xfId="10964" xr:uid="{00000000-0005-0000-0000-00007F1B0000}"/>
    <cellStyle name="Normal 2 3 5 2 2 3 2 3 3 2" xfId="41298" xr:uid="{00000000-0005-0000-0000-0000801B0000}"/>
    <cellStyle name="Normal 2 3 5 2 2 3 2 3 3 3" xfId="26065" xr:uid="{00000000-0005-0000-0000-0000811B0000}"/>
    <cellStyle name="Normal 2 3 5 2 2 3 2 3 4" xfId="36285" xr:uid="{00000000-0005-0000-0000-0000821B0000}"/>
    <cellStyle name="Normal 2 3 5 2 2 3 2 3 5" xfId="21052" xr:uid="{00000000-0005-0000-0000-0000831B0000}"/>
    <cellStyle name="Normal 2 3 5 2 2 3 2 4" xfId="12642" xr:uid="{00000000-0005-0000-0000-0000841B0000}"/>
    <cellStyle name="Normal 2 3 5 2 2 3 2 4 2" xfId="42973" xr:uid="{00000000-0005-0000-0000-0000851B0000}"/>
    <cellStyle name="Normal 2 3 5 2 2 3 2 4 3" xfId="27740" xr:uid="{00000000-0005-0000-0000-0000861B0000}"/>
    <cellStyle name="Normal 2 3 5 2 2 3 2 5" xfId="7621" xr:uid="{00000000-0005-0000-0000-0000871B0000}"/>
    <cellStyle name="Normal 2 3 5 2 2 3 2 5 2" xfId="37956" xr:uid="{00000000-0005-0000-0000-0000881B0000}"/>
    <cellStyle name="Normal 2 3 5 2 2 3 2 5 3" xfId="22723" xr:uid="{00000000-0005-0000-0000-0000891B0000}"/>
    <cellStyle name="Normal 2 3 5 2 2 3 2 6" xfId="32944" xr:uid="{00000000-0005-0000-0000-00008A1B0000}"/>
    <cellStyle name="Normal 2 3 5 2 2 3 2 7" xfId="17710" xr:uid="{00000000-0005-0000-0000-00008B1B0000}"/>
    <cellStyle name="Normal 2 3 5 2 2 3 3" xfId="3403" xr:uid="{00000000-0005-0000-0000-00008C1B0000}"/>
    <cellStyle name="Normal 2 3 5 2 2 3 3 2" xfId="13477" xr:uid="{00000000-0005-0000-0000-00008D1B0000}"/>
    <cellStyle name="Normal 2 3 5 2 2 3 3 2 2" xfId="43808" xr:uid="{00000000-0005-0000-0000-00008E1B0000}"/>
    <cellStyle name="Normal 2 3 5 2 2 3 3 2 3" xfId="28575" xr:uid="{00000000-0005-0000-0000-00008F1B0000}"/>
    <cellStyle name="Normal 2 3 5 2 2 3 3 3" xfId="8457" xr:uid="{00000000-0005-0000-0000-0000901B0000}"/>
    <cellStyle name="Normal 2 3 5 2 2 3 3 3 2" xfId="38791" xr:uid="{00000000-0005-0000-0000-0000911B0000}"/>
    <cellStyle name="Normal 2 3 5 2 2 3 3 3 3" xfId="23558" xr:uid="{00000000-0005-0000-0000-0000921B0000}"/>
    <cellStyle name="Normal 2 3 5 2 2 3 3 4" xfId="33778" xr:uid="{00000000-0005-0000-0000-0000931B0000}"/>
    <cellStyle name="Normal 2 3 5 2 2 3 3 5" xfId="18545" xr:uid="{00000000-0005-0000-0000-0000941B0000}"/>
    <cellStyle name="Normal 2 3 5 2 2 3 4" xfId="5096" xr:uid="{00000000-0005-0000-0000-0000951B0000}"/>
    <cellStyle name="Normal 2 3 5 2 2 3 4 2" xfId="15148" xr:uid="{00000000-0005-0000-0000-0000961B0000}"/>
    <cellStyle name="Normal 2 3 5 2 2 3 4 2 2" xfId="45479" xr:uid="{00000000-0005-0000-0000-0000971B0000}"/>
    <cellStyle name="Normal 2 3 5 2 2 3 4 2 3" xfId="30246" xr:uid="{00000000-0005-0000-0000-0000981B0000}"/>
    <cellStyle name="Normal 2 3 5 2 2 3 4 3" xfId="10128" xr:uid="{00000000-0005-0000-0000-0000991B0000}"/>
    <cellStyle name="Normal 2 3 5 2 2 3 4 3 2" xfId="40462" xr:uid="{00000000-0005-0000-0000-00009A1B0000}"/>
    <cellStyle name="Normal 2 3 5 2 2 3 4 3 3" xfId="25229" xr:uid="{00000000-0005-0000-0000-00009B1B0000}"/>
    <cellStyle name="Normal 2 3 5 2 2 3 4 4" xfId="35449" xr:uid="{00000000-0005-0000-0000-00009C1B0000}"/>
    <cellStyle name="Normal 2 3 5 2 2 3 4 5" xfId="20216" xr:uid="{00000000-0005-0000-0000-00009D1B0000}"/>
    <cellStyle name="Normal 2 3 5 2 2 3 5" xfId="11806" xr:uid="{00000000-0005-0000-0000-00009E1B0000}"/>
    <cellStyle name="Normal 2 3 5 2 2 3 5 2" xfId="42137" xr:uid="{00000000-0005-0000-0000-00009F1B0000}"/>
    <cellStyle name="Normal 2 3 5 2 2 3 5 3" xfId="26904" xr:uid="{00000000-0005-0000-0000-0000A01B0000}"/>
    <cellStyle name="Normal 2 3 5 2 2 3 6" xfId="6785" xr:uid="{00000000-0005-0000-0000-0000A11B0000}"/>
    <cellStyle name="Normal 2 3 5 2 2 3 6 2" xfId="37120" xr:uid="{00000000-0005-0000-0000-0000A21B0000}"/>
    <cellStyle name="Normal 2 3 5 2 2 3 6 3" xfId="21887" xr:uid="{00000000-0005-0000-0000-0000A31B0000}"/>
    <cellStyle name="Normal 2 3 5 2 2 3 7" xfId="32108" xr:uid="{00000000-0005-0000-0000-0000A41B0000}"/>
    <cellStyle name="Normal 2 3 5 2 2 3 8" xfId="16874" xr:uid="{00000000-0005-0000-0000-0000A51B0000}"/>
    <cellStyle name="Normal 2 3 5 2 2 4" xfId="2132" xr:uid="{00000000-0005-0000-0000-0000A61B0000}"/>
    <cellStyle name="Normal 2 3 5 2 2 4 2" xfId="3822" xr:uid="{00000000-0005-0000-0000-0000A71B0000}"/>
    <cellStyle name="Normal 2 3 5 2 2 4 2 2" xfId="13895" xr:uid="{00000000-0005-0000-0000-0000A81B0000}"/>
    <cellStyle name="Normal 2 3 5 2 2 4 2 2 2" xfId="44226" xr:uid="{00000000-0005-0000-0000-0000A91B0000}"/>
    <cellStyle name="Normal 2 3 5 2 2 4 2 2 3" xfId="28993" xr:uid="{00000000-0005-0000-0000-0000AA1B0000}"/>
    <cellStyle name="Normal 2 3 5 2 2 4 2 3" xfId="8875" xr:uid="{00000000-0005-0000-0000-0000AB1B0000}"/>
    <cellStyle name="Normal 2 3 5 2 2 4 2 3 2" xfId="39209" xr:uid="{00000000-0005-0000-0000-0000AC1B0000}"/>
    <cellStyle name="Normal 2 3 5 2 2 4 2 3 3" xfId="23976" xr:uid="{00000000-0005-0000-0000-0000AD1B0000}"/>
    <cellStyle name="Normal 2 3 5 2 2 4 2 4" xfId="34196" xr:uid="{00000000-0005-0000-0000-0000AE1B0000}"/>
    <cellStyle name="Normal 2 3 5 2 2 4 2 5" xfId="18963" xr:uid="{00000000-0005-0000-0000-0000AF1B0000}"/>
    <cellStyle name="Normal 2 3 5 2 2 4 3" xfId="5514" xr:uid="{00000000-0005-0000-0000-0000B01B0000}"/>
    <cellStyle name="Normal 2 3 5 2 2 4 3 2" xfId="15566" xr:uid="{00000000-0005-0000-0000-0000B11B0000}"/>
    <cellStyle name="Normal 2 3 5 2 2 4 3 2 2" xfId="45897" xr:uid="{00000000-0005-0000-0000-0000B21B0000}"/>
    <cellStyle name="Normal 2 3 5 2 2 4 3 2 3" xfId="30664" xr:uid="{00000000-0005-0000-0000-0000B31B0000}"/>
    <cellStyle name="Normal 2 3 5 2 2 4 3 3" xfId="10546" xr:uid="{00000000-0005-0000-0000-0000B41B0000}"/>
    <cellStyle name="Normal 2 3 5 2 2 4 3 3 2" xfId="40880" xr:uid="{00000000-0005-0000-0000-0000B51B0000}"/>
    <cellStyle name="Normal 2 3 5 2 2 4 3 3 3" xfId="25647" xr:uid="{00000000-0005-0000-0000-0000B61B0000}"/>
    <cellStyle name="Normal 2 3 5 2 2 4 3 4" xfId="35867" xr:uid="{00000000-0005-0000-0000-0000B71B0000}"/>
    <cellStyle name="Normal 2 3 5 2 2 4 3 5" xfId="20634" xr:uid="{00000000-0005-0000-0000-0000B81B0000}"/>
    <cellStyle name="Normal 2 3 5 2 2 4 4" xfId="12224" xr:uid="{00000000-0005-0000-0000-0000B91B0000}"/>
    <cellStyle name="Normal 2 3 5 2 2 4 4 2" xfId="42555" xr:uid="{00000000-0005-0000-0000-0000BA1B0000}"/>
    <cellStyle name="Normal 2 3 5 2 2 4 4 3" xfId="27322" xr:uid="{00000000-0005-0000-0000-0000BB1B0000}"/>
    <cellStyle name="Normal 2 3 5 2 2 4 5" xfId="7203" xr:uid="{00000000-0005-0000-0000-0000BC1B0000}"/>
    <cellStyle name="Normal 2 3 5 2 2 4 5 2" xfId="37538" xr:uid="{00000000-0005-0000-0000-0000BD1B0000}"/>
    <cellStyle name="Normal 2 3 5 2 2 4 5 3" xfId="22305" xr:uid="{00000000-0005-0000-0000-0000BE1B0000}"/>
    <cellStyle name="Normal 2 3 5 2 2 4 6" xfId="32526" xr:uid="{00000000-0005-0000-0000-0000BF1B0000}"/>
    <cellStyle name="Normal 2 3 5 2 2 4 7" xfId="17292" xr:uid="{00000000-0005-0000-0000-0000C01B0000}"/>
    <cellStyle name="Normal 2 3 5 2 2 5" xfId="2985" xr:uid="{00000000-0005-0000-0000-0000C11B0000}"/>
    <cellStyle name="Normal 2 3 5 2 2 5 2" xfId="13059" xr:uid="{00000000-0005-0000-0000-0000C21B0000}"/>
    <cellStyle name="Normal 2 3 5 2 2 5 2 2" xfId="43390" xr:uid="{00000000-0005-0000-0000-0000C31B0000}"/>
    <cellStyle name="Normal 2 3 5 2 2 5 2 3" xfId="28157" xr:uid="{00000000-0005-0000-0000-0000C41B0000}"/>
    <cellStyle name="Normal 2 3 5 2 2 5 3" xfId="8039" xr:uid="{00000000-0005-0000-0000-0000C51B0000}"/>
    <cellStyle name="Normal 2 3 5 2 2 5 3 2" xfId="38373" xr:uid="{00000000-0005-0000-0000-0000C61B0000}"/>
    <cellStyle name="Normal 2 3 5 2 2 5 3 3" xfId="23140" xr:uid="{00000000-0005-0000-0000-0000C71B0000}"/>
    <cellStyle name="Normal 2 3 5 2 2 5 4" xfId="33360" xr:uid="{00000000-0005-0000-0000-0000C81B0000}"/>
    <cellStyle name="Normal 2 3 5 2 2 5 5" xfId="18127" xr:uid="{00000000-0005-0000-0000-0000C91B0000}"/>
    <cellStyle name="Normal 2 3 5 2 2 6" xfId="4678" xr:uid="{00000000-0005-0000-0000-0000CA1B0000}"/>
    <cellStyle name="Normal 2 3 5 2 2 6 2" xfId="14730" xr:uid="{00000000-0005-0000-0000-0000CB1B0000}"/>
    <cellStyle name="Normal 2 3 5 2 2 6 2 2" xfId="45061" xr:uid="{00000000-0005-0000-0000-0000CC1B0000}"/>
    <cellStyle name="Normal 2 3 5 2 2 6 2 3" xfId="29828" xr:uid="{00000000-0005-0000-0000-0000CD1B0000}"/>
    <cellStyle name="Normal 2 3 5 2 2 6 3" xfId="9710" xr:uid="{00000000-0005-0000-0000-0000CE1B0000}"/>
    <cellStyle name="Normal 2 3 5 2 2 6 3 2" xfId="40044" xr:uid="{00000000-0005-0000-0000-0000CF1B0000}"/>
    <cellStyle name="Normal 2 3 5 2 2 6 3 3" xfId="24811" xr:uid="{00000000-0005-0000-0000-0000D01B0000}"/>
    <cellStyle name="Normal 2 3 5 2 2 6 4" xfId="35031" xr:uid="{00000000-0005-0000-0000-0000D11B0000}"/>
    <cellStyle name="Normal 2 3 5 2 2 6 5" xfId="19798" xr:uid="{00000000-0005-0000-0000-0000D21B0000}"/>
    <cellStyle name="Normal 2 3 5 2 2 7" xfId="11388" xr:uid="{00000000-0005-0000-0000-0000D31B0000}"/>
    <cellStyle name="Normal 2 3 5 2 2 7 2" xfId="41719" xr:uid="{00000000-0005-0000-0000-0000D41B0000}"/>
    <cellStyle name="Normal 2 3 5 2 2 7 3" xfId="26486" xr:uid="{00000000-0005-0000-0000-0000D51B0000}"/>
    <cellStyle name="Normal 2 3 5 2 2 8" xfId="6367" xr:uid="{00000000-0005-0000-0000-0000D61B0000}"/>
    <cellStyle name="Normal 2 3 5 2 2 8 2" xfId="36702" xr:uid="{00000000-0005-0000-0000-0000D71B0000}"/>
    <cellStyle name="Normal 2 3 5 2 2 8 3" xfId="21469" xr:uid="{00000000-0005-0000-0000-0000D81B0000}"/>
    <cellStyle name="Normal 2 3 5 2 2 9" xfId="31690" xr:uid="{00000000-0005-0000-0000-0000D91B0000}"/>
    <cellStyle name="Normal 2 3 5 2 3" xfId="1394" xr:uid="{00000000-0005-0000-0000-0000DA1B0000}"/>
    <cellStyle name="Normal 2 3 5 2 3 2" xfId="1815" xr:uid="{00000000-0005-0000-0000-0000DB1B0000}"/>
    <cellStyle name="Normal 2 3 5 2 3 2 2" xfId="2654" xr:uid="{00000000-0005-0000-0000-0000DC1B0000}"/>
    <cellStyle name="Normal 2 3 5 2 3 2 2 2" xfId="4344" xr:uid="{00000000-0005-0000-0000-0000DD1B0000}"/>
    <cellStyle name="Normal 2 3 5 2 3 2 2 2 2" xfId="14417" xr:uid="{00000000-0005-0000-0000-0000DE1B0000}"/>
    <cellStyle name="Normal 2 3 5 2 3 2 2 2 2 2" xfId="44748" xr:uid="{00000000-0005-0000-0000-0000DF1B0000}"/>
    <cellStyle name="Normal 2 3 5 2 3 2 2 2 2 3" xfId="29515" xr:uid="{00000000-0005-0000-0000-0000E01B0000}"/>
    <cellStyle name="Normal 2 3 5 2 3 2 2 2 3" xfId="9397" xr:uid="{00000000-0005-0000-0000-0000E11B0000}"/>
    <cellStyle name="Normal 2 3 5 2 3 2 2 2 3 2" xfId="39731" xr:uid="{00000000-0005-0000-0000-0000E21B0000}"/>
    <cellStyle name="Normal 2 3 5 2 3 2 2 2 3 3" xfId="24498" xr:uid="{00000000-0005-0000-0000-0000E31B0000}"/>
    <cellStyle name="Normal 2 3 5 2 3 2 2 2 4" xfId="34718" xr:uid="{00000000-0005-0000-0000-0000E41B0000}"/>
    <cellStyle name="Normal 2 3 5 2 3 2 2 2 5" xfId="19485" xr:uid="{00000000-0005-0000-0000-0000E51B0000}"/>
    <cellStyle name="Normal 2 3 5 2 3 2 2 3" xfId="6036" xr:uid="{00000000-0005-0000-0000-0000E61B0000}"/>
    <cellStyle name="Normal 2 3 5 2 3 2 2 3 2" xfId="16088" xr:uid="{00000000-0005-0000-0000-0000E71B0000}"/>
    <cellStyle name="Normal 2 3 5 2 3 2 2 3 2 2" xfId="46419" xr:uid="{00000000-0005-0000-0000-0000E81B0000}"/>
    <cellStyle name="Normal 2 3 5 2 3 2 2 3 2 3" xfId="31186" xr:uid="{00000000-0005-0000-0000-0000E91B0000}"/>
    <cellStyle name="Normal 2 3 5 2 3 2 2 3 3" xfId="11068" xr:uid="{00000000-0005-0000-0000-0000EA1B0000}"/>
    <cellStyle name="Normal 2 3 5 2 3 2 2 3 3 2" xfId="41402" xr:uid="{00000000-0005-0000-0000-0000EB1B0000}"/>
    <cellStyle name="Normal 2 3 5 2 3 2 2 3 3 3" xfId="26169" xr:uid="{00000000-0005-0000-0000-0000EC1B0000}"/>
    <cellStyle name="Normal 2 3 5 2 3 2 2 3 4" xfId="36389" xr:uid="{00000000-0005-0000-0000-0000ED1B0000}"/>
    <cellStyle name="Normal 2 3 5 2 3 2 2 3 5" xfId="21156" xr:uid="{00000000-0005-0000-0000-0000EE1B0000}"/>
    <cellStyle name="Normal 2 3 5 2 3 2 2 4" xfId="12746" xr:uid="{00000000-0005-0000-0000-0000EF1B0000}"/>
    <cellStyle name="Normal 2 3 5 2 3 2 2 4 2" xfId="43077" xr:uid="{00000000-0005-0000-0000-0000F01B0000}"/>
    <cellStyle name="Normal 2 3 5 2 3 2 2 4 3" xfId="27844" xr:uid="{00000000-0005-0000-0000-0000F11B0000}"/>
    <cellStyle name="Normal 2 3 5 2 3 2 2 5" xfId="7725" xr:uid="{00000000-0005-0000-0000-0000F21B0000}"/>
    <cellStyle name="Normal 2 3 5 2 3 2 2 5 2" xfId="38060" xr:uid="{00000000-0005-0000-0000-0000F31B0000}"/>
    <cellStyle name="Normal 2 3 5 2 3 2 2 5 3" xfId="22827" xr:uid="{00000000-0005-0000-0000-0000F41B0000}"/>
    <cellStyle name="Normal 2 3 5 2 3 2 2 6" xfId="33048" xr:uid="{00000000-0005-0000-0000-0000F51B0000}"/>
    <cellStyle name="Normal 2 3 5 2 3 2 2 7" xfId="17814" xr:uid="{00000000-0005-0000-0000-0000F61B0000}"/>
    <cellStyle name="Normal 2 3 5 2 3 2 3" xfId="3507" xr:uid="{00000000-0005-0000-0000-0000F71B0000}"/>
    <cellStyle name="Normal 2 3 5 2 3 2 3 2" xfId="13581" xr:uid="{00000000-0005-0000-0000-0000F81B0000}"/>
    <cellStyle name="Normal 2 3 5 2 3 2 3 2 2" xfId="43912" xr:uid="{00000000-0005-0000-0000-0000F91B0000}"/>
    <cellStyle name="Normal 2 3 5 2 3 2 3 2 3" xfId="28679" xr:uid="{00000000-0005-0000-0000-0000FA1B0000}"/>
    <cellStyle name="Normal 2 3 5 2 3 2 3 3" xfId="8561" xr:uid="{00000000-0005-0000-0000-0000FB1B0000}"/>
    <cellStyle name="Normal 2 3 5 2 3 2 3 3 2" xfId="38895" xr:uid="{00000000-0005-0000-0000-0000FC1B0000}"/>
    <cellStyle name="Normal 2 3 5 2 3 2 3 3 3" xfId="23662" xr:uid="{00000000-0005-0000-0000-0000FD1B0000}"/>
    <cellStyle name="Normal 2 3 5 2 3 2 3 4" xfId="33882" xr:uid="{00000000-0005-0000-0000-0000FE1B0000}"/>
    <cellStyle name="Normal 2 3 5 2 3 2 3 5" xfId="18649" xr:uid="{00000000-0005-0000-0000-0000FF1B0000}"/>
    <cellStyle name="Normal 2 3 5 2 3 2 4" xfId="5200" xr:uid="{00000000-0005-0000-0000-0000001C0000}"/>
    <cellStyle name="Normal 2 3 5 2 3 2 4 2" xfId="15252" xr:uid="{00000000-0005-0000-0000-0000011C0000}"/>
    <cellStyle name="Normal 2 3 5 2 3 2 4 2 2" xfId="45583" xr:uid="{00000000-0005-0000-0000-0000021C0000}"/>
    <cellStyle name="Normal 2 3 5 2 3 2 4 2 3" xfId="30350" xr:uid="{00000000-0005-0000-0000-0000031C0000}"/>
    <cellStyle name="Normal 2 3 5 2 3 2 4 3" xfId="10232" xr:uid="{00000000-0005-0000-0000-0000041C0000}"/>
    <cellStyle name="Normal 2 3 5 2 3 2 4 3 2" xfId="40566" xr:uid="{00000000-0005-0000-0000-0000051C0000}"/>
    <cellStyle name="Normal 2 3 5 2 3 2 4 3 3" xfId="25333" xr:uid="{00000000-0005-0000-0000-0000061C0000}"/>
    <cellStyle name="Normal 2 3 5 2 3 2 4 4" xfId="35553" xr:uid="{00000000-0005-0000-0000-0000071C0000}"/>
    <cellStyle name="Normal 2 3 5 2 3 2 4 5" xfId="20320" xr:uid="{00000000-0005-0000-0000-0000081C0000}"/>
    <cellStyle name="Normal 2 3 5 2 3 2 5" xfId="11910" xr:uid="{00000000-0005-0000-0000-0000091C0000}"/>
    <cellStyle name="Normal 2 3 5 2 3 2 5 2" xfId="42241" xr:uid="{00000000-0005-0000-0000-00000A1C0000}"/>
    <cellStyle name="Normal 2 3 5 2 3 2 5 3" xfId="27008" xr:uid="{00000000-0005-0000-0000-00000B1C0000}"/>
    <cellStyle name="Normal 2 3 5 2 3 2 6" xfId="6889" xr:uid="{00000000-0005-0000-0000-00000C1C0000}"/>
    <cellStyle name="Normal 2 3 5 2 3 2 6 2" xfId="37224" xr:uid="{00000000-0005-0000-0000-00000D1C0000}"/>
    <cellStyle name="Normal 2 3 5 2 3 2 6 3" xfId="21991" xr:uid="{00000000-0005-0000-0000-00000E1C0000}"/>
    <cellStyle name="Normal 2 3 5 2 3 2 7" xfId="32212" xr:uid="{00000000-0005-0000-0000-00000F1C0000}"/>
    <cellStyle name="Normal 2 3 5 2 3 2 8" xfId="16978" xr:uid="{00000000-0005-0000-0000-0000101C0000}"/>
    <cellStyle name="Normal 2 3 5 2 3 3" xfId="2236" xr:uid="{00000000-0005-0000-0000-0000111C0000}"/>
    <cellStyle name="Normal 2 3 5 2 3 3 2" xfId="3926" xr:uid="{00000000-0005-0000-0000-0000121C0000}"/>
    <cellStyle name="Normal 2 3 5 2 3 3 2 2" xfId="13999" xr:uid="{00000000-0005-0000-0000-0000131C0000}"/>
    <cellStyle name="Normal 2 3 5 2 3 3 2 2 2" xfId="44330" xr:uid="{00000000-0005-0000-0000-0000141C0000}"/>
    <cellStyle name="Normal 2 3 5 2 3 3 2 2 3" xfId="29097" xr:uid="{00000000-0005-0000-0000-0000151C0000}"/>
    <cellStyle name="Normal 2 3 5 2 3 3 2 3" xfId="8979" xr:uid="{00000000-0005-0000-0000-0000161C0000}"/>
    <cellStyle name="Normal 2 3 5 2 3 3 2 3 2" xfId="39313" xr:uid="{00000000-0005-0000-0000-0000171C0000}"/>
    <cellStyle name="Normal 2 3 5 2 3 3 2 3 3" xfId="24080" xr:uid="{00000000-0005-0000-0000-0000181C0000}"/>
    <cellStyle name="Normal 2 3 5 2 3 3 2 4" xfId="34300" xr:uid="{00000000-0005-0000-0000-0000191C0000}"/>
    <cellStyle name="Normal 2 3 5 2 3 3 2 5" xfId="19067" xr:uid="{00000000-0005-0000-0000-00001A1C0000}"/>
    <cellStyle name="Normal 2 3 5 2 3 3 3" xfId="5618" xr:uid="{00000000-0005-0000-0000-00001B1C0000}"/>
    <cellStyle name="Normal 2 3 5 2 3 3 3 2" xfId="15670" xr:uid="{00000000-0005-0000-0000-00001C1C0000}"/>
    <cellStyle name="Normal 2 3 5 2 3 3 3 2 2" xfId="46001" xr:uid="{00000000-0005-0000-0000-00001D1C0000}"/>
    <cellStyle name="Normal 2 3 5 2 3 3 3 2 3" xfId="30768" xr:uid="{00000000-0005-0000-0000-00001E1C0000}"/>
    <cellStyle name="Normal 2 3 5 2 3 3 3 3" xfId="10650" xr:uid="{00000000-0005-0000-0000-00001F1C0000}"/>
    <cellStyle name="Normal 2 3 5 2 3 3 3 3 2" xfId="40984" xr:uid="{00000000-0005-0000-0000-0000201C0000}"/>
    <cellStyle name="Normal 2 3 5 2 3 3 3 3 3" xfId="25751" xr:uid="{00000000-0005-0000-0000-0000211C0000}"/>
    <cellStyle name="Normal 2 3 5 2 3 3 3 4" xfId="35971" xr:uid="{00000000-0005-0000-0000-0000221C0000}"/>
    <cellStyle name="Normal 2 3 5 2 3 3 3 5" xfId="20738" xr:uid="{00000000-0005-0000-0000-0000231C0000}"/>
    <cellStyle name="Normal 2 3 5 2 3 3 4" xfId="12328" xr:uid="{00000000-0005-0000-0000-0000241C0000}"/>
    <cellStyle name="Normal 2 3 5 2 3 3 4 2" xfId="42659" xr:uid="{00000000-0005-0000-0000-0000251C0000}"/>
    <cellStyle name="Normal 2 3 5 2 3 3 4 3" xfId="27426" xr:uid="{00000000-0005-0000-0000-0000261C0000}"/>
    <cellStyle name="Normal 2 3 5 2 3 3 5" xfId="7307" xr:uid="{00000000-0005-0000-0000-0000271C0000}"/>
    <cellStyle name="Normal 2 3 5 2 3 3 5 2" xfId="37642" xr:uid="{00000000-0005-0000-0000-0000281C0000}"/>
    <cellStyle name="Normal 2 3 5 2 3 3 5 3" xfId="22409" xr:uid="{00000000-0005-0000-0000-0000291C0000}"/>
    <cellStyle name="Normal 2 3 5 2 3 3 6" xfId="32630" xr:uid="{00000000-0005-0000-0000-00002A1C0000}"/>
    <cellStyle name="Normal 2 3 5 2 3 3 7" xfId="17396" xr:uid="{00000000-0005-0000-0000-00002B1C0000}"/>
    <cellStyle name="Normal 2 3 5 2 3 4" xfId="3089" xr:uid="{00000000-0005-0000-0000-00002C1C0000}"/>
    <cellStyle name="Normal 2 3 5 2 3 4 2" xfId="13163" xr:uid="{00000000-0005-0000-0000-00002D1C0000}"/>
    <cellStyle name="Normal 2 3 5 2 3 4 2 2" xfId="43494" xr:uid="{00000000-0005-0000-0000-00002E1C0000}"/>
    <cellStyle name="Normal 2 3 5 2 3 4 2 3" xfId="28261" xr:uid="{00000000-0005-0000-0000-00002F1C0000}"/>
    <cellStyle name="Normal 2 3 5 2 3 4 3" xfId="8143" xr:uid="{00000000-0005-0000-0000-0000301C0000}"/>
    <cellStyle name="Normal 2 3 5 2 3 4 3 2" xfId="38477" xr:uid="{00000000-0005-0000-0000-0000311C0000}"/>
    <cellStyle name="Normal 2 3 5 2 3 4 3 3" xfId="23244" xr:uid="{00000000-0005-0000-0000-0000321C0000}"/>
    <cellStyle name="Normal 2 3 5 2 3 4 4" xfId="33464" xr:uid="{00000000-0005-0000-0000-0000331C0000}"/>
    <cellStyle name="Normal 2 3 5 2 3 4 5" xfId="18231" xr:uid="{00000000-0005-0000-0000-0000341C0000}"/>
    <cellStyle name="Normal 2 3 5 2 3 5" xfId="4782" xr:uid="{00000000-0005-0000-0000-0000351C0000}"/>
    <cellStyle name="Normal 2 3 5 2 3 5 2" xfId="14834" xr:uid="{00000000-0005-0000-0000-0000361C0000}"/>
    <cellStyle name="Normal 2 3 5 2 3 5 2 2" xfId="45165" xr:uid="{00000000-0005-0000-0000-0000371C0000}"/>
    <cellStyle name="Normal 2 3 5 2 3 5 2 3" xfId="29932" xr:uid="{00000000-0005-0000-0000-0000381C0000}"/>
    <cellStyle name="Normal 2 3 5 2 3 5 3" xfId="9814" xr:uid="{00000000-0005-0000-0000-0000391C0000}"/>
    <cellStyle name="Normal 2 3 5 2 3 5 3 2" xfId="40148" xr:uid="{00000000-0005-0000-0000-00003A1C0000}"/>
    <cellStyle name="Normal 2 3 5 2 3 5 3 3" xfId="24915" xr:uid="{00000000-0005-0000-0000-00003B1C0000}"/>
    <cellStyle name="Normal 2 3 5 2 3 5 4" xfId="35135" xr:uid="{00000000-0005-0000-0000-00003C1C0000}"/>
    <cellStyle name="Normal 2 3 5 2 3 5 5" xfId="19902" xr:uid="{00000000-0005-0000-0000-00003D1C0000}"/>
    <cellStyle name="Normal 2 3 5 2 3 6" xfId="11492" xr:uid="{00000000-0005-0000-0000-00003E1C0000}"/>
    <cellStyle name="Normal 2 3 5 2 3 6 2" xfId="41823" xr:uid="{00000000-0005-0000-0000-00003F1C0000}"/>
    <cellStyle name="Normal 2 3 5 2 3 6 3" xfId="26590" xr:uid="{00000000-0005-0000-0000-0000401C0000}"/>
    <cellStyle name="Normal 2 3 5 2 3 7" xfId="6471" xr:uid="{00000000-0005-0000-0000-0000411C0000}"/>
    <cellStyle name="Normal 2 3 5 2 3 7 2" xfId="36806" xr:uid="{00000000-0005-0000-0000-0000421C0000}"/>
    <cellStyle name="Normal 2 3 5 2 3 7 3" xfId="21573" xr:uid="{00000000-0005-0000-0000-0000431C0000}"/>
    <cellStyle name="Normal 2 3 5 2 3 8" xfId="31794" xr:uid="{00000000-0005-0000-0000-0000441C0000}"/>
    <cellStyle name="Normal 2 3 5 2 3 9" xfId="16560" xr:uid="{00000000-0005-0000-0000-0000451C0000}"/>
    <cellStyle name="Normal 2 3 5 2 4" xfId="1607" xr:uid="{00000000-0005-0000-0000-0000461C0000}"/>
    <cellStyle name="Normal 2 3 5 2 4 2" xfId="2446" xr:uid="{00000000-0005-0000-0000-0000471C0000}"/>
    <cellStyle name="Normal 2 3 5 2 4 2 2" xfId="4136" xr:uid="{00000000-0005-0000-0000-0000481C0000}"/>
    <cellStyle name="Normal 2 3 5 2 4 2 2 2" xfId="14209" xr:uid="{00000000-0005-0000-0000-0000491C0000}"/>
    <cellStyle name="Normal 2 3 5 2 4 2 2 2 2" xfId="44540" xr:uid="{00000000-0005-0000-0000-00004A1C0000}"/>
    <cellStyle name="Normal 2 3 5 2 4 2 2 2 3" xfId="29307" xr:uid="{00000000-0005-0000-0000-00004B1C0000}"/>
    <cellStyle name="Normal 2 3 5 2 4 2 2 3" xfId="9189" xr:uid="{00000000-0005-0000-0000-00004C1C0000}"/>
    <cellStyle name="Normal 2 3 5 2 4 2 2 3 2" xfId="39523" xr:uid="{00000000-0005-0000-0000-00004D1C0000}"/>
    <cellStyle name="Normal 2 3 5 2 4 2 2 3 3" xfId="24290" xr:uid="{00000000-0005-0000-0000-00004E1C0000}"/>
    <cellStyle name="Normal 2 3 5 2 4 2 2 4" xfId="34510" xr:uid="{00000000-0005-0000-0000-00004F1C0000}"/>
    <cellStyle name="Normal 2 3 5 2 4 2 2 5" xfId="19277" xr:uid="{00000000-0005-0000-0000-0000501C0000}"/>
    <cellStyle name="Normal 2 3 5 2 4 2 3" xfId="5828" xr:uid="{00000000-0005-0000-0000-0000511C0000}"/>
    <cellStyle name="Normal 2 3 5 2 4 2 3 2" xfId="15880" xr:uid="{00000000-0005-0000-0000-0000521C0000}"/>
    <cellStyle name="Normal 2 3 5 2 4 2 3 2 2" xfId="46211" xr:uid="{00000000-0005-0000-0000-0000531C0000}"/>
    <cellStyle name="Normal 2 3 5 2 4 2 3 2 3" xfId="30978" xr:uid="{00000000-0005-0000-0000-0000541C0000}"/>
    <cellStyle name="Normal 2 3 5 2 4 2 3 3" xfId="10860" xr:uid="{00000000-0005-0000-0000-0000551C0000}"/>
    <cellStyle name="Normal 2 3 5 2 4 2 3 3 2" xfId="41194" xr:uid="{00000000-0005-0000-0000-0000561C0000}"/>
    <cellStyle name="Normal 2 3 5 2 4 2 3 3 3" xfId="25961" xr:uid="{00000000-0005-0000-0000-0000571C0000}"/>
    <cellStyle name="Normal 2 3 5 2 4 2 3 4" xfId="36181" xr:uid="{00000000-0005-0000-0000-0000581C0000}"/>
    <cellStyle name="Normal 2 3 5 2 4 2 3 5" xfId="20948" xr:uid="{00000000-0005-0000-0000-0000591C0000}"/>
    <cellStyle name="Normal 2 3 5 2 4 2 4" xfId="12538" xr:uid="{00000000-0005-0000-0000-00005A1C0000}"/>
    <cellStyle name="Normal 2 3 5 2 4 2 4 2" xfId="42869" xr:uid="{00000000-0005-0000-0000-00005B1C0000}"/>
    <cellStyle name="Normal 2 3 5 2 4 2 4 3" xfId="27636" xr:uid="{00000000-0005-0000-0000-00005C1C0000}"/>
    <cellStyle name="Normal 2 3 5 2 4 2 5" xfId="7517" xr:uid="{00000000-0005-0000-0000-00005D1C0000}"/>
    <cellStyle name="Normal 2 3 5 2 4 2 5 2" xfId="37852" xr:uid="{00000000-0005-0000-0000-00005E1C0000}"/>
    <cellStyle name="Normal 2 3 5 2 4 2 5 3" xfId="22619" xr:uid="{00000000-0005-0000-0000-00005F1C0000}"/>
    <cellStyle name="Normal 2 3 5 2 4 2 6" xfId="32840" xr:uid="{00000000-0005-0000-0000-0000601C0000}"/>
    <cellStyle name="Normal 2 3 5 2 4 2 7" xfId="17606" xr:uid="{00000000-0005-0000-0000-0000611C0000}"/>
    <cellStyle name="Normal 2 3 5 2 4 3" xfId="3299" xr:uid="{00000000-0005-0000-0000-0000621C0000}"/>
    <cellStyle name="Normal 2 3 5 2 4 3 2" xfId="13373" xr:uid="{00000000-0005-0000-0000-0000631C0000}"/>
    <cellStyle name="Normal 2 3 5 2 4 3 2 2" xfId="43704" xr:uid="{00000000-0005-0000-0000-0000641C0000}"/>
    <cellStyle name="Normal 2 3 5 2 4 3 2 3" xfId="28471" xr:uid="{00000000-0005-0000-0000-0000651C0000}"/>
    <cellStyle name="Normal 2 3 5 2 4 3 3" xfId="8353" xr:uid="{00000000-0005-0000-0000-0000661C0000}"/>
    <cellStyle name="Normal 2 3 5 2 4 3 3 2" xfId="38687" xr:uid="{00000000-0005-0000-0000-0000671C0000}"/>
    <cellStyle name="Normal 2 3 5 2 4 3 3 3" xfId="23454" xr:uid="{00000000-0005-0000-0000-0000681C0000}"/>
    <cellStyle name="Normal 2 3 5 2 4 3 4" xfId="33674" xr:uid="{00000000-0005-0000-0000-0000691C0000}"/>
    <cellStyle name="Normal 2 3 5 2 4 3 5" xfId="18441" xr:uid="{00000000-0005-0000-0000-00006A1C0000}"/>
    <cellStyle name="Normal 2 3 5 2 4 4" xfId="4992" xr:uid="{00000000-0005-0000-0000-00006B1C0000}"/>
    <cellStyle name="Normal 2 3 5 2 4 4 2" xfId="15044" xr:uid="{00000000-0005-0000-0000-00006C1C0000}"/>
    <cellStyle name="Normal 2 3 5 2 4 4 2 2" xfId="45375" xr:uid="{00000000-0005-0000-0000-00006D1C0000}"/>
    <cellStyle name="Normal 2 3 5 2 4 4 2 3" xfId="30142" xr:uid="{00000000-0005-0000-0000-00006E1C0000}"/>
    <cellStyle name="Normal 2 3 5 2 4 4 3" xfId="10024" xr:uid="{00000000-0005-0000-0000-00006F1C0000}"/>
    <cellStyle name="Normal 2 3 5 2 4 4 3 2" xfId="40358" xr:uid="{00000000-0005-0000-0000-0000701C0000}"/>
    <cellStyle name="Normal 2 3 5 2 4 4 3 3" xfId="25125" xr:uid="{00000000-0005-0000-0000-0000711C0000}"/>
    <cellStyle name="Normal 2 3 5 2 4 4 4" xfId="35345" xr:uid="{00000000-0005-0000-0000-0000721C0000}"/>
    <cellStyle name="Normal 2 3 5 2 4 4 5" xfId="20112" xr:uid="{00000000-0005-0000-0000-0000731C0000}"/>
    <cellStyle name="Normal 2 3 5 2 4 5" xfId="11702" xr:uid="{00000000-0005-0000-0000-0000741C0000}"/>
    <cellStyle name="Normal 2 3 5 2 4 5 2" xfId="42033" xr:uid="{00000000-0005-0000-0000-0000751C0000}"/>
    <cellStyle name="Normal 2 3 5 2 4 5 3" xfId="26800" xr:uid="{00000000-0005-0000-0000-0000761C0000}"/>
    <cellStyle name="Normal 2 3 5 2 4 6" xfId="6681" xr:uid="{00000000-0005-0000-0000-0000771C0000}"/>
    <cellStyle name="Normal 2 3 5 2 4 6 2" xfId="37016" xr:uid="{00000000-0005-0000-0000-0000781C0000}"/>
    <cellStyle name="Normal 2 3 5 2 4 6 3" xfId="21783" xr:uid="{00000000-0005-0000-0000-0000791C0000}"/>
    <cellStyle name="Normal 2 3 5 2 4 7" xfId="32004" xr:uid="{00000000-0005-0000-0000-00007A1C0000}"/>
    <cellStyle name="Normal 2 3 5 2 4 8" xfId="16770" xr:uid="{00000000-0005-0000-0000-00007B1C0000}"/>
    <cellStyle name="Normal 2 3 5 2 5" xfId="2028" xr:uid="{00000000-0005-0000-0000-00007C1C0000}"/>
    <cellStyle name="Normal 2 3 5 2 5 2" xfId="3718" xr:uid="{00000000-0005-0000-0000-00007D1C0000}"/>
    <cellStyle name="Normal 2 3 5 2 5 2 2" xfId="13791" xr:uid="{00000000-0005-0000-0000-00007E1C0000}"/>
    <cellStyle name="Normal 2 3 5 2 5 2 2 2" xfId="44122" xr:uid="{00000000-0005-0000-0000-00007F1C0000}"/>
    <cellStyle name="Normal 2 3 5 2 5 2 2 3" xfId="28889" xr:uid="{00000000-0005-0000-0000-0000801C0000}"/>
    <cellStyle name="Normal 2 3 5 2 5 2 3" xfId="8771" xr:uid="{00000000-0005-0000-0000-0000811C0000}"/>
    <cellStyle name="Normal 2 3 5 2 5 2 3 2" xfId="39105" xr:uid="{00000000-0005-0000-0000-0000821C0000}"/>
    <cellStyle name="Normal 2 3 5 2 5 2 3 3" xfId="23872" xr:uid="{00000000-0005-0000-0000-0000831C0000}"/>
    <cellStyle name="Normal 2 3 5 2 5 2 4" xfId="34092" xr:uid="{00000000-0005-0000-0000-0000841C0000}"/>
    <cellStyle name="Normal 2 3 5 2 5 2 5" xfId="18859" xr:uid="{00000000-0005-0000-0000-0000851C0000}"/>
    <cellStyle name="Normal 2 3 5 2 5 3" xfId="5410" xr:uid="{00000000-0005-0000-0000-0000861C0000}"/>
    <cellStyle name="Normal 2 3 5 2 5 3 2" xfId="15462" xr:uid="{00000000-0005-0000-0000-0000871C0000}"/>
    <cellStyle name="Normal 2 3 5 2 5 3 2 2" xfId="45793" xr:uid="{00000000-0005-0000-0000-0000881C0000}"/>
    <cellStyle name="Normal 2 3 5 2 5 3 2 3" xfId="30560" xr:uid="{00000000-0005-0000-0000-0000891C0000}"/>
    <cellStyle name="Normal 2 3 5 2 5 3 3" xfId="10442" xr:uid="{00000000-0005-0000-0000-00008A1C0000}"/>
    <cellStyle name="Normal 2 3 5 2 5 3 3 2" xfId="40776" xr:uid="{00000000-0005-0000-0000-00008B1C0000}"/>
    <cellStyle name="Normal 2 3 5 2 5 3 3 3" xfId="25543" xr:uid="{00000000-0005-0000-0000-00008C1C0000}"/>
    <cellStyle name="Normal 2 3 5 2 5 3 4" xfId="35763" xr:uid="{00000000-0005-0000-0000-00008D1C0000}"/>
    <cellStyle name="Normal 2 3 5 2 5 3 5" xfId="20530" xr:uid="{00000000-0005-0000-0000-00008E1C0000}"/>
    <cellStyle name="Normal 2 3 5 2 5 4" xfId="12120" xr:uid="{00000000-0005-0000-0000-00008F1C0000}"/>
    <cellStyle name="Normal 2 3 5 2 5 4 2" xfId="42451" xr:uid="{00000000-0005-0000-0000-0000901C0000}"/>
    <cellStyle name="Normal 2 3 5 2 5 4 3" xfId="27218" xr:uid="{00000000-0005-0000-0000-0000911C0000}"/>
    <cellStyle name="Normal 2 3 5 2 5 5" xfId="7099" xr:uid="{00000000-0005-0000-0000-0000921C0000}"/>
    <cellStyle name="Normal 2 3 5 2 5 5 2" xfId="37434" xr:uid="{00000000-0005-0000-0000-0000931C0000}"/>
    <cellStyle name="Normal 2 3 5 2 5 5 3" xfId="22201" xr:uid="{00000000-0005-0000-0000-0000941C0000}"/>
    <cellStyle name="Normal 2 3 5 2 5 6" xfId="32422" xr:uid="{00000000-0005-0000-0000-0000951C0000}"/>
    <cellStyle name="Normal 2 3 5 2 5 7" xfId="17188" xr:uid="{00000000-0005-0000-0000-0000961C0000}"/>
    <cellStyle name="Normal 2 3 5 2 6" xfId="2881" xr:uid="{00000000-0005-0000-0000-0000971C0000}"/>
    <cellStyle name="Normal 2 3 5 2 6 2" xfId="12955" xr:uid="{00000000-0005-0000-0000-0000981C0000}"/>
    <cellStyle name="Normal 2 3 5 2 6 2 2" xfId="43286" xr:uid="{00000000-0005-0000-0000-0000991C0000}"/>
    <cellStyle name="Normal 2 3 5 2 6 2 3" xfId="28053" xr:uid="{00000000-0005-0000-0000-00009A1C0000}"/>
    <cellStyle name="Normal 2 3 5 2 6 3" xfId="7935" xr:uid="{00000000-0005-0000-0000-00009B1C0000}"/>
    <cellStyle name="Normal 2 3 5 2 6 3 2" xfId="38269" xr:uid="{00000000-0005-0000-0000-00009C1C0000}"/>
    <cellStyle name="Normal 2 3 5 2 6 3 3" xfId="23036" xr:uid="{00000000-0005-0000-0000-00009D1C0000}"/>
    <cellStyle name="Normal 2 3 5 2 6 4" xfId="33256" xr:uid="{00000000-0005-0000-0000-00009E1C0000}"/>
    <cellStyle name="Normal 2 3 5 2 6 5" xfId="18023" xr:uid="{00000000-0005-0000-0000-00009F1C0000}"/>
    <cellStyle name="Normal 2 3 5 2 7" xfId="4574" xr:uid="{00000000-0005-0000-0000-0000A01C0000}"/>
    <cellStyle name="Normal 2 3 5 2 7 2" xfId="14626" xr:uid="{00000000-0005-0000-0000-0000A11C0000}"/>
    <cellStyle name="Normal 2 3 5 2 7 2 2" xfId="44957" xr:uid="{00000000-0005-0000-0000-0000A21C0000}"/>
    <cellStyle name="Normal 2 3 5 2 7 2 3" xfId="29724" xr:uid="{00000000-0005-0000-0000-0000A31C0000}"/>
    <cellStyle name="Normal 2 3 5 2 7 3" xfId="9606" xr:uid="{00000000-0005-0000-0000-0000A41C0000}"/>
    <cellStyle name="Normal 2 3 5 2 7 3 2" xfId="39940" xr:uid="{00000000-0005-0000-0000-0000A51C0000}"/>
    <cellStyle name="Normal 2 3 5 2 7 3 3" xfId="24707" xr:uid="{00000000-0005-0000-0000-0000A61C0000}"/>
    <cellStyle name="Normal 2 3 5 2 7 4" xfId="34927" xr:uid="{00000000-0005-0000-0000-0000A71C0000}"/>
    <cellStyle name="Normal 2 3 5 2 7 5" xfId="19694" xr:uid="{00000000-0005-0000-0000-0000A81C0000}"/>
    <cellStyle name="Normal 2 3 5 2 8" xfId="11284" xr:uid="{00000000-0005-0000-0000-0000A91C0000}"/>
    <cellStyle name="Normal 2 3 5 2 8 2" xfId="41615" xr:uid="{00000000-0005-0000-0000-0000AA1C0000}"/>
    <cellStyle name="Normal 2 3 5 2 8 3" xfId="26382" xr:uid="{00000000-0005-0000-0000-0000AB1C0000}"/>
    <cellStyle name="Normal 2 3 5 2 9" xfId="6263" xr:uid="{00000000-0005-0000-0000-0000AC1C0000}"/>
    <cellStyle name="Normal 2 3 5 2 9 2" xfId="36598" xr:uid="{00000000-0005-0000-0000-0000AD1C0000}"/>
    <cellStyle name="Normal 2 3 5 2 9 3" xfId="21365" xr:uid="{00000000-0005-0000-0000-0000AE1C0000}"/>
    <cellStyle name="Normal 2 3 5 3" xfId="1227" xr:uid="{00000000-0005-0000-0000-0000AF1C0000}"/>
    <cellStyle name="Normal 2 3 5 3 10" xfId="16404" xr:uid="{00000000-0005-0000-0000-0000B01C0000}"/>
    <cellStyle name="Normal 2 3 5 3 2" xfId="1446" xr:uid="{00000000-0005-0000-0000-0000B11C0000}"/>
    <cellStyle name="Normal 2 3 5 3 2 2" xfId="1867" xr:uid="{00000000-0005-0000-0000-0000B21C0000}"/>
    <cellStyle name="Normal 2 3 5 3 2 2 2" xfId="2706" xr:uid="{00000000-0005-0000-0000-0000B31C0000}"/>
    <cellStyle name="Normal 2 3 5 3 2 2 2 2" xfId="4396" xr:uid="{00000000-0005-0000-0000-0000B41C0000}"/>
    <cellStyle name="Normal 2 3 5 3 2 2 2 2 2" xfId="14469" xr:uid="{00000000-0005-0000-0000-0000B51C0000}"/>
    <cellStyle name="Normal 2 3 5 3 2 2 2 2 2 2" xfId="44800" xr:uid="{00000000-0005-0000-0000-0000B61C0000}"/>
    <cellStyle name="Normal 2 3 5 3 2 2 2 2 2 3" xfId="29567" xr:uid="{00000000-0005-0000-0000-0000B71C0000}"/>
    <cellStyle name="Normal 2 3 5 3 2 2 2 2 3" xfId="9449" xr:uid="{00000000-0005-0000-0000-0000B81C0000}"/>
    <cellStyle name="Normal 2 3 5 3 2 2 2 2 3 2" xfId="39783" xr:uid="{00000000-0005-0000-0000-0000B91C0000}"/>
    <cellStyle name="Normal 2 3 5 3 2 2 2 2 3 3" xfId="24550" xr:uid="{00000000-0005-0000-0000-0000BA1C0000}"/>
    <cellStyle name="Normal 2 3 5 3 2 2 2 2 4" xfId="34770" xr:uid="{00000000-0005-0000-0000-0000BB1C0000}"/>
    <cellStyle name="Normal 2 3 5 3 2 2 2 2 5" xfId="19537" xr:uid="{00000000-0005-0000-0000-0000BC1C0000}"/>
    <cellStyle name="Normal 2 3 5 3 2 2 2 3" xfId="6088" xr:uid="{00000000-0005-0000-0000-0000BD1C0000}"/>
    <cellStyle name="Normal 2 3 5 3 2 2 2 3 2" xfId="16140" xr:uid="{00000000-0005-0000-0000-0000BE1C0000}"/>
    <cellStyle name="Normal 2 3 5 3 2 2 2 3 2 2" xfId="46471" xr:uid="{00000000-0005-0000-0000-0000BF1C0000}"/>
    <cellStyle name="Normal 2 3 5 3 2 2 2 3 2 3" xfId="31238" xr:uid="{00000000-0005-0000-0000-0000C01C0000}"/>
    <cellStyle name="Normal 2 3 5 3 2 2 2 3 3" xfId="11120" xr:uid="{00000000-0005-0000-0000-0000C11C0000}"/>
    <cellStyle name="Normal 2 3 5 3 2 2 2 3 3 2" xfId="41454" xr:uid="{00000000-0005-0000-0000-0000C21C0000}"/>
    <cellStyle name="Normal 2 3 5 3 2 2 2 3 3 3" xfId="26221" xr:uid="{00000000-0005-0000-0000-0000C31C0000}"/>
    <cellStyle name="Normal 2 3 5 3 2 2 2 3 4" xfId="36441" xr:uid="{00000000-0005-0000-0000-0000C41C0000}"/>
    <cellStyle name="Normal 2 3 5 3 2 2 2 3 5" xfId="21208" xr:uid="{00000000-0005-0000-0000-0000C51C0000}"/>
    <cellStyle name="Normal 2 3 5 3 2 2 2 4" xfId="12798" xr:uid="{00000000-0005-0000-0000-0000C61C0000}"/>
    <cellStyle name="Normal 2 3 5 3 2 2 2 4 2" xfId="43129" xr:uid="{00000000-0005-0000-0000-0000C71C0000}"/>
    <cellStyle name="Normal 2 3 5 3 2 2 2 4 3" xfId="27896" xr:uid="{00000000-0005-0000-0000-0000C81C0000}"/>
    <cellStyle name="Normal 2 3 5 3 2 2 2 5" xfId="7777" xr:uid="{00000000-0005-0000-0000-0000C91C0000}"/>
    <cellStyle name="Normal 2 3 5 3 2 2 2 5 2" xfId="38112" xr:uid="{00000000-0005-0000-0000-0000CA1C0000}"/>
    <cellStyle name="Normal 2 3 5 3 2 2 2 5 3" xfId="22879" xr:uid="{00000000-0005-0000-0000-0000CB1C0000}"/>
    <cellStyle name="Normal 2 3 5 3 2 2 2 6" xfId="33100" xr:uid="{00000000-0005-0000-0000-0000CC1C0000}"/>
    <cellStyle name="Normal 2 3 5 3 2 2 2 7" xfId="17866" xr:uid="{00000000-0005-0000-0000-0000CD1C0000}"/>
    <cellStyle name="Normal 2 3 5 3 2 2 3" xfId="3559" xr:uid="{00000000-0005-0000-0000-0000CE1C0000}"/>
    <cellStyle name="Normal 2 3 5 3 2 2 3 2" xfId="13633" xr:uid="{00000000-0005-0000-0000-0000CF1C0000}"/>
    <cellStyle name="Normal 2 3 5 3 2 2 3 2 2" xfId="43964" xr:uid="{00000000-0005-0000-0000-0000D01C0000}"/>
    <cellStyle name="Normal 2 3 5 3 2 2 3 2 3" xfId="28731" xr:uid="{00000000-0005-0000-0000-0000D11C0000}"/>
    <cellStyle name="Normal 2 3 5 3 2 2 3 3" xfId="8613" xr:uid="{00000000-0005-0000-0000-0000D21C0000}"/>
    <cellStyle name="Normal 2 3 5 3 2 2 3 3 2" xfId="38947" xr:uid="{00000000-0005-0000-0000-0000D31C0000}"/>
    <cellStyle name="Normal 2 3 5 3 2 2 3 3 3" xfId="23714" xr:uid="{00000000-0005-0000-0000-0000D41C0000}"/>
    <cellStyle name="Normal 2 3 5 3 2 2 3 4" xfId="33934" xr:uid="{00000000-0005-0000-0000-0000D51C0000}"/>
    <cellStyle name="Normal 2 3 5 3 2 2 3 5" xfId="18701" xr:uid="{00000000-0005-0000-0000-0000D61C0000}"/>
    <cellStyle name="Normal 2 3 5 3 2 2 4" xfId="5252" xr:uid="{00000000-0005-0000-0000-0000D71C0000}"/>
    <cellStyle name="Normal 2 3 5 3 2 2 4 2" xfId="15304" xr:uid="{00000000-0005-0000-0000-0000D81C0000}"/>
    <cellStyle name="Normal 2 3 5 3 2 2 4 2 2" xfId="45635" xr:uid="{00000000-0005-0000-0000-0000D91C0000}"/>
    <cellStyle name="Normal 2 3 5 3 2 2 4 2 3" xfId="30402" xr:uid="{00000000-0005-0000-0000-0000DA1C0000}"/>
    <cellStyle name="Normal 2 3 5 3 2 2 4 3" xfId="10284" xr:uid="{00000000-0005-0000-0000-0000DB1C0000}"/>
    <cellStyle name="Normal 2 3 5 3 2 2 4 3 2" xfId="40618" xr:uid="{00000000-0005-0000-0000-0000DC1C0000}"/>
    <cellStyle name="Normal 2 3 5 3 2 2 4 3 3" xfId="25385" xr:uid="{00000000-0005-0000-0000-0000DD1C0000}"/>
    <cellStyle name="Normal 2 3 5 3 2 2 4 4" xfId="35605" xr:uid="{00000000-0005-0000-0000-0000DE1C0000}"/>
    <cellStyle name="Normal 2 3 5 3 2 2 4 5" xfId="20372" xr:uid="{00000000-0005-0000-0000-0000DF1C0000}"/>
    <cellStyle name="Normal 2 3 5 3 2 2 5" xfId="11962" xr:uid="{00000000-0005-0000-0000-0000E01C0000}"/>
    <cellStyle name="Normal 2 3 5 3 2 2 5 2" xfId="42293" xr:uid="{00000000-0005-0000-0000-0000E11C0000}"/>
    <cellStyle name="Normal 2 3 5 3 2 2 5 3" xfId="27060" xr:uid="{00000000-0005-0000-0000-0000E21C0000}"/>
    <cellStyle name="Normal 2 3 5 3 2 2 6" xfId="6941" xr:uid="{00000000-0005-0000-0000-0000E31C0000}"/>
    <cellStyle name="Normal 2 3 5 3 2 2 6 2" xfId="37276" xr:uid="{00000000-0005-0000-0000-0000E41C0000}"/>
    <cellStyle name="Normal 2 3 5 3 2 2 6 3" xfId="22043" xr:uid="{00000000-0005-0000-0000-0000E51C0000}"/>
    <cellStyle name="Normal 2 3 5 3 2 2 7" xfId="32264" xr:uid="{00000000-0005-0000-0000-0000E61C0000}"/>
    <cellStyle name="Normal 2 3 5 3 2 2 8" xfId="17030" xr:uid="{00000000-0005-0000-0000-0000E71C0000}"/>
    <cellStyle name="Normal 2 3 5 3 2 3" xfId="2288" xr:uid="{00000000-0005-0000-0000-0000E81C0000}"/>
    <cellStyle name="Normal 2 3 5 3 2 3 2" xfId="3978" xr:uid="{00000000-0005-0000-0000-0000E91C0000}"/>
    <cellStyle name="Normal 2 3 5 3 2 3 2 2" xfId="14051" xr:uid="{00000000-0005-0000-0000-0000EA1C0000}"/>
    <cellStyle name="Normal 2 3 5 3 2 3 2 2 2" xfId="44382" xr:uid="{00000000-0005-0000-0000-0000EB1C0000}"/>
    <cellStyle name="Normal 2 3 5 3 2 3 2 2 3" xfId="29149" xr:uid="{00000000-0005-0000-0000-0000EC1C0000}"/>
    <cellStyle name="Normal 2 3 5 3 2 3 2 3" xfId="9031" xr:uid="{00000000-0005-0000-0000-0000ED1C0000}"/>
    <cellStyle name="Normal 2 3 5 3 2 3 2 3 2" xfId="39365" xr:uid="{00000000-0005-0000-0000-0000EE1C0000}"/>
    <cellStyle name="Normal 2 3 5 3 2 3 2 3 3" xfId="24132" xr:uid="{00000000-0005-0000-0000-0000EF1C0000}"/>
    <cellStyle name="Normal 2 3 5 3 2 3 2 4" xfId="34352" xr:uid="{00000000-0005-0000-0000-0000F01C0000}"/>
    <cellStyle name="Normal 2 3 5 3 2 3 2 5" xfId="19119" xr:uid="{00000000-0005-0000-0000-0000F11C0000}"/>
    <cellStyle name="Normal 2 3 5 3 2 3 3" xfId="5670" xr:uid="{00000000-0005-0000-0000-0000F21C0000}"/>
    <cellStyle name="Normal 2 3 5 3 2 3 3 2" xfId="15722" xr:uid="{00000000-0005-0000-0000-0000F31C0000}"/>
    <cellStyle name="Normal 2 3 5 3 2 3 3 2 2" xfId="46053" xr:uid="{00000000-0005-0000-0000-0000F41C0000}"/>
    <cellStyle name="Normal 2 3 5 3 2 3 3 2 3" xfId="30820" xr:uid="{00000000-0005-0000-0000-0000F51C0000}"/>
    <cellStyle name="Normal 2 3 5 3 2 3 3 3" xfId="10702" xr:uid="{00000000-0005-0000-0000-0000F61C0000}"/>
    <cellStyle name="Normal 2 3 5 3 2 3 3 3 2" xfId="41036" xr:uid="{00000000-0005-0000-0000-0000F71C0000}"/>
    <cellStyle name="Normal 2 3 5 3 2 3 3 3 3" xfId="25803" xr:uid="{00000000-0005-0000-0000-0000F81C0000}"/>
    <cellStyle name="Normal 2 3 5 3 2 3 3 4" xfId="36023" xr:uid="{00000000-0005-0000-0000-0000F91C0000}"/>
    <cellStyle name="Normal 2 3 5 3 2 3 3 5" xfId="20790" xr:uid="{00000000-0005-0000-0000-0000FA1C0000}"/>
    <cellStyle name="Normal 2 3 5 3 2 3 4" xfId="12380" xr:uid="{00000000-0005-0000-0000-0000FB1C0000}"/>
    <cellStyle name="Normal 2 3 5 3 2 3 4 2" xfId="42711" xr:uid="{00000000-0005-0000-0000-0000FC1C0000}"/>
    <cellStyle name="Normal 2 3 5 3 2 3 4 3" xfId="27478" xr:uid="{00000000-0005-0000-0000-0000FD1C0000}"/>
    <cellStyle name="Normal 2 3 5 3 2 3 5" xfId="7359" xr:uid="{00000000-0005-0000-0000-0000FE1C0000}"/>
    <cellStyle name="Normal 2 3 5 3 2 3 5 2" xfId="37694" xr:uid="{00000000-0005-0000-0000-0000FF1C0000}"/>
    <cellStyle name="Normal 2 3 5 3 2 3 5 3" xfId="22461" xr:uid="{00000000-0005-0000-0000-0000001D0000}"/>
    <cellStyle name="Normal 2 3 5 3 2 3 6" xfId="32682" xr:uid="{00000000-0005-0000-0000-0000011D0000}"/>
    <cellStyle name="Normal 2 3 5 3 2 3 7" xfId="17448" xr:uid="{00000000-0005-0000-0000-0000021D0000}"/>
    <cellStyle name="Normal 2 3 5 3 2 4" xfId="3141" xr:uid="{00000000-0005-0000-0000-0000031D0000}"/>
    <cellStyle name="Normal 2 3 5 3 2 4 2" xfId="13215" xr:uid="{00000000-0005-0000-0000-0000041D0000}"/>
    <cellStyle name="Normal 2 3 5 3 2 4 2 2" xfId="43546" xr:uid="{00000000-0005-0000-0000-0000051D0000}"/>
    <cellStyle name="Normal 2 3 5 3 2 4 2 3" xfId="28313" xr:uid="{00000000-0005-0000-0000-0000061D0000}"/>
    <cellStyle name="Normal 2 3 5 3 2 4 3" xfId="8195" xr:uid="{00000000-0005-0000-0000-0000071D0000}"/>
    <cellStyle name="Normal 2 3 5 3 2 4 3 2" xfId="38529" xr:uid="{00000000-0005-0000-0000-0000081D0000}"/>
    <cellStyle name="Normal 2 3 5 3 2 4 3 3" xfId="23296" xr:uid="{00000000-0005-0000-0000-0000091D0000}"/>
    <cellStyle name="Normal 2 3 5 3 2 4 4" xfId="33516" xr:uid="{00000000-0005-0000-0000-00000A1D0000}"/>
    <cellStyle name="Normal 2 3 5 3 2 4 5" xfId="18283" xr:uid="{00000000-0005-0000-0000-00000B1D0000}"/>
    <cellStyle name="Normal 2 3 5 3 2 5" xfId="4834" xr:uid="{00000000-0005-0000-0000-00000C1D0000}"/>
    <cellStyle name="Normal 2 3 5 3 2 5 2" xfId="14886" xr:uid="{00000000-0005-0000-0000-00000D1D0000}"/>
    <cellStyle name="Normal 2 3 5 3 2 5 2 2" xfId="45217" xr:uid="{00000000-0005-0000-0000-00000E1D0000}"/>
    <cellStyle name="Normal 2 3 5 3 2 5 2 3" xfId="29984" xr:uid="{00000000-0005-0000-0000-00000F1D0000}"/>
    <cellStyle name="Normal 2 3 5 3 2 5 3" xfId="9866" xr:uid="{00000000-0005-0000-0000-0000101D0000}"/>
    <cellStyle name="Normal 2 3 5 3 2 5 3 2" xfId="40200" xr:uid="{00000000-0005-0000-0000-0000111D0000}"/>
    <cellStyle name="Normal 2 3 5 3 2 5 3 3" xfId="24967" xr:uid="{00000000-0005-0000-0000-0000121D0000}"/>
    <cellStyle name="Normal 2 3 5 3 2 5 4" xfId="35187" xr:uid="{00000000-0005-0000-0000-0000131D0000}"/>
    <cellStyle name="Normal 2 3 5 3 2 5 5" xfId="19954" xr:uid="{00000000-0005-0000-0000-0000141D0000}"/>
    <cellStyle name="Normal 2 3 5 3 2 6" xfId="11544" xr:uid="{00000000-0005-0000-0000-0000151D0000}"/>
    <cellStyle name="Normal 2 3 5 3 2 6 2" xfId="41875" xr:uid="{00000000-0005-0000-0000-0000161D0000}"/>
    <cellStyle name="Normal 2 3 5 3 2 6 3" xfId="26642" xr:uid="{00000000-0005-0000-0000-0000171D0000}"/>
    <cellStyle name="Normal 2 3 5 3 2 7" xfId="6523" xr:uid="{00000000-0005-0000-0000-0000181D0000}"/>
    <cellStyle name="Normal 2 3 5 3 2 7 2" xfId="36858" xr:uid="{00000000-0005-0000-0000-0000191D0000}"/>
    <cellStyle name="Normal 2 3 5 3 2 7 3" xfId="21625" xr:uid="{00000000-0005-0000-0000-00001A1D0000}"/>
    <cellStyle name="Normal 2 3 5 3 2 8" xfId="31846" xr:uid="{00000000-0005-0000-0000-00001B1D0000}"/>
    <cellStyle name="Normal 2 3 5 3 2 9" xfId="16612" xr:uid="{00000000-0005-0000-0000-00001C1D0000}"/>
    <cellStyle name="Normal 2 3 5 3 3" xfId="1659" xr:uid="{00000000-0005-0000-0000-00001D1D0000}"/>
    <cellStyle name="Normal 2 3 5 3 3 2" xfId="2498" xr:uid="{00000000-0005-0000-0000-00001E1D0000}"/>
    <cellStyle name="Normal 2 3 5 3 3 2 2" xfId="4188" xr:uid="{00000000-0005-0000-0000-00001F1D0000}"/>
    <cellStyle name="Normal 2 3 5 3 3 2 2 2" xfId="14261" xr:uid="{00000000-0005-0000-0000-0000201D0000}"/>
    <cellStyle name="Normal 2 3 5 3 3 2 2 2 2" xfId="44592" xr:uid="{00000000-0005-0000-0000-0000211D0000}"/>
    <cellStyle name="Normal 2 3 5 3 3 2 2 2 3" xfId="29359" xr:uid="{00000000-0005-0000-0000-0000221D0000}"/>
    <cellStyle name="Normal 2 3 5 3 3 2 2 3" xfId="9241" xr:uid="{00000000-0005-0000-0000-0000231D0000}"/>
    <cellStyle name="Normal 2 3 5 3 3 2 2 3 2" xfId="39575" xr:uid="{00000000-0005-0000-0000-0000241D0000}"/>
    <cellStyle name="Normal 2 3 5 3 3 2 2 3 3" xfId="24342" xr:uid="{00000000-0005-0000-0000-0000251D0000}"/>
    <cellStyle name="Normal 2 3 5 3 3 2 2 4" xfId="34562" xr:uid="{00000000-0005-0000-0000-0000261D0000}"/>
    <cellStyle name="Normal 2 3 5 3 3 2 2 5" xfId="19329" xr:uid="{00000000-0005-0000-0000-0000271D0000}"/>
    <cellStyle name="Normal 2 3 5 3 3 2 3" xfId="5880" xr:uid="{00000000-0005-0000-0000-0000281D0000}"/>
    <cellStyle name="Normal 2 3 5 3 3 2 3 2" xfId="15932" xr:uid="{00000000-0005-0000-0000-0000291D0000}"/>
    <cellStyle name="Normal 2 3 5 3 3 2 3 2 2" xfId="46263" xr:uid="{00000000-0005-0000-0000-00002A1D0000}"/>
    <cellStyle name="Normal 2 3 5 3 3 2 3 2 3" xfId="31030" xr:uid="{00000000-0005-0000-0000-00002B1D0000}"/>
    <cellStyle name="Normal 2 3 5 3 3 2 3 3" xfId="10912" xr:uid="{00000000-0005-0000-0000-00002C1D0000}"/>
    <cellStyle name="Normal 2 3 5 3 3 2 3 3 2" xfId="41246" xr:uid="{00000000-0005-0000-0000-00002D1D0000}"/>
    <cellStyle name="Normal 2 3 5 3 3 2 3 3 3" xfId="26013" xr:uid="{00000000-0005-0000-0000-00002E1D0000}"/>
    <cellStyle name="Normal 2 3 5 3 3 2 3 4" xfId="36233" xr:uid="{00000000-0005-0000-0000-00002F1D0000}"/>
    <cellStyle name="Normal 2 3 5 3 3 2 3 5" xfId="21000" xr:uid="{00000000-0005-0000-0000-0000301D0000}"/>
    <cellStyle name="Normal 2 3 5 3 3 2 4" xfId="12590" xr:uid="{00000000-0005-0000-0000-0000311D0000}"/>
    <cellStyle name="Normal 2 3 5 3 3 2 4 2" xfId="42921" xr:uid="{00000000-0005-0000-0000-0000321D0000}"/>
    <cellStyle name="Normal 2 3 5 3 3 2 4 3" xfId="27688" xr:uid="{00000000-0005-0000-0000-0000331D0000}"/>
    <cellStyle name="Normal 2 3 5 3 3 2 5" xfId="7569" xr:uid="{00000000-0005-0000-0000-0000341D0000}"/>
    <cellStyle name="Normal 2 3 5 3 3 2 5 2" xfId="37904" xr:uid="{00000000-0005-0000-0000-0000351D0000}"/>
    <cellStyle name="Normal 2 3 5 3 3 2 5 3" xfId="22671" xr:uid="{00000000-0005-0000-0000-0000361D0000}"/>
    <cellStyle name="Normal 2 3 5 3 3 2 6" xfId="32892" xr:uid="{00000000-0005-0000-0000-0000371D0000}"/>
    <cellStyle name="Normal 2 3 5 3 3 2 7" xfId="17658" xr:uid="{00000000-0005-0000-0000-0000381D0000}"/>
    <cellStyle name="Normal 2 3 5 3 3 3" xfId="3351" xr:uid="{00000000-0005-0000-0000-0000391D0000}"/>
    <cellStyle name="Normal 2 3 5 3 3 3 2" xfId="13425" xr:uid="{00000000-0005-0000-0000-00003A1D0000}"/>
    <cellStyle name="Normal 2 3 5 3 3 3 2 2" xfId="43756" xr:uid="{00000000-0005-0000-0000-00003B1D0000}"/>
    <cellStyle name="Normal 2 3 5 3 3 3 2 3" xfId="28523" xr:uid="{00000000-0005-0000-0000-00003C1D0000}"/>
    <cellStyle name="Normal 2 3 5 3 3 3 3" xfId="8405" xr:uid="{00000000-0005-0000-0000-00003D1D0000}"/>
    <cellStyle name="Normal 2 3 5 3 3 3 3 2" xfId="38739" xr:uid="{00000000-0005-0000-0000-00003E1D0000}"/>
    <cellStyle name="Normal 2 3 5 3 3 3 3 3" xfId="23506" xr:uid="{00000000-0005-0000-0000-00003F1D0000}"/>
    <cellStyle name="Normal 2 3 5 3 3 3 4" xfId="33726" xr:uid="{00000000-0005-0000-0000-0000401D0000}"/>
    <cellStyle name="Normal 2 3 5 3 3 3 5" xfId="18493" xr:uid="{00000000-0005-0000-0000-0000411D0000}"/>
    <cellStyle name="Normal 2 3 5 3 3 4" xfId="5044" xr:uid="{00000000-0005-0000-0000-0000421D0000}"/>
    <cellStyle name="Normal 2 3 5 3 3 4 2" xfId="15096" xr:uid="{00000000-0005-0000-0000-0000431D0000}"/>
    <cellStyle name="Normal 2 3 5 3 3 4 2 2" xfId="45427" xr:uid="{00000000-0005-0000-0000-0000441D0000}"/>
    <cellStyle name="Normal 2 3 5 3 3 4 2 3" xfId="30194" xr:uid="{00000000-0005-0000-0000-0000451D0000}"/>
    <cellStyle name="Normal 2 3 5 3 3 4 3" xfId="10076" xr:uid="{00000000-0005-0000-0000-0000461D0000}"/>
    <cellStyle name="Normal 2 3 5 3 3 4 3 2" xfId="40410" xr:uid="{00000000-0005-0000-0000-0000471D0000}"/>
    <cellStyle name="Normal 2 3 5 3 3 4 3 3" xfId="25177" xr:uid="{00000000-0005-0000-0000-0000481D0000}"/>
    <cellStyle name="Normal 2 3 5 3 3 4 4" xfId="35397" xr:uid="{00000000-0005-0000-0000-0000491D0000}"/>
    <cellStyle name="Normal 2 3 5 3 3 4 5" xfId="20164" xr:uid="{00000000-0005-0000-0000-00004A1D0000}"/>
    <cellStyle name="Normal 2 3 5 3 3 5" xfId="11754" xr:uid="{00000000-0005-0000-0000-00004B1D0000}"/>
    <cellStyle name="Normal 2 3 5 3 3 5 2" xfId="42085" xr:uid="{00000000-0005-0000-0000-00004C1D0000}"/>
    <cellStyle name="Normal 2 3 5 3 3 5 3" xfId="26852" xr:uid="{00000000-0005-0000-0000-00004D1D0000}"/>
    <cellStyle name="Normal 2 3 5 3 3 6" xfId="6733" xr:uid="{00000000-0005-0000-0000-00004E1D0000}"/>
    <cellStyle name="Normal 2 3 5 3 3 6 2" xfId="37068" xr:uid="{00000000-0005-0000-0000-00004F1D0000}"/>
    <cellStyle name="Normal 2 3 5 3 3 6 3" xfId="21835" xr:uid="{00000000-0005-0000-0000-0000501D0000}"/>
    <cellStyle name="Normal 2 3 5 3 3 7" xfId="32056" xr:uid="{00000000-0005-0000-0000-0000511D0000}"/>
    <cellStyle name="Normal 2 3 5 3 3 8" xfId="16822" xr:uid="{00000000-0005-0000-0000-0000521D0000}"/>
    <cellStyle name="Normal 2 3 5 3 4" xfId="2080" xr:uid="{00000000-0005-0000-0000-0000531D0000}"/>
    <cellStyle name="Normal 2 3 5 3 4 2" xfId="3770" xr:uid="{00000000-0005-0000-0000-0000541D0000}"/>
    <cellStyle name="Normal 2 3 5 3 4 2 2" xfId="13843" xr:uid="{00000000-0005-0000-0000-0000551D0000}"/>
    <cellStyle name="Normal 2 3 5 3 4 2 2 2" xfId="44174" xr:uid="{00000000-0005-0000-0000-0000561D0000}"/>
    <cellStyle name="Normal 2 3 5 3 4 2 2 3" xfId="28941" xr:uid="{00000000-0005-0000-0000-0000571D0000}"/>
    <cellStyle name="Normal 2 3 5 3 4 2 3" xfId="8823" xr:uid="{00000000-0005-0000-0000-0000581D0000}"/>
    <cellStyle name="Normal 2 3 5 3 4 2 3 2" xfId="39157" xr:uid="{00000000-0005-0000-0000-0000591D0000}"/>
    <cellStyle name="Normal 2 3 5 3 4 2 3 3" xfId="23924" xr:uid="{00000000-0005-0000-0000-00005A1D0000}"/>
    <cellStyle name="Normal 2 3 5 3 4 2 4" xfId="34144" xr:uid="{00000000-0005-0000-0000-00005B1D0000}"/>
    <cellStyle name="Normal 2 3 5 3 4 2 5" xfId="18911" xr:uid="{00000000-0005-0000-0000-00005C1D0000}"/>
    <cellStyle name="Normal 2 3 5 3 4 3" xfId="5462" xr:uid="{00000000-0005-0000-0000-00005D1D0000}"/>
    <cellStyle name="Normal 2 3 5 3 4 3 2" xfId="15514" xr:uid="{00000000-0005-0000-0000-00005E1D0000}"/>
    <cellStyle name="Normal 2 3 5 3 4 3 2 2" xfId="45845" xr:uid="{00000000-0005-0000-0000-00005F1D0000}"/>
    <cellStyle name="Normal 2 3 5 3 4 3 2 3" xfId="30612" xr:uid="{00000000-0005-0000-0000-0000601D0000}"/>
    <cellStyle name="Normal 2 3 5 3 4 3 3" xfId="10494" xr:uid="{00000000-0005-0000-0000-0000611D0000}"/>
    <cellStyle name="Normal 2 3 5 3 4 3 3 2" xfId="40828" xr:uid="{00000000-0005-0000-0000-0000621D0000}"/>
    <cellStyle name="Normal 2 3 5 3 4 3 3 3" xfId="25595" xr:uid="{00000000-0005-0000-0000-0000631D0000}"/>
    <cellStyle name="Normal 2 3 5 3 4 3 4" xfId="35815" xr:uid="{00000000-0005-0000-0000-0000641D0000}"/>
    <cellStyle name="Normal 2 3 5 3 4 3 5" xfId="20582" xr:uid="{00000000-0005-0000-0000-0000651D0000}"/>
    <cellStyle name="Normal 2 3 5 3 4 4" xfId="12172" xr:uid="{00000000-0005-0000-0000-0000661D0000}"/>
    <cellStyle name="Normal 2 3 5 3 4 4 2" xfId="42503" xr:uid="{00000000-0005-0000-0000-0000671D0000}"/>
    <cellStyle name="Normal 2 3 5 3 4 4 3" xfId="27270" xr:uid="{00000000-0005-0000-0000-0000681D0000}"/>
    <cellStyle name="Normal 2 3 5 3 4 5" xfId="7151" xr:uid="{00000000-0005-0000-0000-0000691D0000}"/>
    <cellStyle name="Normal 2 3 5 3 4 5 2" xfId="37486" xr:uid="{00000000-0005-0000-0000-00006A1D0000}"/>
    <cellStyle name="Normal 2 3 5 3 4 5 3" xfId="22253" xr:uid="{00000000-0005-0000-0000-00006B1D0000}"/>
    <cellStyle name="Normal 2 3 5 3 4 6" xfId="32474" xr:uid="{00000000-0005-0000-0000-00006C1D0000}"/>
    <cellStyle name="Normal 2 3 5 3 4 7" xfId="17240" xr:uid="{00000000-0005-0000-0000-00006D1D0000}"/>
    <cellStyle name="Normal 2 3 5 3 5" xfId="2933" xr:uid="{00000000-0005-0000-0000-00006E1D0000}"/>
    <cellStyle name="Normal 2 3 5 3 5 2" xfId="13007" xr:uid="{00000000-0005-0000-0000-00006F1D0000}"/>
    <cellStyle name="Normal 2 3 5 3 5 2 2" xfId="43338" xr:uid="{00000000-0005-0000-0000-0000701D0000}"/>
    <cellStyle name="Normal 2 3 5 3 5 2 3" xfId="28105" xr:uid="{00000000-0005-0000-0000-0000711D0000}"/>
    <cellStyle name="Normal 2 3 5 3 5 3" xfId="7987" xr:uid="{00000000-0005-0000-0000-0000721D0000}"/>
    <cellStyle name="Normal 2 3 5 3 5 3 2" xfId="38321" xr:uid="{00000000-0005-0000-0000-0000731D0000}"/>
    <cellStyle name="Normal 2 3 5 3 5 3 3" xfId="23088" xr:uid="{00000000-0005-0000-0000-0000741D0000}"/>
    <cellStyle name="Normal 2 3 5 3 5 4" xfId="33308" xr:uid="{00000000-0005-0000-0000-0000751D0000}"/>
    <cellStyle name="Normal 2 3 5 3 5 5" xfId="18075" xr:uid="{00000000-0005-0000-0000-0000761D0000}"/>
    <cellStyle name="Normal 2 3 5 3 6" xfId="4626" xr:uid="{00000000-0005-0000-0000-0000771D0000}"/>
    <cellStyle name="Normal 2 3 5 3 6 2" xfId="14678" xr:uid="{00000000-0005-0000-0000-0000781D0000}"/>
    <cellStyle name="Normal 2 3 5 3 6 2 2" xfId="45009" xr:uid="{00000000-0005-0000-0000-0000791D0000}"/>
    <cellStyle name="Normal 2 3 5 3 6 2 3" xfId="29776" xr:uid="{00000000-0005-0000-0000-00007A1D0000}"/>
    <cellStyle name="Normal 2 3 5 3 6 3" xfId="9658" xr:uid="{00000000-0005-0000-0000-00007B1D0000}"/>
    <cellStyle name="Normal 2 3 5 3 6 3 2" xfId="39992" xr:uid="{00000000-0005-0000-0000-00007C1D0000}"/>
    <cellStyle name="Normal 2 3 5 3 6 3 3" xfId="24759" xr:uid="{00000000-0005-0000-0000-00007D1D0000}"/>
    <cellStyle name="Normal 2 3 5 3 6 4" xfId="34979" xr:uid="{00000000-0005-0000-0000-00007E1D0000}"/>
    <cellStyle name="Normal 2 3 5 3 6 5" xfId="19746" xr:uid="{00000000-0005-0000-0000-00007F1D0000}"/>
    <cellStyle name="Normal 2 3 5 3 7" xfId="11336" xr:uid="{00000000-0005-0000-0000-0000801D0000}"/>
    <cellStyle name="Normal 2 3 5 3 7 2" xfId="41667" xr:uid="{00000000-0005-0000-0000-0000811D0000}"/>
    <cellStyle name="Normal 2 3 5 3 7 3" xfId="26434" xr:uid="{00000000-0005-0000-0000-0000821D0000}"/>
    <cellStyle name="Normal 2 3 5 3 8" xfId="6315" xr:uid="{00000000-0005-0000-0000-0000831D0000}"/>
    <cellStyle name="Normal 2 3 5 3 8 2" xfId="36650" xr:uid="{00000000-0005-0000-0000-0000841D0000}"/>
    <cellStyle name="Normal 2 3 5 3 8 3" xfId="21417" xr:uid="{00000000-0005-0000-0000-0000851D0000}"/>
    <cellStyle name="Normal 2 3 5 3 9" xfId="31639" xr:uid="{00000000-0005-0000-0000-0000861D0000}"/>
    <cellStyle name="Normal 2 3 5 4" xfId="1340" xr:uid="{00000000-0005-0000-0000-0000871D0000}"/>
    <cellStyle name="Normal 2 3 5 4 2" xfId="1763" xr:uid="{00000000-0005-0000-0000-0000881D0000}"/>
    <cellStyle name="Normal 2 3 5 4 2 2" xfId="2602" xr:uid="{00000000-0005-0000-0000-0000891D0000}"/>
    <cellStyle name="Normal 2 3 5 4 2 2 2" xfId="4292" xr:uid="{00000000-0005-0000-0000-00008A1D0000}"/>
    <cellStyle name="Normal 2 3 5 4 2 2 2 2" xfId="14365" xr:uid="{00000000-0005-0000-0000-00008B1D0000}"/>
    <cellStyle name="Normal 2 3 5 4 2 2 2 2 2" xfId="44696" xr:uid="{00000000-0005-0000-0000-00008C1D0000}"/>
    <cellStyle name="Normal 2 3 5 4 2 2 2 2 3" xfId="29463" xr:uid="{00000000-0005-0000-0000-00008D1D0000}"/>
    <cellStyle name="Normal 2 3 5 4 2 2 2 3" xfId="9345" xr:uid="{00000000-0005-0000-0000-00008E1D0000}"/>
    <cellStyle name="Normal 2 3 5 4 2 2 2 3 2" xfId="39679" xr:uid="{00000000-0005-0000-0000-00008F1D0000}"/>
    <cellStyle name="Normal 2 3 5 4 2 2 2 3 3" xfId="24446" xr:uid="{00000000-0005-0000-0000-0000901D0000}"/>
    <cellStyle name="Normal 2 3 5 4 2 2 2 4" xfId="34666" xr:uid="{00000000-0005-0000-0000-0000911D0000}"/>
    <cellStyle name="Normal 2 3 5 4 2 2 2 5" xfId="19433" xr:uid="{00000000-0005-0000-0000-0000921D0000}"/>
    <cellStyle name="Normal 2 3 5 4 2 2 3" xfId="5984" xr:uid="{00000000-0005-0000-0000-0000931D0000}"/>
    <cellStyle name="Normal 2 3 5 4 2 2 3 2" xfId="16036" xr:uid="{00000000-0005-0000-0000-0000941D0000}"/>
    <cellStyle name="Normal 2 3 5 4 2 2 3 2 2" xfId="46367" xr:uid="{00000000-0005-0000-0000-0000951D0000}"/>
    <cellStyle name="Normal 2 3 5 4 2 2 3 2 3" xfId="31134" xr:uid="{00000000-0005-0000-0000-0000961D0000}"/>
    <cellStyle name="Normal 2 3 5 4 2 2 3 3" xfId="11016" xr:uid="{00000000-0005-0000-0000-0000971D0000}"/>
    <cellStyle name="Normal 2 3 5 4 2 2 3 3 2" xfId="41350" xr:uid="{00000000-0005-0000-0000-0000981D0000}"/>
    <cellStyle name="Normal 2 3 5 4 2 2 3 3 3" xfId="26117" xr:uid="{00000000-0005-0000-0000-0000991D0000}"/>
    <cellStyle name="Normal 2 3 5 4 2 2 3 4" xfId="36337" xr:uid="{00000000-0005-0000-0000-00009A1D0000}"/>
    <cellStyle name="Normal 2 3 5 4 2 2 3 5" xfId="21104" xr:uid="{00000000-0005-0000-0000-00009B1D0000}"/>
    <cellStyle name="Normal 2 3 5 4 2 2 4" xfId="12694" xr:uid="{00000000-0005-0000-0000-00009C1D0000}"/>
    <cellStyle name="Normal 2 3 5 4 2 2 4 2" xfId="43025" xr:uid="{00000000-0005-0000-0000-00009D1D0000}"/>
    <cellStyle name="Normal 2 3 5 4 2 2 4 3" xfId="27792" xr:uid="{00000000-0005-0000-0000-00009E1D0000}"/>
    <cellStyle name="Normal 2 3 5 4 2 2 5" xfId="7673" xr:uid="{00000000-0005-0000-0000-00009F1D0000}"/>
    <cellStyle name="Normal 2 3 5 4 2 2 5 2" xfId="38008" xr:uid="{00000000-0005-0000-0000-0000A01D0000}"/>
    <cellStyle name="Normal 2 3 5 4 2 2 5 3" xfId="22775" xr:uid="{00000000-0005-0000-0000-0000A11D0000}"/>
    <cellStyle name="Normal 2 3 5 4 2 2 6" xfId="32996" xr:uid="{00000000-0005-0000-0000-0000A21D0000}"/>
    <cellStyle name="Normal 2 3 5 4 2 2 7" xfId="17762" xr:uid="{00000000-0005-0000-0000-0000A31D0000}"/>
    <cellStyle name="Normal 2 3 5 4 2 3" xfId="3455" xr:uid="{00000000-0005-0000-0000-0000A41D0000}"/>
    <cellStyle name="Normal 2 3 5 4 2 3 2" xfId="13529" xr:uid="{00000000-0005-0000-0000-0000A51D0000}"/>
    <cellStyle name="Normal 2 3 5 4 2 3 2 2" xfId="43860" xr:uid="{00000000-0005-0000-0000-0000A61D0000}"/>
    <cellStyle name="Normal 2 3 5 4 2 3 2 3" xfId="28627" xr:uid="{00000000-0005-0000-0000-0000A71D0000}"/>
    <cellStyle name="Normal 2 3 5 4 2 3 3" xfId="8509" xr:uid="{00000000-0005-0000-0000-0000A81D0000}"/>
    <cellStyle name="Normal 2 3 5 4 2 3 3 2" xfId="38843" xr:uid="{00000000-0005-0000-0000-0000A91D0000}"/>
    <cellStyle name="Normal 2 3 5 4 2 3 3 3" xfId="23610" xr:uid="{00000000-0005-0000-0000-0000AA1D0000}"/>
    <cellStyle name="Normal 2 3 5 4 2 3 4" xfId="33830" xr:uid="{00000000-0005-0000-0000-0000AB1D0000}"/>
    <cellStyle name="Normal 2 3 5 4 2 3 5" xfId="18597" xr:uid="{00000000-0005-0000-0000-0000AC1D0000}"/>
    <cellStyle name="Normal 2 3 5 4 2 4" xfId="5148" xr:uid="{00000000-0005-0000-0000-0000AD1D0000}"/>
    <cellStyle name="Normal 2 3 5 4 2 4 2" xfId="15200" xr:uid="{00000000-0005-0000-0000-0000AE1D0000}"/>
    <cellStyle name="Normal 2 3 5 4 2 4 2 2" xfId="45531" xr:uid="{00000000-0005-0000-0000-0000AF1D0000}"/>
    <cellStyle name="Normal 2 3 5 4 2 4 2 3" xfId="30298" xr:uid="{00000000-0005-0000-0000-0000B01D0000}"/>
    <cellStyle name="Normal 2 3 5 4 2 4 3" xfId="10180" xr:uid="{00000000-0005-0000-0000-0000B11D0000}"/>
    <cellStyle name="Normal 2 3 5 4 2 4 3 2" xfId="40514" xr:uid="{00000000-0005-0000-0000-0000B21D0000}"/>
    <cellStyle name="Normal 2 3 5 4 2 4 3 3" xfId="25281" xr:uid="{00000000-0005-0000-0000-0000B31D0000}"/>
    <cellStyle name="Normal 2 3 5 4 2 4 4" xfId="35501" xr:uid="{00000000-0005-0000-0000-0000B41D0000}"/>
    <cellStyle name="Normal 2 3 5 4 2 4 5" xfId="20268" xr:uid="{00000000-0005-0000-0000-0000B51D0000}"/>
    <cellStyle name="Normal 2 3 5 4 2 5" xfId="11858" xr:uid="{00000000-0005-0000-0000-0000B61D0000}"/>
    <cellStyle name="Normal 2 3 5 4 2 5 2" xfId="42189" xr:uid="{00000000-0005-0000-0000-0000B71D0000}"/>
    <cellStyle name="Normal 2 3 5 4 2 5 3" xfId="26956" xr:uid="{00000000-0005-0000-0000-0000B81D0000}"/>
    <cellStyle name="Normal 2 3 5 4 2 6" xfId="6837" xr:uid="{00000000-0005-0000-0000-0000B91D0000}"/>
    <cellStyle name="Normal 2 3 5 4 2 6 2" xfId="37172" xr:uid="{00000000-0005-0000-0000-0000BA1D0000}"/>
    <cellStyle name="Normal 2 3 5 4 2 6 3" xfId="21939" xr:uid="{00000000-0005-0000-0000-0000BB1D0000}"/>
    <cellStyle name="Normal 2 3 5 4 2 7" xfId="32160" xr:uid="{00000000-0005-0000-0000-0000BC1D0000}"/>
    <cellStyle name="Normal 2 3 5 4 2 8" xfId="16926" xr:uid="{00000000-0005-0000-0000-0000BD1D0000}"/>
    <cellStyle name="Normal 2 3 5 4 3" xfId="2184" xr:uid="{00000000-0005-0000-0000-0000BE1D0000}"/>
    <cellStyle name="Normal 2 3 5 4 3 2" xfId="3874" xr:uid="{00000000-0005-0000-0000-0000BF1D0000}"/>
    <cellStyle name="Normal 2 3 5 4 3 2 2" xfId="13947" xr:uid="{00000000-0005-0000-0000-0000C01D0000}"/>
    <cellStyle name="Normal 2 3 5 4 3 2 2 2" xfId="44278" xr:uid="{00000000-0005-0000-0000-0000C11D0000}"/>
    <cellStyle name="Normal 2 3 5 4 3 2 2 3" xfId="29045" xr:uid="{00000000-0005-0000-0000-0000C21D0000}"/>
    <cellStyle name="Normal 2 3 5 4 3 2 3" xfId="8927" xr:uid="{00000000-0005-0000-0000-0000C31D0000}"/>
    <cellStyle name="Normal 2 3 5 4 3 2 3 2" xfId="39261" xr:uid="{00000000-0005-0000-0000-0000C41D0000}"/>
    <cellStyle name="Normal 2 3 5 4 3 2 3 3" xfId="24028" xr:uid="{00000000-0005-0000-0000-0000C51D0000}"/>
    <cellStyle name="Normal 2 3 5 4 3 2 4" xfId="34248" xr:uid="{00000000-0005-0000-0000-0000C61D0000}"/>
    <cellStyle name="Normal 2 3 5 4 3 2 5" xfId="19015" xr:uid="{00000000-0005-0000-0000-0000C71D0000}"/>
    <cellStyle name="Normal 2 3 5 4 3 3" xfId="5566" xr:uid="{00000000-0005-0000-0000-0000C81D0000}"/>
    <cellStyle name="Normal 2 3 5 4 3 3 2" xfId="15618" xr:uid="{00000000-0005-0000-0000-0000C91D0000}"/>
    <cellStyle name="Normal 2 3 5 4 3 3 2 2" xfId="45949" xr:uid="{00000000-0005-0000-0000-0000CA1D0000}"/>
    <cellStyle name="Normal 2 3 5 4 3 3 2 3" xfId="30716" xr:uid="{00000000-0005-0000-0000-0000CB1D0000}"/>
    <cellStyle name="Normal 2 3 5 4 3 3 3" xfId="10598" xr:uid="{00000000-0005-0000-0000-0000CC1D0000}"/>
    <cellStyle name="Normal 2 3 5 4 3 3 3 2" xfId="40932" xr:uid="{00000000-0005-0000-0000-0000CD1D0000}"/>
    <cellStyle name="Normal 2 3 5 4 3 3 3 3" xfId="25699" xr:uid="{00000000-0005-0000-0000-0000CE1D0000}"/>
    <cellStyle name="Normal 2 3 5 4 3 3 4" xfId="35919" xr:uid="{00000000-0005-0000-0000-0000CF1D0000}"/>
    <cellStyle name="Normal 2 3 5 4 3 3 5" xfId="20686" xr:uid="{00000000-0005-0000-0000-0000D01D0000}"/>
    <cellStyle name="Normal 2 3 5 4 3 4" xfId="12276" xr:uid="{00000000-0005-0000-0000-0000D11D0000}"/>
    <cellStyle name="Normal 2 3 5 4 3 4 2" xfId="42607" xr:uid="{00000000-0005-0000-0000-0000D21D0000}"/>
    <cellStyle name="Normal 2 3 5 4 3 4 3" xfId="27374" xr:uid="{00000000-0005-0000-0000-0000D31D0000}"/>
    <cellStyle name="Normal 2 3 5 4 3 5" xfId="7255" xr:uid="{00000000-0005-0000-0000-0000D41D0000}"/>
    <cellStyle name="Normal 2 3 5 4 3 5 2" xfId="37590" xr:uid="{00000000-0005-0000-0000-0000D51D0000}"/>
    <cellStyle name="Normal 2 3 5 4 3 5 3" xfId="22357" xr:uid="{00000000-0005-0000-0000-0000D61D0000}"/>
    <cellStyle name="Normal 2 3 5 4 3 6" xfId="32578" xr:uid="{00000000-0005-0000-0000-0000D71D0000}"/>
    <cellStyle name="Normal 2 3 5 4 3 7" xfId="17344" xr:uid="{00000000-0005-0000-0000-0000D81D0000}"/>
    <cellStyle name="Normal 2 3 5 4 4" xfId="3037" xr:uid="{00000000-0005-0000-0000-0000D91D0000}"/>
    <cellStyle name="Normal 2 3 5 4 4 2" xfId="13111" xr:uid="{00000000-0005-0000-0000-0000DA1D0000}"/>
    <cellStyle name="Normal 2 3 5 4 4 2 2" xfId="43442" xr:uid="{00000000-0005-0000-0000-0000DB1D0000}"/>
    <cellStyle name="Normal 2 3 5 4 4 2 3" xfId="28209" xr:uid="{00000000-0005-0000-0000-0000DC1D0000}"/>
    <cellStyle name="Normal 2 3 5 4 4 3" xfId="8091" xr:uid="{00000000-0005-0000-0000-0000DD1D0000}"/>
    <cellStyle name="Normal 2 3 5 4 4 3 2" xfId="38425" xr:uid="{00000000-0005-0000-0000-0000DE1D0000}"/>
    <cellStyle name="Normal 2 3 5 4 4 3 3" xfId="23192" xr:uid="{00000000-0005-0000-0000-0000DF1D0000}"/>
    <cellStyle name="Normal 2 3 5 4 4 4" xfId="33412" xr:uid="{00000000-0005-0000-0000-0000E01D0000}"/>
    <cellStyle name="Normal 2 3 5 4 4 5" xfId="18179" xr:uid="{00000000-0005-0000-0000-0000E11D0000}"/>
    <cellStyle name="Normal 2 3 5 4 5" xfId="4730" xr:uid="{00000000-0005-0000-0000-0000E21D0000}"/>
    <cellStyle name="Normal 2 3 5 4 5 2" xfId="14782" xr:uid="{00000000-0005-0000-0000-0000E31D0000}"/>
    <cellStyle name="Normal 2 3 5 4 5 2 2" xfId="45113" xr:uid="{00000000-0005-0000-0000-0000E41D0000}"/>
    <cellStyle name="Normal 2 3 5 4 5 2 3" xfId="29880" xr:uid="{00000000-0005-0000-0000-0000E51D0000}"/>
    <cellStyle name="Normal 2 3 5 4 5 3" xfId="9762" xr:uid="{00000000-0005-0000-0000-0000E61D0000}"/>
    <cellStyle name="Normal 2 3 5 4 5 3 2" xfId="40096" xr:uid="{00000000-0005-0000-0000-0000E71D0000}"/>
    <cellStyle name="Normal 2 3 5 4 5 3 3" xfId="24863" xr:uid="{00000000-0005-0000-0000-0000E81D0000}"/>
    <cellStyle name="Normal 2 3 5 4 5 4" xfId="35083" xr:uid="{00000000-0005-0000-0000-0000E91D0000}"/>
    <cellStyle name="Normal 2 3 5 4 5 5" xfId="19850" xr:uid="{00000000-0005-0000-0000-0000EA1D0000}"/>
    <cellStyle name="Normal 2 3 5 4 6" xfId="11440" xr:uid="{00000000-0005-0000-0000-0000EB1D0000}"/>
    <cellStyle name="Normal 2 3 5 4 6 2" xfId="41771" xr:uid="{00000000-0005-0000-0000-0000EC1D0000}"/>
    <cellStyle name="Normal 2 3 5 4 6 3" xfId="26538" xr:uid="{00000000-0005-0000-0000-0000ED1D0000}"/>
    <cellStyle name="Normal 2 3 5 4 7" xfId="6419" xr:uid="{00000000-0005-0000-0000-0000EE1D0000}"/>
    <cellStyle name="Normal 2 3 5 4 7 2" xfId="36754" xr:uid="{00000000-0005-0000-0000-0000EF1D0000}"/>
    <cellStyle name="Normal 2 3 5 4 7 3" xfId="21521" xr:uid="{00000000-0005-0000-0000-0000F01D0000}"/>
    <cellStyle name="Normal 2 3 5 4 8" xfId="31742" xr:uid="{00000000-0005-0000-0000-0000F11D0000}"/>
    <cellStyle name="Normal 2 3 5 4 9" xfId="16508" xr:uid="{00000000-0005-0000-0000-0000F21D0000}"/>
    <cellStyle name="Normal 2 3 5 5" xfId="1553" xr:uid="{00000000-0005-0000-0000-0000F31D0000}"/>
    <cellStyle name="Normal 2 3 5 5 2" xfId="2394" xr:uid="{00000000-0005-0000-0000-0000F41D0000}"/>
    <cellStyle name="Normal 2 3 5 5 2 2" xfId="4084" xr:uid="{00000000-0005-0000-0000-0000F51D0000}"/>
    <cellStyle name="Normal 2 3 5 5 2 2 2" xfId="14157" xr:uid="{00000000-0005-0000-0000-0000F61D0000}"/>
    <cellStyle name="Normal 2 3 5 5 2 2 2 2" xfId="44488" xr:uid="{00000000-0005-0000-0000-0000F71D0000}"/>
    <cellStyle name="Normal 2 3 5 5 2 2 2 3" xfId="29255" xr:uid="{00000000-0005-0000-0000-0000F81D0000}"/>
    <cellStyle name="Normal 2 3 5 5 2 2 3" xfId="9137" xr:uid="{00000000-0005-0000-0000-0000F91D0000}"/>
    <cellStyle name="Normal 2 3 5 5 2 2 3 2" xfId="39471" xr:uid="{00000000-0005-0000-0000-0000FA1D0000}"/>
    <cellStyle name="Normal 2 3 5 5 2 2 3 3" xfId="24238" xr:uid="{00000000-0005-0000-0000-0000FB1D0000}"/>
    <cellStyle name="Normal 2 3 5 5 2 2 4" xfId="34458" xr:uid="{00000000-0005-0000-0000-0000FC1D0000}"/>
    <cellStyle name="Normal 2 3 5 5 2 2 5" xfId="19225" xr:uid="{00000000-0005-0000-0000-0000FD1D0000}"/>
    <cellStyle name="Normal 2 3 5 5 2 3" xfId="5776" xr:uid="{00000000-0005-0000-0000-0000FE1D0000}"/>
    <cellStyle name="Normal 2 3 5 5 2 3 2" xfId="15828" xr:uid="{00000000-0005-0000-0000-0000FF1D0000}"/>
    <cellStyle name="Normal 2 3 5 5 2 3 2 2" xfId="46159" xr:uid="{00000000-0005-0000-0000-0000001E0000}"/>
    <cellStyle name="Normal 2 3 5 5 2 3 2 3" xfId="30926" xr:uid="{00000000-0005-0000-0000-0000011E0000}"/>
    <cellStyle name="Normal 2 3 5 5 2 3 3" xfId="10808" xr:uid="{00000000-0005-0000-0000-0000021E0000}"/>
    <cellStyle name="Normal 2 3 5 5 2 3 3 2" xfId="41142" xr:uid="{00000000-0005-0000-0000-0000031E0000}"/>
    <cellStyle name="Normal 2 3 5 5 2 3 3 3" xfId="25909" xr:uid="{00000000-0005-0000-0000-0000041E0000}"/>
    <cellStyle name="Normal 2 3 5 5 2 3 4" xfId="36129" xr:uid="{00000000-0005-0000-0000-0000051E0000}"/>
    <cellStyle name="Normal 2 3 5 5 2 3 5" xfId="20896" xr:uid="{00000000-0005-0000-0000-0000061E0000}"/>
    <cellStyle name="Normal 2 3 5 5 2 4" xfId="12486" xr:uid="{00000000-0005-0000-0000-0000071E0000}"/>
    <cellStyle name="Normal 2 3 5 5 2 4 2" xfId="42817" xr:uid="{00000000-0005-0000-0000-0000081E0000}"/>
    <cellStyle name="Normal 2 3 5 5 2 4 3" xfId="27584" xr:uid="{00000000-0005-0000-0000-0000091E0000}"/>
    <cellStyle name="Normal 2 3 5 5 2 5" xfId="7465" xr:uid="{00000000-0005-0000-0000-00000A1E0000}"/>
    <cellStyle name="Normal 2 3 5 5 2 5 2" xfId="37800" xr:uid="{00000000-0005-0000-0000-00000B1E0000}"/>
    <cellStyle name="Normal 2 3 5 5 2 5 3" xfId="22567" xr:uid="{00000000-0005-0000-0000-00000C1E0000}"/>
    <cellStyle name="Normal 2 3 5 5 2 6" xfId="32788" xr:uid="{00000000-0005-0000-0000-00000D1E0000}"/>
    <cellStyle name="Normal 2 3 5 5 2 7" xfId="17554" xr:uid="{00000000-0005-0000-0000-00000E1E0000}"/>
    <cellStyle name="Normal 2 3 5 5 3" xfId="3247" xr:uid="{00000000-0005-0000-0000-00000F1E0000}"/>
    <cellStyle name="Normal 2 3 5 5 3 2" xfId="13321" xr:uid="{00000000-0005-0000-0000-0000101E0000}"/>
    <cellStyle name="Normal 2 3 5 5 3 2 2" xfId="43652" xr:uid="{00000000-0005-0000-0000-0000111E0000}"/>
    <cellStyle name="Normal 2 3 5 5 3 2 3" xfId="28419" xr:uid="{00000000-0005-0000-0000-0000121E0000}"/>
    <cellStyle name="Normal 2 3 5 5 3 3" xfId="8301" xr:uid="{00000000-0005-0000-0000-0000131E0000}"/>
    <cellStyle name="Normal 2 3 5 5 3 3 2" xfId="38635" xr:uid="{00000000-0005-0000-0000-0000141E0000}"/>
    <cellStyle name="Normal 2 3 5 5 3 3 3" xfId="23402" xr:uid="{00000000-0005-0000-0000-0000151E0000}"/>
    <cellStyle name="Normal 2 3 5 5 3 4" xfId="33622" xr:uid="{00000000-0005-0000-0000-0000161E0000}"/>
    <cellStyle name="Normal 2 3 5 5 3 5" xfId="18389" xr:uid="{00000000-0005-0000-0000-0000171E0000}"/>
    <cellStyle name="Normal 2 3 5 5 4" xfId="4940" xr:uid="{00000000-0005-0000-0000-0000181E0000}"/>
    <cellStyle name="Normal 2 3 5 5 4 2" xfId="14992" xr:uid="{00000000-0005-0000-0000-0000191E0000}"/>
    <cellStyle name="Normal 2 3 5 5 4 2 2" xfId="45323" xr:uid="{00000000-0005-0000-0000-00001A1E0000}"/>
    <cellStyle name="Normal 2 3 5 5 4 2 3" xfId="30090" xr:uid="{00000000-0005-0000-0000-00001B1E0000}"/>
    <cellStyle name="Normal 2 3 5 5 4 3" xfId="9972" xr:uid="{00000000-0005-0000-0000-00001C1E0000}"/>
    <cellStyle name="Normal 2 3 5 5 4 3 2" xfId="40306" xr:uid="{00000000-0005-0000-0000-00001D1E0000}"/>
    <cellStyle name="Normal 2 3 5 5 4 3 3" xfId="25073" xr:uid="{00000000-0005-0000-0000-00001E1E0000}"/>
    <cellStyle name="Normal 2 3 5 5 4 4" xfId="35293" xr:uid="{00000000-0005-0000-0000-00001F1E0000}"/>
    <cellStyle name="Normal 2 3 5 5 4 5" xfId="20060" xr:uid="{00000000-0005-0000-0000-0000201E0000}"/>
    <cellStyle name="Normal 2 3 5 5 5" xfId="11650" xr:uid="{00000000-0005-0000-0000-0000211E0000}"/>
    <cellStyle name="Normal 2 3 5 5 5 2" xfId="41981" xr:uid="{00000000-0005-0000-0000-0000221E0000}"/>
    <cellStyle name="Normal 2 3 5 5 5 3" xfId="26748" xr:uid="{00000000-0005-0000-0000-0000231E0000}"/>
    <cellStyle name="Normal 2 3 5 5 6" xfId="6629" xr:uid="{00000000-0005-0000-0000-0000241E0000}"/>
    <cellStyle name="Normal 2 3 5 5 6 2" xfId="36964" xr:uid="{00000000-0005-0000-0000-0000251E0000}"/>
    <cellStyle name="Normal 2 3 5 5 6 3" xfId="21731" xr:uid="{00000000-0005-0000-0000-0000261E0000}"/>
    <cellStyle name="Normal 2 3 5 5 7" xfId="31952" xr:uid="{00000000-0005-0000-0000-0000271E0000}"/>
    <cellStyle name="Normal 2 3 5 5 8" xfId="16718" xr:uid="{00000000-0005-0000-0000-0000281E0000}"/>
    <cellStyle name="Normal 2 3 5 6" xfId="1974" xr:uid="{00000000-0005-0000-0000-0000291E0000}"/>
    <cellStyle name="Normal 2 3 5 6 2" xfId="3666" xr:uid="{00000000-0005-0000-0000-00002A1E0000}"/>
    <cellStyle name="Normal 2 3 5 6 2 2" xfId="13739" xr:uid="{00000000-0005-0000-0000-00002B1E0000}"/>
    <cellStyle name="Normal 2 3 5 6 2 2 2" xfId="44070" xr:uid="{00000000-0005-0000-0000-00002C1E0000}"/>
    <cellStyle name="Normal 2 3 5 6 2 2 3" xfId="28837" xr:uid="{00000000-0005-0000-0000-00002D1E0000}"/>
    <cellStyle name="Normal 2 3 5 6 2 3" xfId="8719" xr:uid="{00000000-0005-0000-0000-00002E1E0000}"/>
    <cellStyle name="Normal 2 3 5 6 2 3 2" xfId="39053" xr:uid="{00000000-0005-0000-0000-00002F1E0000}"/>
    <cellStyle name="Normal 2 3 5 6 2 3 3" xfId="23820" xr:uid="{00000000-0005-0000-0000-0000301E0000}"/>
    <cellStyle name="Normal 2 3 5 6 2 4" xfId="34040" xr:uid="{00000000-0005-0000-0000-0000311E0000}"/>
    <cellStyle name="Normal 2 3 5 6 2 5" xfId="18807" xr:uid="{00000000-0005-0000-0000-0000321E0000}"/>
    <cellStyle name="Normal 2 3 5 6 3" xfId="5358" xr:uid="{00000000-0005-0000-0000-0000331E0000}"/>
    <cellStyle name="Normal 2 3 5 6 3 2" xfId="15410" xr:uid="{00000000-0005-0000-0000-0000341E0000}"/>
    <cellStyle name="Normal 2 3 5 6 3 2 2" xfId="45741" xr:uid="{00000000-0005-0000-0000-0000351E0000}"/>
    <cellStyle name="Normal 2 3 5 6 3 2 3" xfId="30508" xr:uid="{00000000-0005-0000-0000-0000361E0000}"/>
    <cellStyle name="Normal 2 3 5 6 3 3" xfId="10390" xr:uid="{00000000-0005-0000-0000-0000371E0000}"/>
    <cellStyle name="Normal 2 3 5 6 3 3 2" xfId="40724" xr:uid="{00000000-0005-0000-0000-0000381E0000}"/>
    <cellStyle name="Normal 2 3 5 6 3 3 3" xfId="25491" xr:uid="{00000000-0005-0000-0000-0000391E0000}"/>
    <cellStyle name="Normal 2 3 5 6 3 4" xfId="35711" xr:uid="{00000000-0005-0000-0000-00003A1E0000}"/>
    <cellStyle name="Normal 2 3 5 6 3 5" xfId="20478" xr:uid="{00000000-0005-0000-0000-00003B1E0000}"/>
    <cellStyle name="Normal 2 3 5 6 4" xfId="12068" xr:uid="{00000000-0005-0000-0000-00003C1E0000}"/>
    <cellStyle name="Normal 2 3 5 6 4 2" xfId="42399" xr:uid="{00000000-0005-0000-0000-00003D1E0000}"/>
    <cellStyle name="Normal 2 3 5 6 4 3" xfId="27166" xr:uid="{00000000-0005-0000-0000-00003E1E0000}"/>
    <cellStyle name="Normal 2 3 5 6 5" xfId="7047" xr:uid="{00000000-0005-0000-0000-00003F1E0000}"/>
    <cellStyle name="Normal 2 3 5 6 5 2" xfId="37382" xr:uid="{00000000-0005-0000-0000-0000401E0000}"/>
    <cellStyle name="Normal 2 3 5 6 5 3" xfId="22149" xr:uid="{00000000-0005-0000-0000-0000411E0000}"/>
    <cellStyle name="Normal 2 3 5 6 6" xfId="32370" xr:uid="{00000000-0005-0000-0000-0000421E0000}"/>
    <cellStyle name="Normal 2 3 5 6 7" xfId="17136" xr:uid="{00000000-0005-0000-0000-0000431E0000}"/>
    <cellStyle name="Normal 2 3 5 7" xfId="2825" xr:uid="{00000000-0005-0000-0000-0000441E0000}"/>
    <cellStyle name="Normal 2 3 5 7 2" xfId="12903" xr:uid="{00000000-0005-0000-0000-0000451E0000}"/>
    <cellStyle name="Normal 2 3 5 7 2 2" xfId="43234" xr:uid="{00000000-0005-0000-0000-0000461E0000}"/>
    <cellStyle name="Normal 2 3 5 7 2 3" xfId="28001" xr:uid="{00000000-0005-0000-0000-0000471E0000}"/>
    <cellStyle name="Normal 2 3 5 7 3" xfId="7883" xr:uid="{00000000-0005-0000-0000-0000481E0000}"/>
    <cellStyle name="Normal 2 3 5 7 3 2" xfId="38217" xr:uid="{00000000-0005-0000-0000-0000491E0000}"/>
    <cellStyle name="Normal 2 3 5 7 3 3" xfId="22984" xr:uid="{00000000-0005-0000-0000-00004A1E0000}"/>
    <cellStyle name="Normal 2 3 5 7 4" xfId="33204" xr:uid="{00000000-0005-0000-0000-00004B1E0000}"/>
    <cellStyle name="Normal 2 3 5 7 5" xfId="17971" xr:uid="{00000000-0005-0000-0000-00004C1E0000}"/>
    <cellStyle name="Normal 2 3 5 8" xfId="4519" xr:uid="{00000000-0005-0000-0000-00004D1E0000}"/>
    <cellStyle name="Normal 2 3 5 8 2" xfId="14574" xr:uid="{00000000-0005-0000-0000-00004E1E0000}"/>
    <cellStyle name="Normal 2 3 5 8 2 2" xfId="44905" xr:uid="{00000000-0005-0000-0000-00004F1E0000}"/>
    <cellStyle name="Normal 2 3 5 8 2 3" xfId="29672" xr:uid="{00000000-0005-0000-0000-0000501E0000}"/>
    <cellStyle name="Normal 2 3 5 8 3" xfId="9554" xr:uid="{00000000-0005-0000-0000-0000511E0000}"/>
    <cellStyle name="Normal 2 3 5 8 3 2" xfId="39888" xr:uid="{00000000-0005-0000-0000-0000521E0000}"/>
    <cellStyle name="Normal 2 3 5 8 3 3" xfId="24655" xr:uid="{00000000-0005-0000-0000-0000531E0000}"/>
    <cellStyle name="Normal 2 3 5 8 4" xfId="34875" xr:uid="{00000000-0005-0000-0000-0000541E0000}"/>
    <cellStyle name="Normal 2 3 5 8 5" xfId="19642" xr:uid="{00000000-0005-0000-0000-0000551E0000}"/>
    <cellStyle name="Normal 2 3 5 9" xfId="11230" xr:uid="{00000000-0005-0000-0000-0000561E0000}"/>
    <cellStyle name="Normal 2 3 5 9 2" xfId="41563" xr:uid="{00000000-0005-0000-0000-0000571E0000}"/>
    <cellStyle name="Normal 2 3 5 9 3" xfId="26330" xr:uid="{00000000-0005-0000-0000-0000581E0000}"/>
    <cellStyle name="Normal 2 3 6" xfId="837" xr:uid="{00000000-0005-0000-0000-0000591E0000}"/>
    <cellStyle name="Normal 2 3 6 10" xfId="6206" xr:uid="{00000000-0005-0000-0000-00005A1E0000}"/>
    <cellStyle name="Normal 2 3 6 10 2" xfId="36543" xr:uid="{00000000-0005-0000-0000-00005B1E0000}"/>
    <cellStyle name="Normal 2 3 6 10 3" xfId="21310" xr:uid="{00000000-0005-0000-0000-00005C1E0000}"/>
    <cellStyle name="Normal 2 3 6 11" xfId="31534" xr:uid="{00000000-0005-0000-0000-00005D1E0000}"/>
    <cellStyle name="Normal 2 3 6 12" xfId="16295" xr:uid="{00000000-0005-0000-0000-00005E1E0000}"/>
    <cellStyle name="Normal 2 3 6 2" xfId="1170" xr:uid="{00000000-0005-0000-0000-00005F1E0000}"/>
    <cellStyle name="Normal 2 3 6 2 10" xfId="31586" xr:uid="{00000000-0005-0000-0000-0000601E0000}"/>
    <cellStyle name="Normal 2 3 6 2 11" xfId="16349" xr:uid="{00000000-0005-0000-0000-0000611E0000}"/>
    <cellStyle name="Normal 2 3 6 2 2" xfId="1278" xr:uid="{00000000-0005-0000-0000-0000621E0000}"/>
    <cellStyle name="Normal 2 3 6 2 2 10" xfId="16453" xr:uid="{00000000-0005-0000-0000-0000631E0000}"/>
    <cellStyle name="Normal 2 3 6 2 2 2" xfId="1495" xr:uid="{00000000-0005-0000-0000-0000641E0000}"/>
    <cellStyle name="Normal 2 3 6 2 2 2 2" xfId="1916" xr:uid="{00000000-0005-0000-0000-0000651E0000}"/>
    <cellStyle name="Normal 2 3 6 2 2 2 2 2" xfId="2755" xr:uid="{00000000-0005-0000-0000-0000661E0000}"/>
    <cellStyle name="Normal 2 3 6 2 2 2 2 2 2" xfId="4445" xr:uid="{00000000-0005-0000-0000-0000671E0000}"/>
    <cellStyle name="Normal 2 3 6 2 2 2 2 2 2 2" xfId="14518" xr:uid="{00000000-0005-0000-0000-0000681E0000}"/>
    <cellStyle name="Normal 2 3 6 2 2 2 2 2 2 2 2" xfId="44849" xr:uid="{00000000-0005-0000-0000-0000691E0000}"/>
    <cellStyle name="Normal 2 3 6 2 2 2 2 2 2 2 3" xfId="29616" xr:uid="{00000000-0005-0000-0000-00006A1E0000}"/>
    <cellStyle name="Normal 2 3 6 2 2 2 2 2 2 3" xfId="9498" xr:uid="{00000000-0005-0000-0000-00006B1E0000}"/>
    <cellStyle name="Normal 2 3 6 2 2 2 2 2 2 3 2" xfId="39832" xr:uid="{00000000-0005-0000-0000-00006C1E0000}"/>
    <cellStyle name="Normal 2 3 6 2 2 2 2 2 2 3 3" xfId="24599" xr:uid="{00000000-0005-0000-0000-00006D1E0000}"/>
    <cellStyle name="Normal 2 3 6 2 2 2 2 2 2 4" xfId="34819" xr:uid="{00000000-0005-0000-0000-00006E1E0000}"/>
    <cellStyle name="Normal 2 3 6 2 2 2 2 2 2 5" xfId="19586" xr:uid="{00000000-0005-0000-0000-00006F1E0000}"/>
    <cellStyle name="Normal 2 3 6 2 2 2 2 2 3" xfId="6137" xr:uid="{00000000-0005-0000-0000-0000701E0000}"/>
    <cellStyle name="Normal 2 3 6 2 2 2 2 2 3 2" xfId="16189" xr:uid="{00000000-0005-0000-0000-0000711E0000}"/>
    <cellStyle name="Normal 2 3 6 2 2 2 2 2 3 2 2" xfId="46520" xr:uid="{00000000-0005-0000-0000-0000721E0000}"/>
    <cellStyle name="Normal 2 3 6 2 2 2 2 2 3 2 3" xfId="31287" xr:uid="{00000000-0005-0000-0000-0000731E0000}"/>
    <cellStyle name="Normal 2 3 6 2 2 2 2 2 3 3" xfId="11169" xr:uid="{00000000-0005-0000-0000-0000741E0000}"/>
    <cellStyle name="Normal 2 3 6 2 2 2 2 2 3 3 2" xfId="41503" xr:uid="{00000000-0005-0000-0000-0000751E0000}"/>
    <cellStyle name="Normal 2 3 6 2 2 2 2 2 3 3 3" xfId="26270" xr:uid="{00000000-0005-0000-0000-0000761E0000}"/>
    <cellStyle name="Normal 2 3 6 2 2 2 2 2 3 4" xfId="36490" xr:uid="{00000000-0005-0000-0000-0000771E0000}"/>
    <cellStyle name="Normal 2 3 6 2 2 2 2 2 3 5" xfId="21257" xr:uid="{00000000-0005-0000-0000-0000781E0000}"/>
    <cellStyle name="Normal 2 3 6 2 2 2 2 2 4" xfId="12847" xr:uid="{00000000-0005-0000-0000-0000791E0000}"/>
    <cellStyle name="Normal 2 3 6 2 2 2 2 2 4 2" xfId="43178" xr:uid="{00000000-0005-0000-0000-00007A1E0000}"/>
    <cellStyle name="Normal 2 3 6 2 2 2 2 2 4 3" xfId="27945" xr:uid="{00000000-0005-0000-0000-00007B1E0000}"/>
    <cellStyle name="Normal 2 3 6 2 2 2 2 2 5" xfId="7826" xr:uid="{00000000-0005-0000-0000-00007C1E0000}"/>
    <cellStyle name="Normal 2 3 6 2 2 2 2 2 5 2" xfId="38161" xr:uid="{00000000-0005-0000-0000-00007D1E0000}"/>
    <cellStyle name="Normal 2 3 6 2 2 2 2 2 5 3" xfId="22928" xr:uid="{00000000-0005-0000-0000-00007E1E0000}"/>
    <cellStyle name="Normal 2 3 6 2 2 2 2 2 6" xfId="33149" xr:uid="{00000000-0005-0000-0000-00007F1E0000}"/>
    <cellStyle name="Normal 2 3 6 2 2 2 2 2 7" xfId="17915" xr:uid="{00000000-0005-0000-0000-0000801E0000}"/>
    <cellStyle name="Normal 2 3 6 2 2 2 2 3" xfId="3608" xr:uid="{00000000-0005-0000-0000-0000811E0000}"/>
    <cellStyle name="Normal 2 3 6 2 2 2 2 3 2" xfId="13682" xr:uid="{00000000-0005-0000-0000-0000821E0000}"/>
    <cellStyle name="Normal 2 3 6 2 2 2 2 3 2 2" xfId="44013" xr:uid="{00000000-0005-0000-0000-0000831E0000}"/>
    <cellStyle name="Normal 2 3 6 2 2 2 2 3 2 3" xfId="28780" xr:uid="{00000000-0005-0000-0000-0000841E0000}"/>
    <cellStyle name="Normal 2 3 6 2 2 2 2 3 3" xfId="8662" xr:uid="{00000000-0005-0000-0000-0000851E0000}"/>
    <cellStyle name="Normal 2 3 6 2 2 2 2 3 3 2" xfId="38996" xr:uid="{00000000-0005-0000-0000-0000861E0000}"/>
    <cellStyle name="Normal 2 3 6 2 2 2 2 3 3 3" xfId="23763" xr:uid="{00000000-0005-0000-0000-0000871E0000}"/>
    <cellStyle name="Normal 2 3 6 2 2 2 2 3 4" xfId="33983" xr:uid="{00000000-0005-0000-0000-0000881E0000}"/>
    <cellStyle name="Normal 2 3 6 2 2 2 2 3 5" xfId="18750" xr:uid="{00000000-0005-0000-0000-0000891E0000}"/>
    <cellStyle name="Normal 2 3 6 2 2 2 2 4" xfId="5301" xr:uid="{00000000-0005-0000-0000-00008A1E0000}"/>
    <cellStyle name="Normal 2 3 6 2 2 2 2 4 2" xfId="15353" xr:uid="{00000000-0005-0000-0000-00008B1E0000}"/>
    <cellStyle name="Normal 2 3 6 2 2 2 2 4 2 2" xfId="45684" xr:uid="{00000000-0005-0000-0000-00008C1E0000}"/>
    <cellStyle name="Normal 2 3 6 2 2 2 2 4 2 3" xfId="30451" xr:uid="{00000000-0005-0000-0000-00008D1E0000}"/>
    <cellStyle name="Normal 2 3 6 2 2 2 2 4 3" xfId="10333" xr:uid="{00000000-0005-0000-0000-00008E1E0000}"/>
    <cellStyle name="Normal 2 3 6 2 2 2 2 4 3 2" xfId="40667" xr:uid="{00000000-0005-0000-0000-00008F1E0000}"/>
    <cellStyle name="Normal 2 3 6 2 2 2 2 4 3 3" xfId="25434" xr:uid="{00000000-0005-0000-0000-0000901E0000}"/>
    <cellStyle name="Normal 2 3 6 2 2 2 2 4 4" xfId="35654" xr:uid="{00000000-0005-0000-0000-0000911E0000}"/>
    <cellStyle name="Normal 2 3 6 2 2 2 2 4 5" xfId="20421" xr:uid="{00000000-0005-0000-0000-0000921E0000}"/>
    <cellStyle name="Normal 2 3 6 2 2 2 2 5" xfId="12011" xr:uid="{00000000-0005-0000-0000-0000931E0000}"/>
    <cellStyle name="Normal 2 3 6 2 2 2 2 5 2" xfId="42342" xr:uid="{00000000-0005-0000-0000-0000941E0000}"/>
    <cellStyle name="Normal 2 3 6 2 2 2 2 5 3" xfId="27109" xr:uid="{00000000-0005-0000-0000-0000951E0000}"/>
    <cellStyle name="Normal 2 3 6 2 2 2 2 6" xfId="6990" xr:uid="{00000000-0005-0000-0000-0000961E0000}"/>
    <cellStyle name="Normal 2 3 6 2 2 2 2 6 2" xfId="37325" xr:uid="{00000000-0005-0000-0000-0000971E0000}"/>
    <cellStyle name="Normal 2 3 6 2 2 2 2 6 3" xfId="22092" xr:uid="{00000000-0005-0000-0000-0000981E0000}"/>
    <cellStyle name="Normal 2 3 6 2 2 2 2 7" xfId="32313" xr:uid="{00000000-0005-0000-0000-0000991E0000}"/>
    <cellStyle name="Normal 2 3 6 2 2 2 2 8" xfId="17079" xr:uid="{00000000-0005-0000-0000-00009A1E0000}"/>
    <cellStyle name="Normal 2 3 6 2 2 2 3" xfId="2337" xr:uid="{00000000-0005-0000-0000-00009B1E0000}"/>
    <cellStyle name="Normal 2 3 6 2 2 2 3 2" xfId="4027" xr:uid="{00000000-0005-0000-0000-00009C1E0000}"/>
    <cellStyle name="Normal 2 3 6 2 2 2 3 2 2" xfId="14100" xr:uid="{00000000-0005-0000-0000-00009D1E0000}"/>
    <cellStyle name="Normal 2 3 6 2 2 2 3 2 2 2" xfId="44431" xr:uid="{00000000-0005-0000-0000-00009E1E0000}"/>
    <cellStyle name="Normal 2 3 6 2 2 2 3 2 2 3" xfId="29198" xr:uid="{00000000-0005-0000-0000-00009F1E0000}"/>
    <cellStyle name="Normal 2 3 6 2 2 2 3 2 3" xfId="9080" xr:uid="{00000000-0005-0000-0000-0000A01E0000}"/>
    <cellStyle name="Normal 2 3 6 2 2 2 3 2 3 2" xfId="39414" xr:uid="{00000000-0005-0000-0000-0000A11E0000}"/>
    <cellStyle name="Normal 2 3 6 2 2 2 3 2 3 3" xfId="24181" xr:uid="{00000000-0005-0000-0000-0000A21E0000}"/>
    <cellStyle name="Normal 2 3 6 2 2 2 3 2 4" xfId="34401" xr:uid="{00000000-0005-0000-0000-0000A31E0000}"/>
    <cellStyle name="Normal 2 3 6 2 2 2 3 2 5" xfId="19168" xr:uid="{00000000-0005-0000-0000-0000A41E0000}"/>
    <cellStyle name="Normal 2 3 6 2 2 2 3 3" xfId="5719" xr:uid="{00000000-0005-0000-0000-0000A51E0000}"/>
    <cellStyle name="Normal 2 3 6 2 2 2 3 3 2" xfId="15771" xr:uid="{00000000-0005-0000-0000-0000A61E0000}"/>
    <cellStyle name="Normal 2 3 6 2 2 2 3 3 2 2" xfId="46102" xr:uid="{00000000-0005-0000-0000-0000A71E0000}"/>
    <cellStyle name="Normal 2 3 6 2 2 2 3 3 2 3" xfId="30869" xr:uid="{00000000-0005-0000-0000-0000A81E0000}"/>
    <cellStyle name="Normal 2 3 6 2 2 2 3 3 3" xfId="10751" xr:uid="{00000000-0005-0000-0000-0000A91E0000}"/>
    <cellStyle name="Normal 2 3 6 2 2 2 3 3 3 2" xfId="41085" xr:uid="{00000000-0005-0000-0000-0000AA1E0000}"/>
    <cellStyle name="Normal 2 3 6 2 2 2 3 3 3 3" xfId="25852" xr:uid="{00000000-0005-0000-0000-0000AB1E0000}"/>
    <cellStyle name="Normal 2 3 6 2 2 2 3 3 4" xfId="36072" xr:uid="{00000000-0005-0000-0000-0000AC1E0000}"/>
    <cellStyle name="Normal 2 3 6 2 2 2 3 3 5" xfId="20839" xr:uid="{00000000-0005-0000-0000-0000AD1E0000}"/>
    <cellStyle name="Normal 2 3 6 2 2 2 3 4" xfId="12429" xr:uid="{00000000-0005-0000-0000-0000AE1E0000}"/>
    <cellStyle name="Normal 2 3 6 2 2 2 3 4 2" xfId="42760" xr:uid="{00000000-0005-0000-0000-0000AF1E0000}"/>
    <cellStyle name="Normal 2 3 6 2 2 2 3 4 3" xfId="27527" xr:uid="{00000000-0005-0000-0000-0000B01E0000}"/>
    <cellStyle name="Normal 2 3 6 2 2 2 3 5" xfId="7408" xr:uid="{00000000-0005-0000-0000-0000B11E0000}"/>
    <cellStyle name="Normal 2 3 6 2 2 2 3 5 2" xfId="37743" xr:uid="{00000000-0005-0000-0000-0000B21E0000}"/>
    <cellStyle name="Normal 2 3 6 2 2 2 3 5 3" xfId="22510" xr:uid="{00000000-0005-0000-0000-0000B31E0000}"/>
    <cellStyle name="Normal 2 3 6 2 2 2 3 6" xfId="32731" xr:uid="{00000000-0005-0000-0000-0000B41E0000}"/>
    <cellStyle name="Normal 2 3 6 2 2 2 3 7" xfId="17497" xr:uid="{00000000-0005-0000-0000-0000B51E0000}"/>
    <cellStyle name="Normal 2 3 6 2 2 2 4" xfId="3190" xr:uid="{00000000-0005-0000-0000-0000B61E0000}"/>
    <cellStyle name="Normal 2 3 6 2 2 2 4 2" xfId="13264" xr:uid="{00000000-0005-0000-0000-0000B71E0000}"/>
    <cellStyle name="Normal 2 3 6 2 2 2 4 2 2" xfId="43595" xr:uid="{00000000-0005-0000-0000-0000B81E0000}"/>
    <cellStyle name="Normal 2 3 6 2 2 2 4 2 3" xfId="28362" xr:uid="{00000000-0005-0000-0000-0000B91E0000}"/>
    <cellStyle name="Normal 2 3 6 2 2 2 4 3" xfId="8244" xr:uid="{00000000-0005-0000-0000-0000BA1E0000}"/>
    <cellStyle name="Normal 2 3 6 2 2 2 4 3 2" xfId="38578" xr:uid="{00000000-0005-0000-0000-0000BB1E0000}"/>
    <cellStyle name="Normal 2 3 6 2 2 2 4 3 3" xfId="23345" xr:uid="{00000000-0005-0000-0000-0000BC1E0000}"/>
    <cellStyle name="Normal 2 3 6 2 2 2 4 4" xfId="33565" xr:uid="{00000000-0005-0000-0000-0000BD1E0000}"/>
    <cellStyle name="Normal 2 3 6 2 2 2 4 5" xfId="18332" xr:uid="{00000000-0005-0000-0000-0000BE1E0000}"/>
    <cellStyle name="Normal 2 3 6 2 2 2 5" xfId="4883" xr:uid="{00000000-0005-0000-0000-0000BF1E0000}"/>
    <cellStyle name="Normal 2 3 6 2 2 2 5 2" xfId="14935" xr:uid="{00000000-0005-0000-0000-0000C01E0000}"/>
    <cellStyle name="Normal 2 3 6 2 2 2 5 2 2" xfId="45266" xr:uid="{00000000-0005-0000-0000-0000C11E0000}"/>
    <cellStyle name="Normal 2 3 6 2 2 2 5 2 3" xfId="30033" xr:uid="{00000000-0005-0000-0000-0000C21E0000}"/>
    <cellStyle name="Normal 2 3 6 2 2 2 5 3" xfId="9915" xr:uid="{00000000-0005-0000-0000-0000C31E0000}"/>
    <cellStyle name="Normal 2 3 6 2 2 2 5 3 2" xfId="40249" xr:uid="{00000000-0005-0000-0000-0000C41E0000}"/>
    <cellStyle name="Normal 2 3 6 2 2 2 5 3 3" xfId="25016" xr:uid="{00000000-0005-0000-0000-0000C51E0000}"/>
    <cellStyle name="Normal 2 3 6 2 2 2 5 4" xfId="35236" xr:uid="{00000000-0005-0000-0000-0000C61E0000}"/>
    <cellStyle name="Normal 2 3 6 2 2 2 5 5" xfId="20003" xr:uid="{00000000-0005-0000-0000-0000C71E0000}"/>
    <cellStyle name="Normal 2 3 6 2 2 2 6" xfId="11593" xr:uid="{00000000-0005-0000-0000-0000C81E0000}"/>
    <cellStyle name="Normal 2 3 6 2 2 2 6 2" xfId="41924" xr:uid="{00000000-0005-0000-0000-0000C91E0000}"/>
    <cellStyle name="Normal 2 3 6 2 2 2 6 3" xfId="26691" xr:uid="{00000000-0005-0000-0000-0000CA1E0000}"/>
    <cellStyle name="Normal 2 3 6 2 2 2 7" xfId="6572" xr:uid="{00000000-0005-0000-0000-0000CB1E0000}"/>
    <cellStyle name="Normal 2 3 6 2 2 2 7 2" xfId="36907" xr:uid="{00000000-0005-0000-0000-0000CC1E0000}"/>
    <cellStyle name="Normal 2 3 6 2 2 2 7 3" xfId="21674" xr:uid="{00000000-0005-0000-0000-0000CD1E0000}"/>
    <cellStyle name="Normal 2 3 6 2 2 2 8" xfId="31895" xr:uid="{00000000-0005-0000-0000-0000CE1E0000}"/>
    <cellStyle name="Normal 2 3 6 2 2 2 9" xfId="16661" xr:uid="{00000000-0005-0000-0000-0000CF1E0000}"/>
    <cellStyle name="Normal 2 3 6 2 2 3" xfId="1708" xr:uid="{00000000-0005-0000-0000-0000D01E0000}"/>
    <cellStyle name="Normal 2 3 6 2 2 3 2" xfId="2547" xr:uid="{00000000-0005-0000-0000-0000D11E0000}"/>
    <cellStyle name="Normal 2 3 6 2 2 3 2 2" xfId="4237" xr:uid="{00000000-0005-0000-0000-0000D21E0000}"/>
    <cellStyle name="Normal 2 3 6 2 2 3 2 2 2" xfId="14310" xr:uid="{00000000-0005-0000-0000-0000D31E0000}"/>
    <cellStyle name="Normal 2 3 6 2 2 3 2 2 2 2" xfId="44641" xr:uid="{00000000-0005-0000-0000-0000D41E0000}"/>
    <cellStyle name="Normal 2 3 6 2 2 3 2 2 2 3" xfId="29408" xr:uid="{00000000-0005-0000-0000-0000D51E0000}"/>
    <cellStyle name="Normal 2 3 6 2 2 3 2 2 3" xfId="9290" xr:uid="{00000000-0005-0000-0000-0000D61E0000}"/>
    <cellStyle name="Normal 2 3 6 2 2 3 2 2 3 2" xfId="39624" xr:uid="{00000000-0005-0000-0000-0000D71E0000}"/>
    <cellStyle name="Normal 2 3 6 2 2 3 2 2 3 3" xfId="24391" xr:uid="{00000000-0005-0000-0000-0000D81E0000}"/>
    <cellStyle name="Normal 2 3 6 2 2 3 2 2 4" xfId="34611" xr:uid="{00000000-0005-0000-0000-0000D91E0000}"/>
    <cellStyle name="Normal 2 3 6 2 2 3 2 2 5" xfId="19378" xr:uid="{00000000-0005-0000-0000-0000DA1E0000}"/>
    <cellStyle name="Normal 2 3 6 2 2 3 2 3" xfId="5929" xr:uid="{00000000-0005-0000-0000-0000DB1E0000}"/>
    <cellStyle name="Normal 2 3 6 2 2 3 2 3 2" xfId="15981" xr:uid="{00000000-0005-0000-0000-0000DC1E0000}"/>
    <cellStyle name="Normal 2 3 6 2 2 3 2 3 2 2" xfId="46312" xr:uid="{00000000-0005-0000-0000-0000DD1E0000}"/>
    <cellStyle name="Normal 2 3 6 2 2 3 2 3 2 3" xfId="31079" xr:uid="{00000000-0005-0000-0000-0000DE1E0000}"/>
    <cellStyle name="Normal 2 3 6 2 2 3 2 3 3" xfId="10961" xr:uid="{00000000-0005-0000-0000-0000DF1E0000}"/>
    <cellStyle name="Normal 2 3 6 2 2 3 2 3 3 2" xfId="41295" xr:uid="{00000000-0005-0000-0000-0000E01E0000}"/>
    <cellStyle name="Normal 2 3 6 2 2 3 2 3 3 3" xfId="26062" xr:uid="{00000000-0005-0000-0000-0000E11E0000}"/>
    <cellStyle name="Normal 2 3 6 2 2 3 2 3 4" xfId="36282" xr:uid="{00000000-0005-0000-0000-0000E21E0000}"/>
    <cellStyle name="Normal 2 3 6 2 2 3 2 3 5" xfId="21049" xr:uid="{00000000-0005-0000-0000-0000E31E0000}"/>
    <cellStyle name="Normal 2 3 6 2 2 3 2 4" xfId="12639" xr:uid="{00000000-0005-0000-0000-0000E41E0000}"/>
    <cellStyle name="Normal 2 3 6 2 2 3 2 4 2" xfId="42970" xr:uid="{00000000-0005-0000-0000-0000E51E0000}"/>
    <cellStyle name="Normal 2 3 6 2 2 3 2 4 3" xfId="27737" xr:uid="{00000000-0005-0000-0000-0000E61E0000}"/>
    <cellStyle name="Normal 2 3 6 2 2 3 2 5" xfId="7618" xr:uid="{00000000-0005-0000-0000-0000E71E0000}"/>
    <cellStyle name="Normal 2 3 6 2 2 3 2 5 2" xfId="37953" xr:uid="{00000000-0005-0000-0000-0000E81E0000}"/>
    <cellStyle name="Normal 2 3 6 2 2 3 2 5 3" xfId="22720" xr:uid="{00000000-0005-0000-0000-0000E91E0000}"/>
    <cellStyle name="Normal 2 3 6 2 2 3 2 6" xfId="32941" xr:uid="{00000000-0005-0000-0000-0000EA1E0000}"/>
    <cellStyle name="Normal 2 3 6 2 2 3 2 7" xfId="17707" xr:uid="{00000000-0005-0000-0000-0000EB1E0000}"/>
    <cellStyle name="Normal 2 3 6 2 2 3 3" xfId="3400" xr:uid="{00000000-0005-0000-0000-0000EC1E0000}"/>
    <cellStyle name="Normal 2 3 6 2 2 3 3 2" xfId="13474" xr:uid="{00000000-0005-0000-0000-0000ED1E0000}"/>
    <cellStyle name="Normal 2 3 6 2 2 3 3 2 2" xfId="43805" xr:uid="{00000000-0005-0000-0000-0000EE1E0000}"/>
    <cellStyle name="Normal 2 3 6 2 2 3 3 2 3" xfId="28572" xr:uid="{00000000-0005-0000-0000-0000EF1E0000}"/>
    <cellStyle name="Normal 2 3 6 2 2 3 3 3" xfId="8454" xr:uid="{00000000-0005-0000-0000-0000F01E0000}"/>
    <cellStyle name="Normal 2 3 6 2 2 3 3 3 2" xfId="38788" xr:uid="{00000000-0005-0000-0000-0000F11E0000}"/>
    <cellStyle name="Normal 2 3 6 2 2 3 3 3 3" xfId="23555" xr:uid="{00000000-0005-0000-0000-0000F21E0000}"/>
    <cellStyle name="Normal 2 3 6 2 2 3 3 4" xfId="33775" xr:uid="{00000000-0005-0000-0000-0000F31E0000}"/>
    <cellStyle name="Normal 2 3 6 2 2 3 3 5" xfId="18542" xr:uid="{00000000-0005-0000-0000-0000F41E0000}"/>
    <cellStyle name="Normal 2 3 6 2 2 3 4" xfId="5093" xr:uid="{00000000-0005-0000-0000-0000F51E0000}"/>
    <cellStyle name="Normal 2 3 6 2 2 3 4 2" xfId="15145" xr:uid="{00000000-0005-0000-0000-0000F61E0000}"/>
    <cellStyle name="Normal 2 3 6 2 2 3 4 2 2" xfId="45476" xr:uid="{00000000-0005-0000-0000-0000F71E0000}"/>
    <cellStyle name="Normal 2 3 6 2 2 3 4 2 3" xfId="30243" xr:uid="{00000000-0005-0000-0000-0000F81E0000}"/>
    <cellStyle name="Normal 2 3 6 2 2 3 4 3" xfId="10125" xr:uid="{00000000-0005-0000-0000-0000F91E0000}"/>
    <cellStyle name="Normal 2 3 6 2 2 3 4 3 2" xfId="40459" xr:uid="{00000000-0005-0000-0000-0000FA1E0000}"/>
    <cellStyle name="Normal 2 3 6 2 2 3 4 3 3" xfId="25226" xr:uid="{00000000-0005-0000-0000-0000FB1E0000}"/>
    <cellStyle name="Normal 2 3 6 2 2 3 4 4" xfId="35446" xr:uid="{00000000-0005-0000-0000-0000FC1E0000}"/>
    <cellStyle name="Normal 2 3 6 2 2 3 4 5" xfId="20213" xr:uid="{00000000-0005-0000-0000-0000FD1E0000}"/>
    <cellStyle name="Normal 2 3 6 2 2 3 5" xfId="11803" xr:uid="{00000000-0005-0000-0000-0000FE1E0000}"/>
    <cellStyle name="Normal 2 3 6 2 2 3 5 2" xfId="42134" xr:uid="{00000000-0005-0000-0000-0000FF1E0000}"/>
    <cellStyle name="Normal 2 3 6 2 2 3 5 3" xfId="26901" xr:uid="{00000000-0005-0000-0000-0000001F0000}"/>
    <cellStyle name="Normal 2 3 6 2 2 3 6" xfId="6782" xr:uid="{00000000-0005-0000-0000-0000011F0000}"/>
    <cellStyle name="Normal 2 3 6 2 2 3 6 2" xfId="37117" xr:uid="{00000000-0005-0000-0000-0000021F0000}"/>
    <cellStyle name="Normal 2 3 6 2 2 3 6 3" xfId="21884" xr:uid="{00000000-0005-0000-0000-0000031F0000}"/>
    <cellStyle name="Normal 2 3 6 2 2 3 7" xfId="32105" xr:uid="{00000000-0005-0000-0000-0000041F0000}"/>
    <cellStyle name="Normal 2 3 6 2 2 3 8" xfId="16871" xr:uid="{00000000-0005-0000-0000-0000051F0000}"/>
    <cellStyle name="Normal 2 3 6 2 2 4" xfId="2129" xr:uid="{00000000-0005-0000-0000-0000061F0000}"/>
    <cellStyle name="Normal 2 3 6 2 2 4 2" xfId="3819" xr:uid="{00000000-0005-0000-0000-0000071F0000}"/>
    <cellStyle name="Normal 2 3 6 2 2 4 2 2" xfId="13892" xr:uid="{00000000-0005-0000-0000-0000081F0000}"/>
    <cellStyle name="Normal 2 3 6 2 2 4 2 2 2" xfId="44223" xr:uid="{00000000-0005-0000-0000-0000091F0000}"/>
    <cellStyle name="Normal 2 3 6 2 2 4 2 2 3" xfId="28990" xr:uid="{00000000-0005-0000-0000-00000A1F0000}"/>
    <cellStyle name="Normal 2 3 6 2 2 4 2 3" xfId="8872" xr:uid="{00000000-0005-0000-0000-00000B1F0000}"/>
    <cellStyle name="Normal 2 3 6 2 2 4 2 3 2" xfId="39206" xr:uid="{00000000-0005-0000-0000-00000C1F0000}"/>
    <cellStyle name="Normal 2 3 6 2 2 4 2 3 3" xfId="23973" xr:uid="{00000000-0005-0000-0000-00000D1F0000}"/>
    <cellStyle name="Normal 2 3 6 2 2 4 2 4" xfId="34193" xr:uid="{00000000-0005-0000-0000-00000E1F0000}"/>
    <cellStyle name="Normal 2 3 6 2 2 4 2 5" xfId="18960" xr:uid="{00000000-0005-0000-0000-00000F1F0000}"/>
    <cellStyle name="Normal 2 3 6 2 2 4 3" xfId="5511" xr:uid="{00000000-0005-0000-0000-0000101F0000}"/>
    <cellStyle name="Normal 2 3 6 2 2 4 3 2" xfId="15563" xr:uid="{00000000-0005-0000-0000-0000111F0000}"/>
    <cellStyle name="Normal 2 3 6 2 2 4 3 2 2" xfId="45894" xr:uid="{00000000-0005-0000-0000-0000121F0000}"/>
    <cellStyle name="Normal 2 3 6 2 2 4 3 2 3" xfId="30661" xr:uid="{00000000-0005-0000-0000-0000131F0000}"/>
    <cellStyle name="Normal 2 3 6 2 2 4 3 3" xfId="10543" xr:uid="{00000000-0005-0000-0000-0000141F0000}"/>
    <cellStyle name="Normal 2 3 6 2 2 4 3 3 2" xfId="40877" xr:uid="{00000000-0005-0000-0000-0000151F0000}"/>
    <cellStyle name="Normal 2 3 6 2 2 4 3 3 3" xfId="25644" xr:uid="{00000000-0005-0000-0000-0000161F0000}"/>
    <cellStyle name="Normal 2 3 6 2 2 4 3 4" xfId="35864" xr:uid="{00000000-0005-0000-0000-0000171F0000}"/>
    <cellStyle name="Normal 2 3 6 2 2 4 3 5" xfId="20631" xr:uid="{00000000-0005-0000-0000-0000181F0000}"/>
    <cellStyle name="Normal 2 3 6 2 2 4 4" xfId="12221" xr:uid="{00000000-0005-0000-0000-0000191F0000}"/>
    <cellStyle name="Normal 2 3 6 2 2 4 4 2" xfId="42552" xr:uid="{00000000-0005-0000-0000-00001A1F0000}"/>
    <cellStyle name="Normal 2 3 6 2 2 4 4 3" xfId="27319" xr:uid="{00000000-0005-0000-0000-00001B1F0000}"/>
    <cellStyle name="Normal 2 3 6 2 2 4 5" xfId="7200" xr:uid="{00000000-0005-0000-0000-00001C1F0000}"/>
    <cellStyle name="Normal 2 3 6 2 2 4 5 2" xfId="37535" xr:uid="{00000000-0005-0000-0000-00001D1F0000}"/>
    <cellStyle name="Normal 2 3 6 2 2 4 5 3" xfId="22302" xr:uid="{00000000-0005-0000-0000-00001E1F0000}"/>
    <cellStyle name="Normal 2 3 6 2 2 4 6" xfId="32523" xr:uid="{00000000-0005-0000-0000-00001F1F0000}"/>
    <cellStyle name="Normal 2 3 6 2 2 4 7" xfId="17289" xr:uid="{00000000-0005-0000-0000-0000201F0000}"/>
    <cellStyle name="Normal 2 3 6 2 2 5" xfId="2982" xr:uid="{00000000-0005-0000-0000-0000211F0000}"/>
    <cellStyle name="Normal 2 3 6 2 2 5 2" xfId="13056" xr:uid="{00000000-0005-0000-0000-0000221F0000}"/>
    <cellStyle name="Normal 2 3 6 2 2 5 2 2" xfId="43387" xr:uid="{00000000-0005-0000-0000-0000231F0000}"/>
    <cellStyle name="Normal 2 3 6 2 2 5 2 3" xfId="28154" xr:uid="{00000000-0005-0000-0000-0000241F0000}"/>
    <cellStyle name="Normal 2 3 6 2 2 5 3" xfId="8036" xr:uid="{00000000-0005-0000-0000-0000251F0000}"/>
    <cellStyle name="Normal 2 3 6 2 2 5 3 2" xfId="38370" xr:uid="{00000000-0005-0000-0000-0000261F0000}"/>
    <cellStyle name="Normal 2 3 6 2 2 5 3 3" xfId="23137" xr:uid="{00000000-0005-0000-0000-0000271F0000}"/>
    <cellStyle name="Normal 2 3 6 2 2 5 4" xfId="33357" xr:uid="{00000000-0005-0000-0000-0000281F0000}"/>
    <cellStyle name="Normal 2 3 6 2 2 5 5" xfId="18124" xr:uid="{00000000-0005-0000-0000-0000291F0000}"/>
    <cellStyle name="Normal 2 3 6 2 2 6" xfId="4675" xr:uid="{00000000-0005-0000-0000-00002A1F0000}"/>
    <cellStyle name="Normal 2 3 6 2 2 6 2" xfId="14727" xr:uid="{00000000-0005-0000-0000-00002B1F0000}"/>
    <cellStyle name="Normal 2 3 6 2 2 6 2 2" xfId="45058" xr:uid="{00000000-0005-0000-0000-00002C1F0000}"/>
    <cellStyle name="Normal 2 3 6 2 2 6 2 3" xfId="29825" xr:uid="{00000000-0005-0000-0000-00002D1F0000}"/>
    <cellStyle name="Normal 2 3 6 2 2 6 3" xfId="9707" xr:uid="{00000000-0005-0000-0000-00002E1F0000}"/>
    <cellStyle name="Normal 2 3 6 2 2 6 3 2" xfId="40041" xr:uid="{00000000-0005-0000-0000-00002F1F0000}"/>
    <cellStyle name="Normal 2 3 6 2 2 6 3 3" xfId="24808" xr:uid="{00000000-0005-0000-0000-0000301F0000}"/>
    <cellStyle name="Normal 2 3 6 2 2 6 4" xfId="35028" xr:uid="{00000000-0005-0000-0000-0000311F0000}"/>
    <cellStyle name="Normal 2 3 6 2 2 6 5" xfId="19795" xr:uid="{00000000-0005-0000-0000-0000321F0000}"/>
    <cellStyle name="Normal 2 3 6 2 2 7" xfId="11385" xr:uid="{00000000-0005-0000-0000-0000331F0000}"/>
    <cellStyle name="Normal 2 3 6 2 2 7 2" xfId="41716" xr:uid="{00000000-0005-0000-0000-0000341F0000}"/>
    <cellStyle name="Normal 2 3 6 2 2 7 3" xfId="26483" xr:uid="{00000000-0005-0000-0000-0000351F0000}"/>
    <cellStyle name="Normal 2 3 6 2 2 8" xfId="6364" xr:uid="{00000000-0005-0000-0000-0000361F0000}"/>
    <cellStyle name="Normal 2 3 6 2 2 8 2" xfId="36699" xr:uid="{00000000-0005-0000-0000-0000371F0000}"/>
    <cellStyle name="Normal 2 3 6 2 2 8 3" xfId="21466" xr:uid="{00000000-0005-0000-0000-0000381F0000}"/>
    <cellStyle name="Normal 2 3 6 2 2 9" xfId="31687" xr:uid="{00000000-0005-0000-0000-0000391F0000}"/>
    <cellStyle name="Normal 2 3 6 2 3" xfId="1391" xr:uid="{00000000-0005-0000-0000-00003A1F0000}"/>
    <cellStyle name="Normal 2 3 6 2 3 2" xfId="1812" xr:uid="{00000000-0005-0000-0000-00003B1F0000}"/>
    <cellStyle name="Normal 2 3 6 2 3 2 2" xfId="2651" xr:uid="{00000000-0005-0000-0000-00003C1F0000}"/>
    <cellStyle name="Normal 2 3 6 2 3 2 2 2" xfId="4341" xr:uid="{00000000-0005-0000-0000-00003D1F0000}"/>
    <cellStyle name="Normal 2 3 6 2 3 2 2 2 2" xfId="14414" xr:uid="{00000000-0005-0000-0000-00003E1F0000}"/>
    <cellStyle name="Normal 2 3 6 2 3 2 2 2 2 2" xfId="44745" xr:uid="{00000000-0005-0000-0000-00003F1F0000}"/>
    <cellStyle name="Normal 2 3 6 2 3 2 2 2 2 3" xfId="29512" xr:uid="{00000000-0005-0000-0000-0000401F0000}"/>
    <cellStyle name="Normal 2 3 6 2 3 2 2 2 3" xfId="9394" xr:uid="{00000000-0005-0000-0000-0000411F0000}"/>
    <cellStyle name="Normal 2 3 6 2 3 2 2 2 3 2" xfId="39728" xr:uid="{00000000-0005-0000-0000-0000421F0000}"/>
    <cellStyle name="Normal 2 3 6 2 3 2 2 2 3 3" xfId="24495" xr:uid="{00000000-0005-0000-0000-0000431F0000}"/>
    <cellStyle name="Normal 2 3 6 2 3 2 2 2 4" xfId="34715" xr:uid="{00000000-0005-0000-0000-0000441F0000}"/>
    <cellStyle name="Normal 2 3 6 2 3 2 2 2 5" xfId="19482" xr:uid="{00000000-0005-0000-0000-0000451F0000}"/>
    <cellStyle name="Normal 2 3 6 2 3 2 2 3" xfId="6033" xr:uid="{00000000-0005-0000-0000-0000461F0000}"/>
    <cellStyle name="Normal 2 3 6 2 3 2 2 3 2" xfId="16085" xr:uid="{00000000-0005-0000-0000-0000471F0000}"/>
    <cellStyle name="Normal 2 3 6 2 3 2 2 3 2 2" xfId="46416" xr:uid="{00000000-0005-0000-0000-0000481F0000}"/>
    <cellStyle name="Normal 2 3 6 2 3 2 2 3 2 3" xfId="31183" xr:uid="{00000000-0005-0000-0000-0000491F0000}"/>
    <cellStyle name="Normal 2 3 6 2 3 2 2 3 3" xfId="11065" xr:uid="{00000000-0005-0000-0000-00004A1F0000}"/>
    <cellStyle name="Normal 2 3 6 2 3 2 2 3 3 2" xfId="41399" xr:uid="{00000000-0005-0000-0000-00004B1F0000}"/>
    <cellStyle name="Normal 2 3 6 2 3 2 2 3 3 3" xfId="26166" xr:uid="{00000000-0005-0000-0000-00004C1F0000}"/>
    <cellStyle name="Normal 2 3 6 2 3 2 2 3 4" xfId="36386" xr:uid="{00000000-0005-0000-0000-00004D1F0000}"/>
    <cellStyle name="Normal 2 3 6 2 3 2 2 3 5" xfId="21153" xr:uid="{00000000-0005-0000-0000-00004E1F0000}"/>
    <cellStyle name="Normal 2 3 6 2 3 2 2 4" xfId="12743" xr:uid="{00000000-0005-0000-0000-00004F1F0000}"/>
    <cellStyle name="Normal 2 3 6 2 3 2 2 4 2" xfId="43074" xr:uid="{00000000-0005-0000-0000-0000501F0000}"/>
    <cellStyle name="Normal 2 3 6 2 3 2 2 4 3" xfId="27841" xr:uid="{00000000-0005-0000-0000-0000511F0000}"/>
    <cellStyle name="Normal 2 3 6 2 3 2 2 5" xfId="7722" xr:uid="{00000000-0005-0000-0000-0000521F0000}"/>
    <cellStyle name="Normal 2 3 6 2 3 2 2 5 2" xfId="38057" xr:uid="{00000000-0005-0000-0000-0000531F0000}"/>
    <cellStyle name="Normal 2 3 6 2 3 2 2 5 3" xfId="22824" xr:uid="{00000000-0005-0000-0000-0000541F0000}"/>
    <cellStyle name="Normal 2 3 6 2 3 2 2 6" xfId="33045" xr:uid="{00000000-0005-0000-0000-0000551F0000}"/>
    <cellStyle name="Normal 2 3 6 2 3 2 2 7" xfId="17811" xr:uid="{00000000-0005-0000-0000-0000561F0000}"/>
    <cellStyle name="Normal 2 3 6 2 3 2 3" xfId="3504" xr:uid="{00000000-0005-0000-0000-0000571F0000}"/>
    <cellStyle name="Normal 2 3 6 2 3 2 3 2" xfId="13578" xr:uid="{00000000-0005-0000-0000-0000581F0000}"/>
    <cellStyle name="Normal 2 3 6 2 3 2 3 2 2" xfId="43909" xr:uid="{00000000-0005-0000-0000-0000591F0000}"/>
    <cellStyle name="Normal 2 3 6 2 3 2 3 2 3" xfId="28676" xr:uid="{00000000-0005-0000-0000-00005A1F0000}"/>
    <cellStyle name="Normal 2 3 6 2 3 2 3 3" xfId="8558" xr:uid="{00000000-0005-0000-0000-00005B1F0000}"/>
    <cellStyle name="Normal 2 3 6 2 3 2 3 3 2" xfId="38892" xr:uid="{00000000-0005-0000-0000-00005C1F0000}"/>
    <cellStyle name="Normal 2 3 6 2 3 2 3 3 3" xfId="23659" xr:uid="{00000000-0005-0000-0000-00005D1F0000}"/>
    <cellStyle name="Normal 2 3 6 2 3 2 3 4" xfId="33879" xr:uid="{00000000-0005-0000-0000-00005E1F0000}"/>
    <cellStyle name="Normal 2 3 6 2 3 2 3 5" xfId="18646" xr:uid="{00000000-0005-0000-0000-00005F1F0000}"/>
    <cellStyle name="Normal 2 3 6 2 3 2 4" xfId="5197" xr:uid="{00000000-0005-0000-0000-0000601F0000}"/>
    <cellStyle name="Normal 2 3 6 2 3 2 4 2" xfId="15249" xr:uid="{00000000-0005-0000-0000-0000611F0000}"/>
    <cellStyle name="Normal 2 3 6 2 3 2 4 2 2" xfId="45580" xr:uid="{00000000-0005-0000-0000-0000621F0000}"/>
    <cellStyle name="Normal 2 3 6 2 3 2 4 2 3" xfId="30347" xr:uid="{00000000-0005-0000-0000-0000631F0000}"/>
    <cellStyle name="Normal 2 3 6 2 3 2 4 3" xfId="10229" xr:uid="{00000000-0005-0000-0000-0000641F0000}"/>
    <cellStyle name="Normal 2 3 6 2 3 2 4 3 2" xfId="40563" xr:uid="{00000000-0005-0000-0000-0000651F0000}"/>
    <cellStyle name="Normal 2 3 6 2 3 2 4 3 3" xfId="25330" xr:uid="{00000000-0005-0000-0000-0000661F0000}"/>
    <cellStyle name="Normal 2 3 6 2 3 2 4 4" xfId="35550" xr:uid="{00000000-0005-0000-0000-0000671F0000}"/>
    <cellStyle name="Normal 2 3 6 2 3 2 4 5" xfId="20317" xr:uid="{00000000-0005-0000-0000-0000681F0000}"/>
    <cellStyle name="Normal 2 3 6 2 3 2 5" xfId="11907" xr:uid="{00000000-0005-0000-0000-0000691F0000}"/>
    <cellStyle name="Normal 2 3 6 2 3 2 5 2" xfId="42238" xr:uid="{00000000-0005-0000-0000-00006A1F0000}"/>
    <cellStyle name="Normal 2 3 6 2 3 2 5 3" xfId="27005" xr:uid="{00000000-0005-0000-0000-00006B1F0000}"/>
    <cellStyle name="Normal 2 3 6 2 3 2 6" xfId="6886" xr:uid="{00000000-0005-0000-0000-00006C1F0000}"/>
    <cellStyle name="Normal 2 3 6 2 3 2 6 2" xfId="37221" xr:uid="{00000000-0005-0000-0000-00006D1F0000}"/>
    <cellStyle name="Normal 2 3 6 2 3 2 6 3" xfId="21988" xr:uid="{00000000-0005-0000-0000-00006E1F0000}"/>
    <cellStyle name="Normal 2 3 6 2 3 2 7" xfId="32209" xr:uid="{00000000-0005-0000-0000-00006F1F0000}"/>
    <cellStyle name="Normal 2 3 6 2 3 2 8" xfId="16975" xr:uid="{00000000-0005-0000-0000-0000701F0000}"/>
    <cellStyle name="Normal 2 3 6 2 3 3" xfId="2233" xr:uid="{00000000-0005-0000-0000-0000711F0000}"/>
    <cellStyle name="Normal 2 3 6 2 3 3 2" xfId="3923" xr:uid="{00000000-0005-0000-0000-0000721F0000}"/>
    <cellStyle name="Normal 2 3 6 2 3 3 2 2" xfId="13996" xr:uid="{00000000-0005-0000-0000-0000731F0000}"/>
    <cellStyle name="Normal 2 3 6 2 3 3 2 2 2" xfId="44327" xr:uid="{00000000-0005-0000-0000-0000741F0000}"/>
    <cellStyle name="Normal 2 3 6 2 3 3 2 2 3" xfId="29094" xr:uid="{00000000-0005-0000-0000-0000751F0000}"/>
    <cellStyle name="Normal 2 3 6 2 3 3 2 3" xfId="8976" xr:uid="{00000000-0005-0000-0000-0000761F0000}"/>
    <cellStyle name="Normal 2 3 6 2 3 3 2 3 2" xfId="39310" xr:uid="{00000000-0005-0000-0000-0000771F0000}"/>
    <cellStyle name="Normal 2 3 6 2 3 3 2 3 3" xfId="24077" xr:uid="{00000000-0005-0000-0000-0000781F0000}"/>
    <cellStyle name="Normal 2 3 6 2 3 3 2 4" xfId="34297" xr:uid="{00000000-0005-0000-0000-0000791F0000}"/>
    <cellStyle name="Normal 2 3 6 2 3 3 2 5" xfId="19064" xr:uid="{00000000-0005-0000-0000-00007A1F0000}"/>
    <cellStyle name="Normal 2 3 6 2 3 3 3" xfId="5615" xr:uid="{00000000-0005-0000-0000-00007B1F0000}"/>
    <cellStyle name="Normal 2 3 6 2 3 3 3 2" xfId="15667" xr:uid="{00000000-0005-0000-0000-00007C1F0000}"/>
    <cellStyle name="Normal 2 3 6 2 3 3 3 2 2" xfId="45998" xr:uid="{00000000-0005-0000-0000-00007D1F0000}"/>
    <cellStyle name="Normal 2 3 6 2 3 3 3 2 3" xfId="30765" xr:uid="{00000000-0005-0000-0000-00007E1F0000}"/>
    <cellStyle name="Normal 2 3 6 2 3 3 3 3" xfId="10647" xr:uid="{00000000-0005-0000-0000-00007F1F0000}"/>
    <cellStyle name="Normal 2 3 6 2 3 3 3 3 2" xfId="40981" xr:uid="{00000000-0005-0000-0000-0000801F0000}"/>
    <cellStyle name="Normal 2 3 6 2 3 3 3 3 3" xfId="25748" xr:uid="{00000000-0005-0000-0000-0000811F0000}"/>
    <cellStyle name="Normal 2 3 6 2 3 3 3 4" xfId="35968" xr:uid="{00000000-0005-0000-0000-0000821F0000}"/>
    <cellStyle name="Normal 2 3 6 2 3 3 3 5" xfId="20735" xr:uid="{00000000-0005-0000-0000-0000831F0000}"/>
    <cellStyle name="Normal 2 3 6 2 3 3 4" xfId="12325" xr:uid="{00000000-0005-0000-0000-0000841F0000}"/>
    <cellStyle name="Normal 2 3 6 2 3 3 4 2" xfId="42656" xr:uid="{00000000-0005-0000-0000-0000851F0000}"/>
    <cellStyle name="Normal 2 3 6 2 3 3 4 3" xfId="27423" xr:uid="{00000000-0005-0000-0000-0000861F0000}"/>
    <cellStyle name="Normal 2 3 6 2 3 3 5" xfId="7304" xr:uid="{00000000-0005-0000-0000-0000871F0000}"/>
    <cellStyle name="Normal 2 3 6 2 3 3 5 2" xfId="37639" xr:uid="{00000000-0005-0000-0000-0000881F0000}"/>
    <cellStyle name="Normal 2 3 6 2 3 3 5 3" xfId="22406" xr:uid="{00000000-0005-0000-0000-0000891F0000}"/>
    <cellStyle name="Normal 2 3 6 2 3 3 6" xfId="32627" xr:uid="{00000000-0005-0000-0000-00008A1F0000}"/>
    <cellStyle name="Normal 2 3 6 2 3 3 7" xfId="17393" xr:uid="{00000000-0005-0000-0000-00008B1F0000}"/>
    <cellStyle name="Normal 2 3 6 2 3 4" xfId="3086" xr:uid="{00000000-0005-0000-0000-00008C1F0000}"/>
    <cellStyle name="Normal 2 3 6 2 3 4 2" xfId="13160" xr:uid="{00000000-0005-0000-0000-00008D1F0000}"/>
    <cellStyle name="Normal 2 3 6 2 3 4 2 2" xfId="43491" xr:uid="{00000000-0005-0000-0000-00008E1F0000}"/>
    <cellStyle name="Normal 2 3 6 2 3 4 2 3" xfId="28258" xr:uid="{00000000-0005-0000-0000-00008F1F0000}"/>
    <cellStyle name="Normal 2 3 6 2 3 4 3" xfId="8140" xr:uid="{00000000-0005-0000-0000-0000901F0000}"/>
    <cellStyle name="Normal 2 3 6 2 3 4 3 2" xfId="38474" xr:uid="{00000000-0005-0000-0000-0000911F0000}"/>
    <cellStyle name="Normal 2 3 6 2 3 4 3 3" xfId="23241" xr:uid="{00000000-0005-0000-0000-0000921F0000}"/>
    <cellStyle name="Normal 2 3 6 2 3 4 4" xfId="33461" xr:uid="{00000000-0005-0000-0000-0000931F0000}"/>
    <cellStyle name="Normal 2 3 6 2 3 4 5" xfId="18228" xr:uid="{00000000-0005-0000-0000-0000941F0000}"/>
    <cellStyle name="Normal 2 3 6 2 3 5" xfId="4779" xr:uid="{00000000-0005-0000-0000-0000951F0000}"/>
    <cellStyle name="Normal 2 3 6 2 3 5 2" xfId="14831" xr:uid="{00000000-0005-0000-0000-0000961F0000}"/>
    <cellStyle name="Normal 2 3 6 2 3 5 2 2" xfId="45162" xr:uid="{00000000-0005-0000-0000-0000971F0000}"/>
    <cellStyle name="Normal 2 3 6 2 3 5 2 3" xfId="29929" xr:uid="{00000000-0005-0000-0000-0000981F0000}"/>
    <cellStyle name="Normal 2 3 6 2 3 5 3" xfId="9811" xr:uid="{00000000-0005-0000-0000-0000991F0000}"/>
    <cellStyle name="Normal 2 3 6 2 3 5 3 2" xfId="40145" xr:uid="{00000000-0005-0000-0000-00009A1F0000}"/>
    <cellStyle name="Normal 2 3 6 2 3 5 3 3" xfId="24912" xr:uid="{00000000-0005-0000-0000-00009B1F0000}"/>
    <cellStyle name="Normal 2 3 6 2 3 5 4" xfId="35132" xr:uid="{00000000-0005-0000-0000-00009C1F0000}"/>
    <cellStyle name="Normal 2 3 6 2 3 5 5" xfId="19899" xr:uid="{00000000-0005-0000-0000-00009D1F0000}"/>
    <cellStyle name="Normal 2 3 6 2 3 6" xfId="11489" xr:uid="{00000000-0005-0000-0000-00009E1F0000}"/>
    <cellStyle name="Normal 2 3 6 2 3 6 2" xfId="41820" xr:uid="{00000000-0005-0000-0000-00009F1F0000}"/>
    <cellStyle name="Normal 2 3 6 2 3 6 3" xfId="26587" xr:uid="{00000000-0005-0000-0000-0000A01F0000}"/>
    <cellStyle name="Normal 2 3 6 2 3 7" xfId="6468" xr:uid="{00000000-0005-0000-0000-0000A11F0000}"/>
    <cellStyle name="Normal 2 3 6 2 3 7 2" xfId="36803" xr:uid="{00000000-0005-0000-0000-0000A21F0000}"/>
    <cellStyle name="Normal 2 3 6 2 3 7 3" xfId="21570" xr:uid="{00000000-0005-0000-0000-0000A31F0000}"/>
    <cellStyle name="Normal 2 3 6 2 3 8" xfId="31791" xr:uid="{00000000-0005-0000-0000-0000A41F0000}"/>
    <cellStyle name="Normal 2 3 6 2 3 9" xfId="16557" xr:uid="{00000000-0005-0000-0000-0000A51F0000}"/>
    <cellStyle name="Normal 2 3 6 2 4" xfId="1604" xr:uid="{00000000-0005-0000-0000-0000A61F0000}"/>
    <cellStyle name="Normal 2 3 6 2 4 2" xfId="2443" xr:uid="{00000000-0005-0000-0000-0000A71F0000}"/>
    <cellStyle name="Normal 2 3 6 2 4 2 2" xfId="4133" xr:uid="{00000000-0005-0000-0000-0000A81F0000}"/>
    <cellStyle name="Normal 2 3 6 2 4 2 2 2" xfId="14206" xr:uid="{00000000-0005-0000-0000-0000A91F0000}"/>
    <cellStyle name="Normal 2 3 6 2 4 2 2 2 2" xfId="44537" xr:uid="{00000000-0005-0000-0000-0000AA1F0000}"/>
    <cellStyle name="Normal 2 3 6 2 4 2 2 2 3" xfId="29304" xr:uid="{00000000-0005-0000-0000-0000AB1F0000}"/>
    <cellStyle name="Normal 2 3 6 2 4 2 2 3" xfId="9186" xr:uid="{00000000-0005-0000-0000-0000AC1F0000}"/>
    <cellStyle name="Normal 2 3 6 2 4 2 2 3 2" xfId="39520" xr:uid="{00000000-0005-0000-0000-0000AD1F0000}"/>
    <cellStyle name="Normal 2 3 6 2 4 2 2 3 3" xfId="24287" xr:uid="{00000000-0005-0000-0000-0000AE1F0000}"/>
    <cellStyle name="Normal 2 3 6 2 4 2 2 4" xfId="34507" xr:uid="{00000000-0005-0000-0000-0000AF1F0000}"/>
    <cellStyle name="Normal 2 3 6 2 4 2 2 5" xfId="19274" xr:uid="{00000000-0005-0000-0000-0000B01F0000}"/>
    <cellStyle name="Normal 2 3 6 2 4 2 3" xfId="5825" xr:uid="{00000000-0005-0000-0000-0000B11F0000}"/>
    <cellStyle name="Normal 2 3 6 2 4 2 3 2" xfId="15877" xr:uid="{00000000-0005-0000-0000-0000B21F0000}"/>
    <cellStyle name="Normal 2 3 6 2 4 2 3 2 2" xfId="46208" xr:uid="{00000000-0005-0000-0000-0000B31F0000}"/>
    <cellStyle name="Normal 2 3 6 2 4 2 3 2 3" xfId="30975" xr:uid="{00000000-0005-0000-0000-0000B41F0000}"/>
    <cellStyle name="Normal 2 3 6 2 4 2 3 3" xfId="10857" xr:uid="{00000000-0005-0000-0000-0000B51F0000}"/>
    <cellStyle name="Normal 2 3 6 2 4 2 3 3 2" xfId="41191" xr:uid="{00000000-0005-0000-0000-0000B61F0000}"/>
    <cellStyle name="Normal 2 3 6 2 4 2 3 3 3" xfId="25958" xr:uid="{00000000-0005-0000-0000-0000B71F0000}"/>
    <cellStyle name="Normal 2 3 6 2 4 2 3 4" xfId="36178" xr:uid="{00000000-0005-0000-0000-0000B81F0000}"/>
    <cellStyle name="Normal 2 3 6 2 4 2 3 5" xfId="20945" xr:uid="{00000000-0005-0000-0000-0000B91F0000}"/>
    <cellStyle name="Normal 2 3 6 2 4 2 4" xfId="12535" xr:uid="{00000000-0005-0000-0000-0000BA1F0000}"/>
    <cellStyle name="Normal 2 3 6 2 4 2 4 2" xfId="42866" xr:uid="{00000000-0005-0000-0000-0000BB1F0000}"/>
    <cellStyle name="Normal 2 3 6 2 4 2 4 3" xfId="27633" xr:uid="{00000000-0005-0000-0000-0000BC1F0000}"/>
    <cellStyle name="Normal 2 3 6 2 4 2 5" xfId="7514" xr:uid="{00000000-0005-0000-0000-0000BD1F0000}"/>
    <cellStyle name="Normal 2 3 6 2 4 2 5 2" xfId="37849" xr:uid="{00000000-0005-0000-0000-0000BE1F0000}"/>
    <cellStyle name="Normal 2 3 6 2 4 2 5 3" xfId="22616" xr:uid="{00000000-0005-0000-0000-0000BF1F0000}"/>
    <cellStyle name="Normal 2 3 6 2 4 2 6" xfId="32837" xr:uid="{00000000-0005-0000-0000-0000C01F0000}"/>
    <cellStyle name="Normal 2 3 6 2 4 2 7" xfId="17603" xr:uid="{00000000-0005-0000-0000-0000C11F0000}"/>
    <cellStyle name="Normal 2 3 6 2 4 3" xfId="3296" xr:uid="{00000000-0005-0000-0000-0000C21F0000}"/>
    <cellStyle name="Normal 2 3 6 2 4 3 2" xfId="13370" xr:uid="{00000000-0005-0000-0000-0000C31F0000}"/>
    <cellStyle name="Normal 2 3 6 2 4 3 2 2" xfId="43701" xr:uid="{00000000-0005-0000-0000-0000C41F0000}"/>
    <cellStyle name="Normal 2 3 6 2 4 3 2 3" xfId="28468" xr:uid="{00000000-0005-0000-0000-0000C51F0000}"/>
    <cellStyle name="Normal 2 3 6 2 4 3 3" xfId="8350" xr:uid="{00000000-0005-0000-0000-0000C61F0000}"/>
    <cellStyle name="Normal 2 3 6 2 4 3 3 2" xfId="38684" xr:uid="{00000000-0005-0000-0000-0000C71F0000}"/>
    <cellStyle name="Normal 2 3 6 2 4 3 3 3" xfId="23451" xr:uid="{00000000-0005-0000-0000-0000C81F0000}"/>
    <cellStyle name="Normal 2 3 6 2 4 3 4" xfId="33671" xr:uid="{00000000-0005-0000-0000-0000C91F0000}"/>
    <cellStyle name="Normal 2 3 6 2 4 3 5" xfId="18438" xr:uid="{00000000-0005-0000-0000-0000CA1F0000}"/>
    <cellStyle name="Normal 2 3 6 2 4 4" xfId="4989" xr:uid="{00000000-0005-0000-0000-0000CB1F0000}"/>
    <cellStyle name="Normal 2 3 6 2 4 4 2" xfId="15041" xr:uid="{00000000-0005-0000-0000-0000CC1F0000}"/>
    <cellStyle name="Normal 2 3 6 2 4 4 2 2" xfId="45372" xr:uid="{00000000-0005-0000-0000-0000CD1F0000}"/>
    <cellStyle name="Normal 2 3 6 2 4 4 2 3" xfId="30139" xr:uid="{00000000-0005-0000-0000-0000CE1F0000}"/>
    <cellStyle name="Normal 2 3 6 2 4 4 3" xfId="10021" xr:uid="{00000000-0005-0000-0000-0000CF1F0000}"/>
    <cellStyle name="Normal 2 3 6 2 4 4 3 2" xfId="40355" xr:uid="{00000000-0005-0000-0000-0000D01F0000}"/>
    <cellStyle name="Normal 2 3 6 2 4 4 3 3" xfId="25122" xr:uid="{00000000-0005-0000-0000-0000D11F0000}"/>
    <cellStyle name="Normal 2 3 6 2 4 4 4" xfId="35342" xr:uid="{00000000-0005-0000-0000-0000D21F0000}"/>
    <cellStyle name="Normal 2 3 6 2 4 4 5" xfId="20109" xr:uid="{00000000-0005-0000-0000-0000D31F0000}"/>
    <cellStyle name="Normal 2 3 6 2 4 5" xfId="11699" xr:uid="{00000000-0005-0000-0000-0000D41F0000}"/>
    <cellStyle name="Normal 2 3 6 2 4 5 2" xfId="42030" xr:uid="{00000000-0005-0000-0000-0000D51F0000}"/>
    <cellStyle name="Normal 2 3 6 2 4 5 3" xfId="26797" xr:uid="{00000000-0005-0000-0000-0000D61F0000}"/>
    <cellStyle name="Normal 2 3 6 2 4 6" xfId="6678" xr:uid="{00000000-0005-0000-0000-0000D71F0000}"/>
    <cellStyle name="Normal 2 3 6 2 4 6 2" xfId="37013" xr:uid="{00000000-0005-0000-0000-0000D81F0000}"/>
    <cellStyle name="Normal 2 3 6 2 4 6 3" xfId="21780" xr:uid="{00000000-0005-0000-0000-0000D91F0000}"/>
    <cellStyle name="Normal 2 3 6 2 4 7" xfId="32001" xr:uid="{00000000-0005-0000-0000-0000DA1F0000}"/>
    <cellStyle name="Normal 2 3 6 2 4 8" xfId="16767" xr:uid="{00000000-0005-0000-0000-0000DB1F0000}"/>
    <cellStyle name="Normal 2 3 6 2 5" xfId="2025" xr:uid="{00000000-0005-0000-0000-0000DC1F0000}"/>
    <cellStyle name="Normal 2 3 6 2 5 2" xfId="3715" xr:uid="{00000000-0005-0000-0000-0000DD1F0000}"/>
    <cellStyle name="Normal 2 3 6 2 5 2 2" xfId="13788" xr:uid="{00000000-0005-0000-0000-0000DE1F0000}"/>
    <cellStyle name="Normal 2 3 6 2 5 2 2 2" xfId="44119" xr:uid="{00000000-0005-0000-0000-0000DF1F0000}"/>
    <cellStyle name="Normal 2 3 6 2 5 2 2 3" xfId="28886" xr:uid="{00000000-0005-0000-0000-0000E01F0000}"/>
    <cellStyle name="Normal 2 3 6 2 5 2 3" xfId="8768" xr:uid="{00000000-0005-0000-0000-0000E11F0000}"/>
    <cellStyle name="Normal 2 3 6 2 5 2 3 2" xfId="39102" xr:uid="{00000000-0005-0000-0000-0000E21F0000}"/>
    <cellStyle name="Normal 2 3 6 2 5 2 3 3" xfId="23869" xr:uid="{00000000-0005-0000-0000-0000E31F0000}"/>
    <cellStyle name="Normal 2 3 6 2 5 2 4" xfId="34089" xr:uid="{00000000-0005-0000-0000-0000E41F0000}"/>
    <cellStyle name="Normal 2 3 6 2 5 2 5" xfId="18856" xr:uid="{00000000-0005-0000-0000-0000E51F0000}"/>
    <cellStyle name="Normal 2 3 6 2 5 3" xfId="5407" xr:uid="{00000000-0005-0000-0000-0000E61F0000}"/>
    <cellStyle name="Normal 2 3 6 2 5 3 2" xfId="15459" xr:uid="{00000000-0005-0000-0000-0000E71F0000}"/>
    <cellStyle name="Normal 2 3 6 2 5 3 2 2" xfId="45790" xr:uid="{00000000-0005-0000-0000-0000E81F0000}"/>
    <cellStyle name="Normal 2 3 6 2 5 3 2 3" xfId="30557" xr:uid="{00000000-0005-0000-0000-0000E91F0000}"/>
    <cellStyle name="Normal 2 3 6 2 5 3 3" xfId="10439" xr:uid="{00000000-0005-0000-0000-0000EA1F0000}"/>
    <cellStyle name="Normal 2 3 6 2 5 3 3 2" xfId="40773" xr:uid="{00000000-0005-0000-0000-0000EB1F0000}"/>
    <cellStyle name="Normal 2 3 6 2 5 3 3 3" xfId="25540" xr:uid="{00000000-0005-0000-0000-0000EC1F0000}"/>
    <cellStyle name="Normal 2 3 6 2 5 3 4" xfId="35760" xr:uid="{00000000-0005-0000-0000-0000ED1F0000}"/>
    <cellStyle name="Normal 2 3 6 2 5 3 5" xfId="20527" xr:uid="{00000000-0005-0000-0000-0000EE1F0000}"/>
    <cellStyle name="Normal 2 3 6 2 5 4" xfId="12117" xr:uid="{00000000-0005-0000-0000-0000EF1F0000}"/>
    <cellStyle name="Normal 2 3 6 2 5 4 2" xfId="42448" xr:uid="{00000000-0005-0000-0000-0000F01F0000}"/>
    <cellStyle name="Normal 2 3 6 2 5 4 3" xfId="27215" xr:uid="{00000000-0005-0000-0000-0000F11F0000}"/>
    <cellStyle name="Normal 2 3 6 2 5 5" xfId="7096" xr:uid="{00000000-0005-0000-0000-0000F21F0000}"/>
    <cellStyle name="Normal 2 3 6 2 5 5 2" xfId="37431" xr:uid="{00000000-0005-0000-0000-0000F31F0000}"/>
    <cellStyle name="Normal 2 3 6 2 5 5 3" xfId="22198" xr:uid="{00000000-0005-0000-0000-0000F41F0000}"/>
    <cellStyle name="Normal 2 3 6 2 5 6" xfId="32419" xr:uid="{00000000-0005-0000-0000-0000F51F0000}"/>
    <cellStyle name="Normal 2 3 6 2 5 7" xfId="17185" xr:uid="{00000000-0005-0000-0000-0000F61F0000}"/>
    <cellStyle name="Normal 2 3 6 2 6" xfId="2878" xr:uid="{00000000-0005-0000-0000-0000F71F0000}"/>
    <cellStyle name="Normal 2 3 6 2 6 2" xfId="12952" xr:uid="{00000000-0005-0000-0000-0000F81F0000}"/>
    <cellStyle name="Normal 2 3 6 2 6 2 2" xfId="43283" xr:uid="{00000000-0005-0000-0000-0000F91F0000}"/>
    <cellStyle name="Normal 2 3 6 2 6 2 3" xfId="28050" xr:uid="{00000000-0005-0000-0000-0000FA1F0000}"/>
    <cellStyle name="Normal 2 3 6 2 6 3" xfId="7932" xr:uid="{00000000-0005-0000-0000-0000FB1F0000}"/>
    <cellStyle name="Normal 2 3 6 2 6 3 2" xfId="38266" xr:uid="{00000000-0005-0000-0000-0000FC1F0000}"/>
    <cellStyle name="Normal 2 3 6 2 6 3 3" xfId="23033" xr:uid="{00000000-0005-0000-0000-0000FD1F0000}"/>
    <cellStyle name="Normal 2 3 6 2 6 4" xfId="33253" xr:uid="{00000000-0005-0000-0000-0000FE1F0000}"/>
    <cellStyle name="Normal 2 3 6 2 6 5" xfId="18020" xr:uid="{00000000-0005-0000-0000-0000FF1F0000}"/>
    <cellStyle name="Normal 2 3 6 2 7" xfId="4571" xr:uid="{00000000-0005-0000-0000-000000200000}"/>
    <cellStyle name="Normal 2 3 6 2 7 2" xfId="14623" xr:uid="{00000000-0005-0000-0000-000001200000}"/>
    <cellStyle name="Normal 2 3 6 2 7 2 2" xfId="44954" xr:uid="{00000000-0005-0000-0000-000002200000}"/>
    <cellStyle name="Normal 2 3 6 2 7 2 3" xfId="29721" xr:uid="{00000000-0005-0000-0000-000003200000}"/>
    <cellStyle name="Normal 2 3 6 2 7 3" xfId="9603" xr:uid="{00000000-0005-0000-0000-000004200000}"/>
    <cellStyle name="Normal 2 3 6 2 7 3 2" xfId="39937" xr:uid="{00000000-0005-0000-0000-000005200000}"/>
    <cellStyle name="Normal 2 3 6 2 7 3 3" xfId="24704" xr:uid="{00000000-0005-0000-0000-000006200000}"/>
    <cellStyle name="Normal 2 3 6 2 7 4" xfId="34924" xr:uid="{00000000-0005-0000-0000-000007200000}"/>
    <cellStyle name="Normal 2 3 6 2 7 5" xfId="19691" xr:uid="{00000000-0005-0000-0000-000008200000}"/>
    <cellStyle name="Normal 2 3 6 2 8" xfId="11281" xr:uid="{00000000-0005-0000-0000-000009200000}"/>
    <cellStyle name="Normal 2 3 6 2 8 2" xfId="41612" xr:uid="{00000000-0005-0000-0000-00000A200000}"/>
    <cellStyle name="Normal 2 3 6 2 8 3" xfId="26379" xr:uid="{00000000-0005-0000-0000-00000B200000}"/>
    <cellStyle name="Normal 2 3 6 2 9" xfId="6260" xr:uid="{00000000-0005-0000-0000-00000C200000}"/>
    <cellStyle name="Normal 2 3 6 2 9 2" xfId="36595" xr:uid="{00000000-0005-0000-0000-00000D200000}"/>
    <cellStyle name="Normal 2 3 6 2 9 3" xfId="21362" xr:uid="{00000000-0005-0000-0000-00000E200000}"/>
    <cellStyle name="Normal 2 3 6 3" xfId="1224" xr:uid="{00000000-0005-0000-0000-00000F200000}"/>
    <cellStyle name="Normal 2 3 6 3 10" xfId="16401" xr:uid="{00000000-0005-0000-0000-000010200000}"/>
    <cellStyle name="Normal 2 3 6 3 2" xfId="1443" xr:uid="{00000000-0005-0000-0000-000011200000}"/>
    <cellStyle name="Normal 2 3 6 3 2 2" xfId="1864" xr:uid="{00000000-0005-0000-0000-000012200000}"/>
    <cellStyle name="Normal 2 3 6 3 2 2 2" xfId="2703" xr:uid="{00000000-0005-0000-0000-000013200000}"/>
    <cellStyle name="Normal 2 3 6 3 2 2 2 2" xfId="4393" xr:uid="{00000000-0005-0000-0000-000014200000}"/>
    <cellStyle name="Normal 2 3 6 3 2 2 2 2 2" xfId="14466" xr:uid="{00000000-0005-0000-0000-000015200000}"/>
    <cellStyle name="Normal 2 3 6 3 2 2 2 2 2 2" xfId="44797" xr:uid="{00000000-0005-0000-0000-000016200000}"/>
    <cellStyle name="Normal 2 3 6 3 2 2 2 2 2 3" xfId="29564" xr:uid="{00000000-0005-0000-0000-000017200000}"/>
    <cellStyle name="Normal 2 3 6 3 2 2 2 2 3" xfId="9446" xr:uid="{00000000-0005-0000-0000-000018200000}"/>
    <cellStyle name="Normal 2 3 6 3 2 2 2 2 3 2" xfId="39780" xr:uid="{00000000-0005-0000-0000-000019200000}"/>
    <cellStyle name="Normal 2 3 6 3 2 2 2 2 3 3" xfId="24547" xr:uid="{00000000-0005-0000-0000-00001A200000}"/>
    <cellStyle name="Normal 2 3 6 3 2 2 2 2 4" xfId="34767" xr:uid="{00000000-0005-0000-0000-00001B200000}"/>
    <cellStyle name="Normal 2 3 6 3 2 2 2 2 5" xfId="19534" xr:uid="{00000000-0005-0000-0000-00001C200000}"/>
    <cellStyle name="Normal 2 3 6 3 2 2 2 3" xfId="6085" xr:uid="{00000000-0005-0000-0000-00001D200000}"/>
    <cellStyle name="Normal 2 3 6 3 2 2 2 3 2" xfId="16137" xr:uid="{00000000-0005-0000-0000-00001E200000}"/>
    <cellStyle name="Normal 2 3 6 3 2 2 2 3 2 2" xfId="46468" xr:uid="{00000000-0005-0000-0000-00001F200000}"/>
    <cellStyle name="Normal 2 3 6 3 2 2 2 3 2 3" xfId="31235" xr:uid="{00000000-0005-0000-0000-000020200000}"/>
    <cellStyle name="Normal 2 3 6 3 2 2 2 3 3" xfId="11117" xr:uid="{00000000-0005-0000-0000-000021200000}"/>
    <cellStyle name="Normal 2 3 6 3 2 2 2 3 3 2" xfId="41451" xr:uid="{00000000-0005-0000-0000-000022200000}"/>
    <cellStyle name="Normal 2 3 6 3 2 2 2 3 3 3" xfId="26218" xr:uid="{00000000-0005-0000-0000-000023200000}"/>
    <cellStyle name="Normal 2 3 6 3 2 2 2 3 4" xfId="36438" xr:uid="{00000000-0005-0000-0000-000024200000}"/>
    <cellStyle name="Normal 2 3 6 3 2 2 2 3 5" xfId="21205" xr:uid="{00000000-0005-0000-0000-000025200000}"/>
    <cellStyle name="Normal 2 3 6 3 2 2 2 4" xfId="12795" xr:uid="{00000000-0005-0000-0000-000026200000}"/>
    <cellStyle name="Normal 2 3 6 3 2 2 2 4 2" xfId="43126" xr:uid="{00000000-0005-0000-0000-000027200000}"/>
    <cellStyle name="Normal 2 3 6 3 2 2 2 4 3" xfId="27893" xr:uid="{00000000-0005-0000-0000-000028200000}"/>
    <cellStyle name="Normal 2 3 6 3 2 2 2 5" xfId="7774" xr:uid="{00000000-0005-0000-0000-000029200000}"/>
    <cellStyle name="Normal 2 3 6 3 2 2 2 5 2" xfId="38109" xr:uid="{00000000-0005-0000-0000-00002A200000}"/>
    <cellStyle name="Normal 2 3 6 3 2 2 2 5 3" xfId="22876" xr:uid="{00000000-0005-0000-0000-00002B200000}"/>
    <cellStyle name="Normal 2 3 6 3 2 2 2 6" xfId="33097" xr:uid="{00000000-0005-0000-0000-00002C200000}"/>
    <cellStyle name="Normal 2 3 6 3 2 2 2 7" xfId="17863" xr:uid="{00000000-0005-0000-0000-00002D200000}"/>
    <cellStyle name="Normal 2 3 6 3 2 2 3" xfId="3556" xr:uid="{00000000-0005-0000-0000-00002E200000}"/>
    <cellStyle name="Normal 2 3 6 3 2 2 3 2" xfId="13630" xr:uid="{00000000-0005-0000-0000-00002F200000}"/>
    <cellStyle name="Normal 2 3 6 3 2 2 3 2 2" xfId="43961" xr:uid="{00000000-0005-0000-0000-000030200000}"/>
    <cellStyle name="Normal 2 3 6 3 2 2 3 2 3" xfId="28728" xr:uid="{00000000-0005-0000-0000-000031200000}"/>
    <cellStyle name="Normal 2 3 6 3 2 2 3 3" xfId="8610" xr:uid="{00000000-0005-0000-0000-000032200000}"/>
    <cellStyle name="Normal 2 3 6 3 2 2 3 3 2" xfId="38944" xr:uid="{00000000-0005-0000-0000-000033200000}"/>
    <cellStyle name="Normal 2 3 6 3 2 2 3 3 3" xfId="23711" xr:uid="{00000000-0005-0000-0000-000034200000}"/>
    <cellStyle name="Normal 2 3 6 3 2 2 3 4" xfId="33931" xr:uid="{00000000-0005-0000-0000-000035200000}"/>
    <cellStyle name="Normal 2 3 6 3 2 2 3 5" xfId="18698" xr:uid="{00000000-0005-0000-0000-000036200000}"/>
    <cellStyle name="Normal 2 3 6 3 2 2 4" xfId="5249" xr:uid="{00000000-0005-0000-0000-000037200000}"/>
    <cellStyle name="Normal 2 3 6 3 2 2 4 2" xfId="15301" xr:uid="{00000000-0005-0000-0000-000038200000}"/>
    <cellStyle name="Normal 2 3 6 3 2 2 4 2 2" xfId="45632" xr:uid="{00000000-0005-0000-0000-000039200000}"/>
    <cellStyle name="Normal 2 3 6 3 2 2 4 2 3" xfId="30399" xr:uid="{00000000-0005-0000-0000-00003A200000}"/>
    <cellStyle name="Normal 2 3 6 3 2 2 4 3" xfId="10281" xr:uid="{00000000-0005-0000-0000-00003B200000}"/>
    <cellStyle name="Normal 2 3 6 3 2 2 4 3 2" xfId="40615" xr:uid="{00000000-0005-0000-0000-00003C200000}"/>
    <cellStyle name="Normal 2 3 6 3 2 2 4 3 3" xfId="25382" xr:uid="{00000000-0005-0000-0000-00003D200000}"/>
    <cellStyle name="Normal 2 3 6 3 2 2 4 4" xfId="35602" xr:uid="{00000000-0005-0000-0000-00003E200000}"/>
    <cellStyle name="Normal 2 3 6 3 2 2 4 5" xfId="20369" xr:uid="{00000000-0005-0000-0000-00003F200000}"/>
    <cellStyle name="Normal 2 3 6 3 2 2 5" xfId="11959" xr:uid="{00000000-0005-0000-0000-000040200000}"/>
    <cellStyle name="Normal 2 3 6 3 2 2 5 2" xfId="42290" xr:uid="{00000000-0005-0000-0000-000041200000}"/>
    <cellStyle name="Normal 2 3 6 3 2 2 5 3" xfId="27057" xr:uid="{00000000-0005-0000-0000-000042200000}"/>
    <cellStyle name="Normal 2 3 6 3 2 2 6" xfId="6938" xr:uid="{00000000-0005-0000-0000-000043200000}"/>
    <cellStyle name="Normal 2 3 6 3 2 2 6 2" xfId="37273" xr:uid="{00000000-0005-0000-0000-000044200000}"/>
    <cellStyle name="Normal 2 3 6 3 2 2 6 3" xfId="22040" xr:uid="{00000000-0005-0000-0000-000045200000}"/>
    <cellStyle name="Normal 2 3 6 3 2 2 7" xfId="32261" xr:uid="{00000000-0005-0000-0000-000046200000}"/>
    <cellStyle name="Normal 2 3 6 3 2 2 8" xfId="17027" xr:uid="{00000000-0005-0000-0000-000047200000}"/>
    <cellStyle name="Normal 2 3 6 3 2 3" xfId="2285" xr:uid="{00000000-0005-0000-0000-000048200000}"/>
    <cellStyle name="Normal 2 3 6 3 2 3 2" xfId="3975" xr:uid="{00000000-0005-0000-0000-000049200000}"/>
    <cellStyle name="Normal 2 3 6 3 2 3 2 2" xfId="14048" xr:uid="{00000000-0005-0000-0000-00004A200000}"/>
    <cellStyle name="Normal 2 3 6 3 2 3 2 2 2" xfId="44379" xr:uid="{00000000-0005-0000-0000-00004B200000}"/>
    <cellStyle name="Normal 2 3 6 3 2 3 2 2 3" xfId="29146" xr:uid="{00000000-0005-0000-0000-00004C200000}"/>
    <cellStyle name="Normal 2 3 6 3 2 3 2 3" xfId="9028" xr:uid="{00000000-0005-0000-0000-00004D200000}"/>
    <cellStyle name="Normal 2 3 6 3 2 3 2 3 2" xfId="39362" xr:uid="{00000000-0005-0000-0000-00004E200000}"/>
    <cellStyle name="Normal 2 3 6 3 2 3 2 3 3" xfId="24129" xr:uid="{00000000-0005-0000-0000-00004F200000}"/>
    <cellStyle name="Normal 2 3 6 3 2 3 2 4" xfId="34349" xr:uid="{00000000-0005-0000-0000-000050200000}"/>
    <cellStyle name="Normal 2 3 6 3 2 3 2 5" xfId="19116" xr:uid="{00000000-0005-0000-0000-000051200000}"/>
    <cellStyle name="Normal 2 3 6 3 2 3 3" xfId="5667" xr:uid="{00000000-0005-0000-0000-000052200000}"/>
    <cellStyle name="Normal 2 3 6 3 2 3 3 2" xfId="15719" xr:uid="{00000000-0005-0000-0000-000053200000}"/>
    <cellStyle name="Normal 2 3 6 3 2 3 3 2 2" xfId="46050" xr:uid="{00000000-0005-0000-0000-000054200000}"/>
    <cellStyle name="Normal 2 3 6 3 2 3 3 2 3" xfId="30817" xr:uid="{00000000-0005-0000-0000-000055200000}"/>
    <cellStyle name="Normal 2 3 6 3 2 3 3 3" xfId="10699" xr:uid="{00000000-0005-0000-0000-000056200000}"/>
    <cellStyle name="Normal 2 3 6 3 2 3 3 3 2" xfId="41033" xr:uid="{00000000-0005-0000-0000-000057200000}"/>
    <cellStyle name="Normal 2 3 6 3 2 3 3 3 3" xfId="25800" xr:uid="{00000000-0005-0000-0000-000058200000}"/>
    <cellStyle name="Normal 2 3 6 3 2 3 3 4" xfId="36020" xr:uid="{00000000-0005-0000-0000-000059200000}"/>
    <cellStyle name="Normal 2 3 6 3 2 3 3 5" xfId="20787" xr:uid="{00000000-0005-0000-0000-00005A200000}"/>
    <cellStyle name="Normal 2 3 6 3 2 3 4" xfId="12377" xr:uid="{00000000-0005-0000-0000-00005B200000}"/>
    <cellStyle name="Normal 2 3 6 3 2 3 4 2" xfId="42708" xr:uid="{00000000-0005-0000-0000-00005C200000}"/>
    <cellStyle name="Normal 2 3 6 3 2 3 4 3" xfId="27475" xr:uid="{00000000-0005-0000-0000-00005D200000}"/>
    <cellStyle name="Normal 2 3 6 3 2 3 5" xfId="7356" xr:uid="{00000000-0005-0000-0000-00005E200000}"/>
    <cellStyle name="Normal 2 3 6 3 2 3 5 2" xfId="37691" xr:uid="{00000000-0005-0000-0000-00005F200000}"/>
    <cellStyle name="Normal 2 3 6 3 2 3 5 3" xfId="22458" xr:uid="{00000000-0005-0000-0000-000060200000}"/>
    <cellStyle name="Normal 2 3 6 3 2 3 6" xfId="32679" xr:uid="{00000000-0005-0000-0000-000061200000}"/>
    <cellStyle name="Normal 2 3 6 3 2 3 7" xfId="17445" xr:uid="{00000000-0005-0000-0000-000062200000}"/>
    <cellStyle name="Normal 2 3 6 3 2 4" xfId="3138" xr:uid="{00000000-0005-0000-0000-000063200000}"/>
    <cellStyle name="Normal 2 3 6 3 2 4 2" xfId="13212" xr:uid="{00000000-0005-0000-0000-000064200000}"/>
    <cellStyle name="Normal 2 3 6 3 2 4 2 2" xfId="43543" xr:uid="{00000000-0005-0000-0000-000065200000}"/>
    <cellStyle name="Normal 2 3 6 3 2 4 2 3" xfId="28310" xr:uid="{00000000-0005-0000-0000-000066200000}"/>
    <cellStyle name="Normal 2 3 6 3 2 4 3" xfId="8192" xr:uid="{00000000-0005-0000-0000-000067200000}"/>
    <cellStyle name="Normal 2 3 6 3 2 4 3 2" xfId="38526" xr:uid="{00000000-0005-0000-0000-000068200000}"/>
    <cellStyle name="Normal 2 3 6 3 2 4 3 3" xfId="23293" xr:uid="{00000000-0005-0000-0000-000069200000}"/>
    <cellStyle name="Normal 2 3 6 3 2 4 4" xfId="33513" xr:uid="{00000000-0005-0000-0000-00006A200000}"/>
    <cellStyle name="Normal 2 3 6 3 2 4 5" xfId="18280" xr:uid="{00000000-0005-0000-0000-00006B200000}"/>
    <cellStyle name="Normal 2 3 6 3 2 5" xfId="4831" xr:uid="{00000000-0005-0000-0000-00006C200000}"/>
    <cellStyle name="Normal 2 3 6 3 2 5 2" xfId="14883" xr:uid="{00000000-0005-0000-0000-00006D200000}"/>
    <cellStyle name="Normal 2 3 6 3 2 5 2 2" xfId="45214" xr:uid="{00000000-0005-0000-0000-00006E200000}"/>
    <cellStyle name="Normal 2 3 6 3 2 5 2 3" xfId="29981" xr:uid="{00000000-0005-0000-0000-00006F200000}"/>
    <cellStyle name="Normal 2 3 6 3 2 5 3" xfId="9863" xr:uid="{00000000-0005-0000-0000-000070200000}"/>
    <cellStyle name="Normal 2 3 6 3 2 5 3 2" xfId="40197" xr:uid="{00000000-0005-0000-0000-000071200000}"/>
    <cellStyle name="Normal 2 3 6 3 2 5 3 3" xfId="24964" xr:uid="{00000000-0005-0000-0000-000072200000}"/>
    <cellStyle name="Normal 2 3 6 3 2 5 4" xfId="35184" xr:uid="{00000000-0005-0000-0000-000073200000}"/>
    <cellStyle name="Normal 2 3 6 3 2 5 5" xfId="19951" xr:uid="{00000000-0005-0000-0000-000074200000}"/>
    <cellStyle name="Normal 2 3 6 3 2 6" xfId="11541" xr:uid="{00000000-0005-0000-0000-000075200000}"/>
    <cellStyle name="Normal 2 3 6 3 2 6 2" xfId="41872" xr:uid="{00000000-0005-0000-0000-000076200000}"/>
    <cellStyle name="Normal 2 3 6 3 2 6 3" xfId="26639" xr:uid="{00000000-0005-0000-0000-000077200000}"/>
    <cellStyle name="Normal 2 3 6 3 2 7" xfId="6520" xr:uid="{00000000-0005-0000-0000-000078200000}"/>
    <cellStyle name="Normal 2 3 6 3 2 7 2" xfId="36855" xr:uid="{00000000-0005-0000-0000-000079200000}"/>
    <cellStyle name="Normal 2 3 6 3 2 7 3" xfId="21622" xr:uid="{00000000-0005-0000-0000-00007A200000}"/>
    <cellStyle name="Normal 2 3 6 3 2 8" xfId="31843" xr:uid="{00000000-0005-0000-0000-00007B200000}"/>
    <cellStyle name="Normal 2 3 6 3 2 9" xfId="16609" xr:uid="{00000000-0005-0000-0000-00007C200000}"/>
    <cellStyle name="Normal 2 3 6 3 3" xfId="1656" xr:uid="{00000000-0005-0000-0000-00007D200000}"/>
    <cellStyle name="Normal 2 3 6 3 3 2" xfId="2495" xr:uid="{00000000-0005-0000-0000-00007E200000}"/>
    <cellStyle name="Normal 2 3 6 3 3 2 2" xfId="4185" xr:uid="{00000000-0005-0000-0000-00007F200000}"/>
    <cellStyle name="Normal 2 3 6 3 3 2 2 2" xfId="14258" xr:uid="{00000000-0005-0000-0000-000080200000}"/>
    <cellStyle name="Normal 2 3 6 3 3 2 2 2 2" xfId="44589" xr:uid="{00000000-0005-0000-0000-000081200000}"/>
    <cellStyle name="Normal 2 3 6 3 3 2 2 2 3" xfId="29356" xr:uid="{00000000-0005-0000-0000-000082200000}"/>
    <cellStyle name="Normal 2 3 6 3 3 2 2 3" xfId="9238" xr:uid="{00000000-0005-0000-0000-000083200000}"/>
    <cellStyle name="Normal 2 3 6 3 3 2 2 3 2" xfId="39572" xr:uid="{00000000-0005-0000-0000-000084200000}"/>
    <cellStyle name="Normal 2 3 6 3 3 2 2 3 3" xfId="24339" xr:uid="{00000000-0005-0000-0000-000085200000}"/>
    <cellStyle name="Normal 2 3 6 3 3 2 2 4" xfId="34559" xr:uid="{00000000-0005-0000-0000-000086200000}"/>
    <cellStyle name="Normal 2 3 6 3 3 2 2 5" xfId="19326" xr:uid="{00000000-0005-0000-0000-000087200000}"/>
    <cellStyle name="Normal 2 3 6 3 3 2 3" xfId="5877" xr:uid="{00000000-0005-0000-0000-000088200000}"/>
    <cellStyle name="Normal 2 3 6 3 3 2 3 2" xfId="15929" xr:uid="{00000000-0005-0000-0000-000089200000}"/>
    <cellStyle name="Normal 2 3 6 3 3 2 3 2 2" xfId="46260" xr:uid="{00000000-0005-0000-0000-00008A200000}"/>
    <cellStyle name="Normal 2 3 6 3 3 2 3 2 3" xfId="31027" xr:uid="{00000000-0005-0000-0000-00008B200000}"/>
    <cellStyle name="Normal 2 3 6 3 3 2 3 3" xfId="10909" xr:uid="{00000000-0005-0000-0000-00008C200000}"/>
    <cellStyle name="Normal 2 3 6 3 3 2 3 3 2" xfId="41243" xr:uid="{00000000-0005-0000-0000-00008D200000}"/>
    <cellStyle name="Normal 2 3 6 3 3 2 3 3 3" xfId="26010" xr:uid="{00000000-0005-0000-0000-00008E200000}"/>
    <cellStyle name="Normal 2 3 6 3 3 2 3 4" xfId="36230" xr:uid="{00000000-0005-0000-0000-00008F200000}"/>
    <cellStyle name="Normal 2 3 6 3 3 2 3 5" xfId="20997" xr:uid="{00000000-0005-0000-0000-000090200000}"/>
    <cellStyle name="Normal 2 3 6 3 3 2 4" xfId="12587" xr:uid="{00000000-0005-0000-0000-000091200000}"/>
    <cellStyle name="Normal 2 3 6 3 3 2 4 2" xfId="42918" xr:uid="{00000000-0005-0000-0000-000092200000}"/>
    <cellStyle name="Normal 2 3 6 3 3 2 4 3" xfId="27685" xr:uid="{00000000-0005-0000-0000-000093200000}"/>
    <cellStyle name="Normal 2 3 6 3 3 2 5" xfId="7566" xr:uid="{00000000-0005-0000-0000-000094200000}"/>
    <cellStyle name="Normal 2 3 6 3 3 2 5 2" xfId="37901" xr:uid="{00000000-0005-0000-0000-000095200000}"/>
    <cellStyle name="Normal 2 3 6 3 3 2 5 3" xfId="22668" xr:uid="{00000000-0005-0000-0000-000096200000}"/>
    <cellStyle name="Normal 2 3 6 3 3 2 6" xfId="32889" xr:uid="{00000000-0005-0000-0000-000097200000}"/>
    <cellStyle name="Normal 2 3 6 3 3 2 7" xfId="17655" xr:uid="{00000000-0005-0000-0000-000098200000}"/>
    <cellStyle name="Normal 2 3 6 3 3 3" xfId="3348" xr:uid="{00000000-0005-0000-0000-000099200000}"/>
    <cellStyle name="Normal 2 3 6 3 3 3 2" xfId="13422" xr:uid="{00000000-0005-0000-0000-00009A200000}"/>
    <cellStyle name="Normal 2 3 6 3 3 3 2 2" xfId="43753" xr:uid="{00000000-0005-0000-0000-00009B200000}"/>
    <cellStyle name="Normal 2 3 6 3 3 3 2 3" xfId="28520" xr:uid="{00000000-0005-0000-0000-00009C200000}"/>
    <cellStyle name="Normal 2 3 6 3 3 3 3" xfId="8402" xr:uid="{00000000-0005-0000-0000-00009D200000}"/>
    <cellStyle name="Normal 2 3 6 3 3 3 3 2" xfId="38736" xr:uid="{00000000-0005-0000-0000-00009E200000}"/>
    <cellStyle name="Normal 2 3 6 3 3 3 3 3" xfId="23503" xr:uid="{00000000-0005-0000-0000-00009F200000}"/>
    <cellStyle name="Normal 2 3 6 3 3 3 4" xfId="33723" xr:uid="{00000000-0005-0000-0000-0000A0200000}"/>
    <cellStyle name="Normal 2 3 6 3 3 3 5" xfId="18490" xr:uid="{00000000-0005-0000-0000-0000A1200000}"/>
    <cellStyle name="Normal 2 3 6 3 3 4" xfId="5041" xr:uid="{00000000-0005-0000-0000-0000A2200000}"/>
    <cellStyle name="Normal 2 3 6 3 3 4 2" xfId="15093" xr:uid="{00000000-0005-0000-0000-0000A3200000}"/>
    <cellStyle name="Normal 2 3 6 3 3 4 2 2" xfId="45424" xr:uid="{00000000-0005-0000-0000-0000A4200000}"/>
    <cellStyle name="Normal 2 3 6 3 3 4 2 3" xfId="30191" xr:uid="{00000000-0005-0000-0000-0000A5200000}"/>
    <cellStyle name="Normal 2 3 6 3 3 4 3" xfId="10073" xr:uid="{00000000-0005-0000-0000-0000A6200000}"/>
    <cellStyle name="Normal 2 3 6 3 3 4 3 2" xfId="40407" xr:uid="{00000000-0005-0000-0000-0000A7200000}"/>
    <cellStyle name="Normal 2 3 6 3 3 4 3 3" xfId="25174" xr:uid="{00000000-0005-0000-0000-0000A8200000}"/>
    <cellStyle name="Normal 2 3 6 3 3 4 4" xfId="35394" xr:uid="{00000000-0005-0000-0000-0000A9200000}"/>
    <cellStyle name="Normal 2 3 6 3 3 4 5" xfId="20161" xr:uid="{00000000-0005-0000-0000-0000AA200000}"/>
    <cellStyle name="Normal 2 3 6 3 3 5" xfId="11751" xr:uid="{00000000-0005-0000-0000-0000AB200000}"/>
    <cellStyle name="Normal 2 3 6 3 3 5 2" xfId="42082" xr:uid="{00000000-0005-0000-0000-0000AC200000}"/>
    <cellStyle name="Normal 2 3 6 3 3 5 3" xfId="26849" xr:uid="{00000000-0005-0000-0000-0000AD200000}"/>
    <cellStyle name="Normal 2 3 6 3 3 6" xfId="6730" xr:uid="{00000000-0005-0000-0000-0000AE200000}"/>
    <cellStyle name="Normal 2 3 6 3 3 6 2" xfId="37065" xr:uid="{00000000-0005-0000-0000-0000AF200000}"/>
    <cellStyle name="Normal 2 3 6 3 3 6 3" xfId="21832" xr:uid="{00000000-0005-0000-0000-0000B0200000}"/>
    <cellStyle name="Normal 2 3 6 3 3 7" xfId="32053" xr:uid="{00000000-0005-0000-0000-0000B1200000}"/>
    <cellStyle name="Normal 2 3 6 3 3 8" xfId="16819" xr:uid="{00000000-0005-0000-0000-0000B2200000}"/>
    <cellStyle name="Normal 2 3 6 3 4" xfId="2077" xr:uid="{00000000-0005-0000-0000-0000B3200000}"/>
    <cellStyle name="Normal 2 3 6 3 4 2" xfId="3767" xr:uid="{00000000-0005-0000-0000-0000B4200000}"/>
    <cellStyle name="Normal 2 3 6 3 4 2 2" xfId="13840" xr:uid="{00000000-0005-0000-0000-0000B5200000}"/>
    <cellStyle name="Normal 2 3 6 3 4 2 2 2" xfId="44171" xr:uid="{00000000-0005-0000-0000-0000B6200000}"/>
    <cellStyle name="Normal 2 3 6 3 4 2 2 3" xfId="28938" xr:uid="{00000000-0005-0000-0000-0000B7200000}"/>
    <cellStyle name="Normal 2 3 6 3 4 2 3" xfId="8820" xr:uid="{00000000-0005-0000-0000-0000B8200000}"/>
    <cellStyle name="Normal 2 3 6 3 4 2 3 2" xfId="39154" xr:uid="{00000000-0005-0000-0000-0000B9200000}"/>
    <cellStyle name="Normal 2 3 6 3 4 2 3 3" xfId="23921" xr:uid="{00000000-0005-0000-0000-0000BA200000}"/>
    <cellStyle name="Normal 2 3 6 3 4 2 4" xfId="34141" xr:uid="{00000000-0005-0000-0000-0000BB200000}"/>
    <cellStyle name="Normal 2 3 6 3 4 2 5" xfId="18908" xr:uid="{00000000-0005-0000-0000-0000BC200000}"/>
    <cellStyle name="Normal 2 3 6 3 4 3" xfId="5459" xr:uid="{00000000-0005-0000-0000-0000BD200000}"/>
    <cellStyle name="Normal 2 3 6 3 4 3 2" xfId="15511" xr:uid="{00000000-0005-0000-0000-0000BE200000}"/>
    <cellStyle name="Normal 2 3 6 3 4 3 2 2" xfId="45842" xr:uid="{00000000-0005-0000-0000-0000BF200000}"/>
    <cellStyle name="Normal 2 3 6 3 4 3 2 3" xfId="30609" xr:uid="{00000000-0005-0000-0000-0000C0200000}"/>
    <cellStyle name="Normal 2 3 6 3 4 3 3" xfId="10491" xr:uid="{00000000-0005-0000-0000-0000C1200000}"/>
    <cellStyle name="Normal 2 3 6 3 4 3 3 2" xfId="40825" xr:uid="{00000000-0005-0000-0000-0000C2200000}"/>
    <cellStyle name="Normal 2 3 6 3 4 3 3 3" xfId="25592" xr:uid="{00000000-0005-0000-0000-0000C3200000}"/>
    <cellStyle name="Normal 2 3 6 3 4 3 4" xfId="35812" xr:uid="{00000000-0005-0000-0000-0000C4200000}"/>
    <cellStyle name="Normal 2 3 6 3 4 3 5" xfId="20579" xr:uid="{00000000-0005-0000-0000-0000C5200000}"/>
    <cellStyle name="Normal 2 3 6 3 4 4" xfId="12169" xr:uid="{00000000-0005-0000-0000-0000C6200000}"/>
    <cellStyle name="Normal 2 3 6 3 4 4 2" xfId="42500" xr:uid="{00000000-0005-0000-0000-0000C7200000}"/>
    <cellStyle name="Normal 2 3 6 3 4 4 3" xfId="27267" xr:uid="{00000000-0005-0000-0000-0000C8200000}"/>
    <cellStyle name="Normal 2 3 6 3 4 5" xfId="7148" xr:uid="{00000000-0005-0000-0000-0000C9200000}"/>
    <cellStyle name="Normal 2 3 6 3 4 5 2" xfId="37483" xr:uid="{00000000-0005-0000-0000-0000CA200000}"/>
    <cellStyle name="Normal 2 3 6 3 4 5 3" xfId="22250" xr:uid="{00000000-0005-0000-0000-0000CB200000}"/>
    <cellStyle name="Normal 2 3 6 3 4 6" xfId="32471" xr:uid="{00000000-0005-0000-0000-0000CC200000}"/>
    <cellStyle name="Normal 2 3 6 3 4 7" xfId="17237" xr:uid="{00000000-0005-0000-0000-0000CD200000}"/>
    <cellStyle name="Normal 2 3 6 3 5" xfId="2930" xr:uid="{00000000-0005-0000-0000-0000CE200000}"/>
    <cellStyle name="Normal 2 3 6 3 5 2" xfId="13004" xr:uid="{00000000-0005-0000-0000-0000CF200000}"/>
    <cellStyle name="Normal 2 3 6 3 5 2 2" xfId="43335" xr:uid="{00000000-0005-0000-0000-0000D0200000}"/>
    <cellStyle name="Normal 2 3 6 3 5 2 3" xfId="28102" xr:uid="{00000000-0005-0000-0000-0000D1200000}"/>
    <cellStyle name="Normal 2 3 6 3 5 3" xfId="7984" xr:uid="{00000000-0005-0000-0000-0000D2200000}"/>
    <cellStyle name="Normal 2 3 6 3 5 3 2" xfId="38318" xr:uid="{00000000-0005-0000-0000-0000D3200000}"/>
    <cellStyle name="Normal 2 3 6 3 5 3 3" xfId="23085" xr:uid="{00000000-0005-0000-0000-0000D4200000}"/>
    <cellStyle name="Normal 2 3 6 3 5 4" xfId="33305" xr:uid="{00000000-0005-0000-0000-0000D5200000}"/>
    <cellStyle name="Normal 2 3 6 3 5 5" xfId="18072" xr:uid="{00000000-0005-0000-0000-0000D6200000}"/>
    <cellStyle name="Normal 2 3 6 3 6" xfId="4623" xr:uid="{00000000-0005-0000-0000-0000D7200000}"/>
    <cellStyle name="Normal 2 3 6 3 6 2" xfId="14675" xr:uid="{00000000-0005-0000-0000-0000D8200000}"/>
    <cellStyle name="Normal 2 3 6 3 6 2 2" xfId="45006" xr:uid="{00000000-0005-0000-0000-0000D9200000}"/>
    <cellStyle name="Normal 2 3 6 3 6 2 3" xfId="29773" xr:uid="{00000000-0005-0000-0000-0000DA200000}"/>
    <cellStyle name="Normal 2 3 6 3 6 3" xfId="9655" xr:uid="{00000000-0005-0000-0000-0000DB200000}"/>
    <cellStyle name="Normal 2 3 6 3 6 3 2" xfId="39989" xr:uid="{00000000-0005-0000-0000-0000DC200000}"/>
    <cellStyle name="Normal 2 3 6 3 6 3 3" xfId="24756" xr:uid="{00000000-0005-0000-0000-0000DD200000}"/>
    <cellStyle name="Normal 2 3 6 3 6 4" xfId="34976" xr:uid="{00000000-0005-0000-0000-0000DE200000}"/>
    <cellStyle name="Normal 2 3 6 3 6 5" xfId="19743" xr:uid="{00000000-0005-0000-0000-0000DF200000}"/>
    <cellStyle name="Normal 2 3 6 3 7" xfId="11333" xr:uid="{00000000-0005-0000-0000-0000E0200000}"/>
    <cellStyle name="Normal 2 3 6 3 7 2" xfId="41664" xr:uid="{00000000-0005-0000-0000-0000E1200000}"/>
    <cellStyle name="Normal 2 3 6 3 7 3" xfId="26431" xr:uid="{00000000-0005-0000-0000-0000E2200000}"/>
    <cellStyle name="Normal 2 3 6 3 8" xfId="6312" xr:uid="{00000000-0005-0000-0000-0000E3200000}"/>
    <cellStyle name="Normal 2 3 6 3 8 2" xfId="36647" xr:uid="{00000000-0005-0000-0000-0000E4200000}"/>
    <cellStyle name="Normal 2 3 6 3 8 3" xfId="21414" xr:uid="{00000000-0005-0000-0000-0000E5200000}"/>
    <cellStyle name="Normal 2 3 6 3 9" xfId="31636" xr:uid="{00000000-0005-0000-0000-0000E6200000}"/>
    <cellStyle name="Normal 2 3 6 4" xfId="1337" xr:uid="{00000000-0005-0000-0000-0000E7200000}"/>
    <cellStyle name="Normal 2 3 6 4 2" xfId="1760" xr:uid="{00000000-0005-0000-0000-0000E8200000}"/>
    <cellStyle name="Normal 2 3 6 4 2 2" xfId="2599" xr:uid="{00000000-0005-0000-0000-0000E9200000}"/>
    <cellStyle name="Normal 2 3 6 4 2 2 2" xfId="4289" xr:uid="{00000000-0005-0000-0000-0000EA200000}"/>
    <cellStyle name="Normal 2 3 6 4 2 2 2 2" xfId="14362" xr:uid="{00000000-0005-0000-0000-0000EB200000}"/>
    <cellStyle name="Normal 2 3 6 4 2 2 2 2 2" xfId="44693" xr:uid="{00000000-0005-0000-0000-0000EC200000}"/>
    <cellStyle name="Normal 2 3 6 4 2 2 2 2 3" xfId="29460" xr:uid="{00000000-0005-0000-0000-0000ED200000}"/>
    <cellStyle name="Normal 2 3 6 4 2 2 2 3" xfId="9342" xr:uid="{00000000-0005-0000-0000-0000EE200000}"/>
    <cellStyle name="Normal 2 3 6 4 2 2 2 3 2" xfId="39676" xr:uid="{00000000-0005-0000-0000-0000EF200000}"/>
    <cellStyle name="Normal 2 3 6 4 2 2 2 3 3" xfId="24443" xr:uid="{00000000-0005-0000-0000-0000F0200000}"/>
    <cellStyle name="Normal 2 3 6 4 2 2 2 4" xfId="34663" xr:uid="{00000000-0005-0000-0000-0000F1200000}"/>
    <cellStyle name="Normal 2 3 6 4 2 2 2 5" xfId="19430" xr:uid="{00000000-0005-0000-0000-0000F2200000}"/>
    <cellStyle name="Normal 2 3 6 4 2 2 3" xfId="5981" xr:uid="{00000000-0005-0000-0000-0000F3200000}"/>
    <cellStyle name="Normal 2 3 6 4 2 2 3 2" xfId="16033" xr:uid="{00000000-0005-0000-0000-0000F4200000}"/>
    <cellStyle name="Normal 2 3 6 4 2 2 3 2 2" xfId="46364" xr:uid="{00000000-0005-0000-0000-0000F5200000}"/>
    <cellStyle name="Normal 2 3 6 4 2 2 3 2 3" xfId="31131" xr:uid="{00000000-0005-0000-0000-0000F6200000}"/>
    <cellStyle name="Normal 2 3 6 4 2 2 3 3" xfId="11013" xr:uid="{00000000-0005-0000-0000-0000F7200000}"/>
    <cellStyle name="Normal 2 3 6 4 2 2 3 3 2" xfId="41347" xr:uid="{00000000-0005-0000-0000-0000F8200000}"/>
    <cellStyle name="Normal 2 3 6 4 2 2 3 3 3" xfId="26114" xr:uid="{00000000-0005-0000-0000-0000F9200000}"/>
    <cellStyle name="Normal 2 3 6 4 2 2 3 4" xfId="36334" xr:uid="{00000000-0005-0000-0000-0000FA200000}"/>
    <cellStyle name="Normal 2 3 6 4 2 2 3 5" xfId="21101" xr:uid="{00000000-0005-0000-0000-0000FB200000}"/>
    <cellStyle name="Normal 2 3 6 4 2 2 4" xfId="12691" xr:uid="{00000000-0005-0000-0000-0000FC200000}"/>
    <cellStyle name="Normal 2 3 6 4 2 2 4 2" xfId="43022" xr:uid="{00000000-0005-0000-0000-0000FD200000}"/>
    <cellStyle name="Normal 2 3 6 4 2 2 4 3" xfId="27789" xr:uid="{00000000-0005-0000-0000-0000FE200000}"/>
    <cellStyle name="Normal 2 3 6 4 2 2 5" xfId="7670" xr:uid="{00000000-0005-0000-0000-0000FF200000}"/>
    <cellStyle name="Normal 2 3 6 4 2 2 5 2" xfId="38005" xr:uid="{00000000-0005-0000-0000-000000210000}"/>
    <cellStyle name="Normal 2 3 6 4 2 2 5 3" xfId="22772" xr:uid="{00000000-0005-0000-0000-000001210000}"/>
    <cellStyle name="Normal 2 3 6 4 2 2 6" xfId="32993" xr:uid="{00000000-0005-0000-0000-000002210000}"/>
    <cellStyle name="Normal 2 3 6 4 2 2 7" xfId="17759" xr:uid="{00000000-0005-0000-0000-000003210000}"/>
    <cellStyle name="Normal 2 3 6 4 2 3" xfId="3452" xr:uid="{00000000-0005-0000-0000-000004210000}"/>
    <cellStyle name="Normal 2 3 6 4 2 3 2" xfId="13526" xr:uid="{00000000-0005-0000-0000-000005210000}"/>
    <cellStyle name="Normal 2 3 6 4 2 3 2 2" xfId="43857" xr:uid="{00000000-0005-0000-0000-000006210000}"/>
    <cellStyle name="Normal 2 3 6 4 2 3 2 3" xfId="28624" xr:uid="{00000000-0005-0000-0000-000007210000}"/>
    <cellStyle name="Normal 2 3 6 4 2 3 3" xfId="8506" xr:uid="{00000000-0005-0000-0000-000008210000}"/>
    <cellStyle name="Normal 2 3 6 4 2 3 3 2" xfId="38840" xr:uid="{00000000-0005-0000-0000-000009210000}"/>
    <cellStyle name="Normal 2 3 6 4 2 3 3 3" xfId="23607" xr:uid="{00000000-0005-0000-0000-00000A210000}"/>
    <cellStyle name="Normal 2 3 6 4 2 3 4" xfId="33827" xr:uid="{00000000-0005-0000-0000-00000B210000}"/>
    <cellStyle name="Normal 2 3 6 4 2 3 5" xfId="18594" xr:uid="{00000000-0005-0000-0000-00000C210000}"/>
    <cellStyle name="Normal 2 3 6 4 2 4" xfId="5145" xr:uid="{00000000-0005-0000-0000-00000D210000}"/>
    <cellStyle name="Normal 2 3 6 4 2 4 2" xfId="15197" xr:uid="{00000000-0005-0000-0000-00000E210000}"/>
    <cellStyle name="Normal 2 3 6 4 2 4 2 2" xfId="45528" xr:uid="{00000000-0005-0000-0000-00000F210000}"/>
    <cellStyle name="Normal 2 3 6 4 2 4 2 3" xfId="30295" xr:uid="{00000000-0005-0000-0000-000010210000}"/>
    <cellStyle name="Normal 2 3 6 4 2 4 3" xfId="10177" xr:uid="{00000000-0005-0000-0000-000011210000}"/>
    <cellStyle name="Normal 2 3 6 4 2 4 3 2" xfId="40511" xr:uid="{00000000-0005-0000-0000-000012210000}"/>
    <cellStyle name="Normal 2 3 6 4 2 4 3 3" xfId="25278" xr:uid="{00000000-0005-0000-0000-000013210000}"/>
    <cellStyle name="Normal 2 3 6 4 2 4 4" xfId="35498" xr:uid="{00000000-0005-0000-0000-000014210000}"/>
    <cellStyle name="Normal 2 3 6 4 2 4 5" xfId="20265" xr:uid="{00000000-0005-0000-0000-000015210000}"/>
    <cellStyle name="Normal 2 3 6 4 2 5" xfId="11855" xr:uid="{00000000-0005-0000-0000-000016210000}"/>
    <cellStyle name="Normal 2 3 6 4 2 5 2" xfId="42186" xr:uid="{00000000-0005-0000-0000-000017210000}"/>
    <cellStyle name="Normal 2 3 6 4 2 5 3" xfId="26953" xr:uid="{00000000-0005-0000-0000-000018210000}"/>
    <cellStyle name="Normal 2 3 6 4 2 6" xfId="6834" xr:uid="{00000000-0005-0000-0000-000019210000}"/>
    <cellStyle name="Normal 2 3 6 4 2 6 2" xfId="37169" xr:uid="{00000000-0005-0000-0000-00001A210000}"/>
    <cellStyle name="Normal 2 3 6 4 2 6 3" xfId="21936" xr:uid="{00000000-0005-0000-0000-00001B210000}"/>
    <cellStyle name="Normal 2 3 6 4 2 7" xfId="32157" xr:uid="{00000000-0005-0000-0000-00001C210000}"/>
    <cellStyle name="Normal 2 3 6 4 2 8" xfId="16923" xr:uid="{00000000-0005-0000-0000-00001D210000}"/>
    <cellStyle name="Normal 2 3 6 4 3" xfId="2181" xr:uid="{00000000-0005-0000-0000-00001E210000}"/>
    <cellStyle name="Normal 2 3 6 4 3 2" xfId="3871" xr:uid="{00000000-0005-0000-0000-00001F210000}"/>
    <cellStyle name="Normal 2 3 6 4 3 2 2" xfId="13944" xr:uid="{00000000-0005-0000-0000-000020210000}"/>
    <cellStyle name="Normal 2 3 6 4 3 2 2 2" xfId="44275" xr:uid="{00000000-0005-0000-0000-000021210000}"/>
    <cellStyle name="Normal 2 3 6 4 3 2 2 3" xfId="29042" xr:uid="{00000000-0005-0000-0000-000022210000}"/>
    <cellStyle name="Normal 2 3 6 4 3 2 3" xfId="8924" xr:uid="{00000000-0005-0000-0000-000023210000}"/>
    <cellStyle name="Normal 2 3 6 4 3 2 3 2" xfId="39258" xr:uid="{00000000-0005-0000-0000-000024210000}"/>
    <cellStyle name="Normal 2 3 6 4 3 2 3 3" xfId="24025" xr:uid="{00000000-0005-0000-0000-000025210000}"/>
    <cellStyle name="Normal 2 3 6 4 3 2 4" xfId="34245" xr:uid="{00000000-0005-0000-0000-000026210000}"/>
    <cellStyle name="Normal 2 3 6 4 3 2 5" xfId="19012" xr:uid="{00000000-0005-0000-0000-000027210000}"/>
    <cellStyle name="Normal 2 3 6 4 3 3" xfId="5563" xr:uid="{00000000-0005-0000-0000-000028210000}"/>
    <cellStyle name="Normal 2 3 6 4 3 3 2" xfId="15615" xr:uid="{00000000-0005-0000-0000-000029210000}"/>
    <cellStyle name="Normal 2 3 6 4 3 3 2 2" xfId="45946" xr:uid="{00000000-0005-0000-0000-00002A210000}"/>
    <cellStyle name="Normal 2 3 6 4 3 3 2 3" xfId="30713" xr:uid="{00000000-0005-0000-0000-00002B210000}"/>
    <cellStyle name="Normal 2 3 6 4 3 3 3" xfId="10595" xr:uid="{00000000-0005-0000-0000-00002C210000}"/>
    <cellStyle name="Normal 2 3 6 4 3 3 3 2" xfId="40929" xr:uid="{00000000-0005-0000-0000-00002D210000}"/>
    <cellStyle name="Normal 2 3 6 4 3 3 3 3" xfId="25696" xr:uid="{00000000-0005-0000-0000-00002E210000}"/>
    <cellStyle name="Normal 2 3 6 4 3 3 4" xfId="35916" xr:uid="{00000000-0005-0000-0000-00002F210000}"/>
    <cellStyle name="Normal 2 3 6 4 3 3 5" xfId="20683" xr:uid="{00000000-0005-0000-0000-000030210000}"/>
    <cellStyle name="Normal 2 3 6 4 3 4" xfId="12273" xr:uid="{00000000-0005-0000-0000-000031210000}"/>
    <cellStyle name="Normal 2 3 6 4 3 4 2" xfId="42604" xr:uid="{00000000-0005-0000-0000-000032210000}"/>
    <cellStyle name="Normal 2 3 6 4 3 4 3" xfId="27371" xr:uid="{00000000-0005-0000-0000-000033210000}"/>
    <cellStyle name="Normal 2 3 6 4 3 5" xfId="7252" xr:uid="{00000000-0005-0000-0000-000034210000}"/>
    <cellStyle name="Normal 2 3 6 4 3 5 2" xfId="37587" xr:uid="{00000000-0005-0000-0000-000035210000}"/>
    <cellStyle name="Normal 2 3 6 4 3 5 3" xfId="22354" xr:uid="{00000000-0005-0000-0000-000036210000}"/>
    <cellStyle name="Normal 2 3 6 4 3 6" xfId="32575" xr:uid="{00000000-0005-0000-0000-000037210000}"/>
    <cellStyle name="Normal 2 3 6 4 3 7" xfId="17341" xr:uid="{00000000-0005-0000-0000-000038210000}"/>
    <cellStyle name="Normal 2 3 6 4 4" xfId="3034" xr:uid="{00000000-0005-0000-0000-000039210000}"/>
    <cellStyle name="Normal 2 3 6 4 4 2" xfId="13108" xr:uid="{00000000-0005-0000-0000-00003A210000}"/>
    <cellStyle name="Normal 2 3 6 4 4 2 2" xfId="43439" xr:uid="{00000000-0005-0000-0000-00003B210000}"/>
    <cellStyle name="Normal 2 3 6 4 4 2 3" xfId="28206" xr:uid="{00000000-0005-0000-0000-00003C210000}"/>
    <cellStyle name="Normal 2 3 6 4 4 3" xfId="8088" xr:uid="{00000000-0005-0000-0000-00003D210000}"/>
    <cellStyle name="Normal 2 3 6 4 4 3 2" xfId="38422" xr:uid="{00000000-0005-0000-0000-00003E210000}"/>
    <cellStyle name="Normal 2 3 6 4 4 3 3" xfId="23189" xr:uid="{00000000-0005-0000-0000-00003F210000}"/>
    <cellStyle name="Normal 2 3 6 4 4 4" xfId="33409" xr:uid="{00000000-0005-0000-0000-000040210000}"/>
    <cellStyle name="Normal 2 3 6 4 4 5" xfId="18176" xr:uid="{00000000-0005-0000-0000-000041210000}"/>
    <cellStyle name="Normal 2 3 6 4 5" xfId="4727" xr:uid="{00000000-0005-0000-0000-000042210000}"/>
    <cellStyle name="Normal 2 3 6 4 5 2" xfId="14779" xr:uid="{00000000-0005-0000-0000-000043210000}"/>
    <cellStyle name="Normal 2 3 6 4 5 2 2" xfId="45110" xr:uid="{00000000-0005-0000-0000-000044210000}"/>
    <cellStyle name="Normal 2 3 6 4 5 2 3" xfId="29877" xr:uid="{00000000-0005-0000-0000-000045210000}"/>
    <cellStyle name="Normal 2 3 6 4 5 3" xfId="9759" xr:uid="{00000000-0005-0000-0000-000046210000}"/>
    <cellStyle name="Normal 2 3 6 4 5 3 2" xfId="40093" xr:uid="{00000000-0005-0000-0000-000047210000}"/>
    <cellStyle name="Normal 2 3 6 4 5 3 3" xfId="24860" xr:uid="{00000000-0005-0000-0000-000048210000}"/>
    <cellStyle name="Normal 2 3 6 4 5 4" xfId="35080" xr:uid="{00000000-0005-0000-0000-000049210000}"/>
    <cellStyle name="Normal 2 3 6 4 5 5" xfId="19847" xr:uid="{00000000-0005-0000-0000-00004A210000}"/>
    <cellStyle name="Normal 2 3 6 4 6" xfId="11437" xr:uid="{00000000-0005-0000-0000-00004B210000}"/>
    <cellStyle name="Normal 2 3 6 4 6 2" xfId="41768" xr:uid="{00000000-0005-0000-0000-00004C210000}"/>
    <cellStyle name="Normal 2 3 6 4 6 3" xfId="26535" xr:uid="{00000000-0005-0000-0000-00004D210000}"/>
    <cellStyle name="Normal 2 3 6 4 7" xfId="6416" xr:uid="{00000000-0005-0000-0000-00004E210000}"/>
    <cellStyle name="Normal 2 3 6 4 7 2" xfId="36751" xr:uid="{00000000-0005-0000-0000-00004F210000}"/>
    <cellStyle name="Normal 2 3 6 4 7 3" xfId="21518" xr:uid="{00000000-0005-0000-0000-000050210000}"/>
    <cellStyle name="Normal 2 3 6 4 8" xfId="31739" xr:uid="{00000000-0005-0000-0000-000051210000}"/>
    <cellStyle name="Normal 2 3 6 4 9" xfId="16505" xr:uid="{00000000-0005-0000-0000-000052210000}"/>
    <cellStyle name="Normal 2 3 6 5" xfId="1550" xr:uid="{00000000-0005-0000-0000-000053210000}"/>
    <cellStyle name="Normal 2 3 6 5 2" xfId="2391" xr:uid="{00000000-0005-0000-0000-000054210000}"/>
    <cellStyle name="Normal 2 3 6 5 2 2" xfId="4081" xr:uid="{00000000-0005-0000-0000-000055210000}"/>
    <cellStyle name="Normal 2 3 6 5 2 2 2" xfId="14154" xr:uid="{00000000-0005-0000-0000-000056210000}"/>
    <cellStyle name="Normal 2 3 6 5 2 2 2 2" xfId="44485" xr:uid="{00000000-0005-0000-0000-000057210000}"/>
    <cellStyle name="Normal 2 3 6 5 2 2 2 3" xfId="29252" xr:uid="{00000000-0005-0000-0000-000058210000}"/>
    <cellStyle name="Normal 2 3 6 5 2 2 3" xfId="9134" xr:uid="{00000000-0005-0000-0000-000059210000}"/>
    <cellStyle name="Normal 2 3 6 5 2 2 3 2" xfId="39468" xr:uid="{00000000-0005-0000-0000-00005A210000}"/>
    <cellStyle name="Normal 2 3 6 5 2 2 3 3" xfId="24235" xr:uid="{00000000-0005-0000-0000-00005B210000}"/>
    <cellStyle name="Normal 2 3 6 5 2 2 4" xfId="34455" xr:uid="{00000000-0005-0000-0000-00005C210000}"/>
    <cellStyle name="Normal 2 3 6 5 2 2 5" xfId="19222" xr:uid="{00000000-0005-0000-0000-00005D210000}"/>
    <cellStyle name="Normal 2 3 6 5 2 3" xfId="5773" xr:uid="{00000000-0005-0000-0000-00005E210000}"/>
    <cellStyle name="Normal 2 3 6 5 2 3 2" xfId="15825" xr:uid="{00000000-0005-0000-0000-00005F210000}"/>
    <cellStyle name="Normal 2 3 6 5 2 3 2 2" xfId="46156" xr:uid="{00000000-0005-0000-0000-000060210000}"/>
    <cellStyle name="Normal 2 3 6 5 2 3 2 3" xfId="30923" xr:uid="{00000000-0005-0000-0000-000061210000}"/>
    <cellStyle name="Normal 2 3 6 5 2 3 3" xfId="10805" xr:uid="{00000000-0005-0000-0000-000062210000}"/>
    <cellStyle name="Normal 2 3 6 5 2 3 3 2" xfId="41139" xr:uid="{00000000-0005-0000-0000-000063210000}"/>
    <cellStyle name="Normal 2 3 6 5 2 3 3 3" xfId="25906" xr:uid="{00000000-0005-0000-0000-000064210000}"/>
    <cellStyle name="Normal 2 3 6 5 2 3 4" xfId="36126" xr:uid="{00000000-0005-0000-0000-000065210000}"/>
    <cellStyle name="Normal 2 3 6 5 2 3 5" xfId="20893" xr:uid="{00000000-0005-0000-0000-000066210000}"/>
    <cellStyle name="Normal 2 3 6 5 2 4" xfId="12483" xr:uid="{00000000-0005-0000-0000-000067210000}"/>
    <cellStyle name="Normal 2 3 6 5 2 4 2" xfId="42814" xr:uid="{00000000-0005-0000-0000-000068210000}"/>
    <cellStyle name="Normal 2 3 6 5 2 4 3" xfId="27581" xr:uid="{00000000-0005-0000-0000-000069210000}"/>
    <cellStyle name="Normal 2 3 6 5 2 5" xfId="7462" xr:uid="{00000000-0005-0000-0000-00006A210000}"/>
    <cellStyle name="Normal 2 3 6 5 2 5 2" xfId="37797" xr:uid="{00000000-0005-0000-0000-00006B210000}"/>
    <cellStyle name="Normal 2 3 6 5 2 5 3" xfId="22564" xr:uid="{00000000-0005-0000-0000-00006C210000}"/>
    <cellStyle name="Normal 2 3 6 5 2 6" xfId="32785" xr:uid="{00000000-0005-0000-0000-00006D210000}"/>
    <cellStyle name="Normal 2 3 6 5 2 7" xfId="17551" xr:uid="{00000000-0005-0000-0000-00006E210000}"/>
    <cellStyle name="Normal 2 3 6 5 3" xfId="3244" xr:uid="{00000000-0005-0000-0000-00006F210000}"/>
    <cellStyle name="Normal 2 3 6 5 3 2" xfId="13318" xr:uid="{00000000-0005-0000-0000-000070210000}"/>
    <cellStyle name="Normal 2 3 6 5 3 2 2" xfId="43649" xr:uid="{00000000-0005-0000-0000-000071210000}"/>
    <cellStyle name="Normal 2 3 6 5 3 2 3" xfId="28416" xr:uid="{00000000-0005-0000-0000-000072210000}"/>
    <cellStyle name="Normal 2 3 6 5 3 3" xfId="8298" xr:uid="{00000000-0005-0000-0000-000073210000}"/>
    <cellStyle name="Normal 2 3 6 5 3 3 2" xfId="38632" xr:uid="{00000000-0005-0000-0000-000074210000}"/>
    <cellStyle name="Normal 2 3 6 5 3 3 3" xfId="23399" xr:uid="{00000000-0005-0000-0000-000075210000}"/>
    <cellStyle name="Normal 2 3 6 5 3 4" xfId="33619" xr:uid="{00000000-0005-0000-0000-000076210000}"/>
    <cellStyle name="Normal 2 3 6 5 3 5" xfId="18386" xr:uid="{00000000-0005-0000-0000-000077210000}"/>
    <cellStyle name="Normal 2 3 6 5 4" xfId="4937" xr:uid="{00000000-0005-0000-0000-000078210000}"/>
    <cellStyle name="Normal 2 3 6 5 4 2" xfId="14989" xr:uid="{00000000-0005-0000-0000-000079210000}"/>
    <cellStyle name="Normal 2 3 6 5 4 2 2" xfId="45320" xr:uid="{00000000-0005-0000-0000-00007A210000}"/>
    <cellStyle name="Normal 2 3 6 5 4 2 3" xfId="30087" xr:uid="{00000000-0005-0000-0000-00007B210000}"/>
    <cellStyle name="Normal 2 3 6 5 4 3" xfId="9969" xr:uid="{00000000-0005-0000-0000-00007C210000}"/>
    <cellStyle name="Normal 2 3 6 5 4 3 2" xfId="40303" xr:uid="{00000000-0005-0000-0000-00007D210000}"/>
    <cellStyle name="Normal 2 3 6 5 4 3 3" xfId="25070" xr:uid="{00000000-0005-0000-0000-00007E210000}"/>
    <cellStyle name="Normal 2 3 6 5 4 4" xfId="35290" xr:uid="{00000000-0005-0000-0000-00007F210000}"/>
    <cellStyle name="Normal 2 3 6 5 4 5" xfId="20057" xr:uid="{00000000-0005-0000-0000-000080210000}"/>
    <cellStyle name="Normal 2 3 6 5 5" xfId="11647" xr:uid="{00000000-0005-0000-0000-000081210000}"/>
    <cellStyle name="Normal 2 3 6 5 5 2" xfId="41978" xr:uid="{00000000-0005-0000-0000-000082210000}"/>
    <cellStyle name="Normal 2 3 6 5 5 3" xfId="26745" xr:uid="{00000000-0005-0000-0000-000083210000}"/>
    <cellStyle name="Normal 2 3 6 5 6" xfId="6626" xr:uid="{00000000-0005-0000-0000-000084210000}"/>
    <cellStyle name="Normal 2 3 6 5 6 2" xfId="36961" xr:uid="{00000000-0005-0000-0000-000085210000}"/>
    <cellStyle name="Normal 2 3 6 5 6 3" xfId="21728" xr:uid="{00000000-0005-0000-0000-000086210000}"/>
    <cellStyle name="Normal 2 3 6 5 7" xfId="31949" xr:uid="{00000000-0005-0000-0000-000087210000}"/>
    <cellStyle name="Normal 2 3 6 5 8" xfId="16715" xr:uid="{00000000-0005-0000-0000-000088210000}"/>
    <cellStyle name="Normal 2 3 6 6" xfId="1971" xr:uid="{00000000-0005-0000-0000-000089210000}"/>
    <cellStyle name="Normal 2 3 6 6 2" xfId="3663" xr:uid="{00000000-0005-0000-0000-00008A210000}"/>
    <cellStyle name="Normal 2 3 6 6 2 2" xfId="13736" xr:uid="{00000000-0005-0000-0000-00008B210000}"/>
    <cellStyle name="Normal 2 3 6 6 2 2 2" xfId="44067" xr:uid="{00000000-0005-0000-0000-00008C210000}"/>
    <cellStyle name="Normal 2 3 6 6 2 2 3" xfId="28834" xr:uid="{00000000-0005-0000-0000-00008D210000}"/>
    <cellStyle name="Normal 2 3 6 6 2 3" xfId="8716" xr:uid="{00000000-0005-0000-0000-00008E210000}"/>
    <cellStyle name="Normal 2 3 6 6 2 3 2" xfId="39050" xr:uid="{00000000-0005-0000-0000-00008F210000}"/>
    <cellStyle name="Normal 2 3 6 6 2 3 3" xfId="23817" xr:uid="{00000000-0005-0000-0000-000090210000}"/>
    <cellStyle name="Normal 2 3 6 6 2 4" xfId="34037" xr:uid="{00000000-0005-0000-0000-000091210000}"/>
    <cellStyle name="Normal 2 3 6 6 2 5" xfId="18804" xr:uid="{00000000-0005-0000-0000-000092210000}"/>
    <cellStyle name="Normal 2 3 6 6 3" xfId="5355" xr:uid="{00000000-0005-0000-0000-000093210000}"/>
    <cellStyle name="Normal 2 3 6 6 3 2" xfId="15407" xr:uid="{00000000-0005-0000-0000-000094210000}"/>
    <cellStyle name="Normal 2 3 6 6 3 2 2" xfId="45738" xr:uid="{00000000-0005-0000-0000-000095210000}"/>
    <cellStyle name="Normal 2 3 6 6 3 2 3" xfId="30505" xr:uid="{00000000-0005-0000-0000-000096210000}"/>
    <cellStyle name="Normal 2 3 6 6 3 3" xfId="10387" xr:uid="{00000000-0005-0000-0000-000097210000}"/>
    <cellStyle name="Normal 2 3 6 6 3 3 2" xfId="40721" xr:uid="{00000000-0005-0000-0000-000098210000}"/>
    <cellStyle name="Normal 2 3 6 6 3 3 3" xfId="25488" xr:uid="{00000000-0005-0000-0000-000099210000}"/>
    <cellStyle name="Normal 2 3 6 6 3 4" xfId="35708" xr:uid="{00000000-0005-0000-0000-00009A210000}"/>
    <cellStyle name="Normal 2 3 6 6 3 5" xfId="20475" xr:uid="{00000000-0005-0000-0000-00009B210000}"/>
    <cellStyle name="Normal 2 3 6 6 4" xfId="12065" xr:uid="{00000000-0005-0000-0000-00009C210000}"/>
    <cellStyle name="Normal 2 3 6 6 4 2" xfId="42396" xr:uid="{00000000-0005-0000-0000-00009D210000}"/>
    <cellStyle name="Normal 2 3 6 6 4 3" xfId="27163" xr:uid="{00000000-0005-0000-0000-00009E210000}"/>
    <cellStyle name="Normal 2 3 6 6 5" xfId="7044" xr:uid="{00000000-0005-0000-0000-00009F210000}"/>
    <cellStyle name="Normal 2 3 6 6 5 2" xfId="37379" xr:uid="{00000000-0005-0000-0000-0000A0210000}"/>
    <cellStyle name="Normal 2 3 6 6 5 3" xfId="22146" xr:uid="{00000000-0005-0000-0000-0000A1210000}"/>
    <cellStyle name="Normal 2 3 6 6 6" xfId="32367" xr:uid="{00000000-0005-0000-0000-0000A2210000}"/>
    <cellStyle name="Normal 2 3 6 6 7" xfId="17133" xr:uid="{00000000-0005-0000-0000-0000A3210000}"/>
    <cellStyle name="Normal 2 3 6 7" xfId="2822" xr:uid="{00000000-0005-0000-0000-0000A4210000}"/>
    <cellStyle name="Normal 2 3 6 7 2" xfId="12900" xr:uid="{00000000-0005-0000-0000-0000A5210000}"/>
    <cellStyle name="Normal 2 3 6 7 2 2" xfId="43231" xr:uid="{00000000-0005-0000-0000-0000A6210000}"/>
    <cellStyle name="Normal 2 3 6 7 2 3" xfId="27998" xr:uid="{00000000-0005-0000-0000-0000A7210000}"/>
    <cellStyle name="Normal 2 3 6 7 3" xfId="7880" xr:uid="{00000000-0005-0000-0000-0000A8210000}"/>
    <cellStyle name="Normal 2 3 6 7 3 2" xfId="38214" xr:uid="{00000000-0005-0000-0000-0000A9210000}"/>
    <cellStyle name="Normal 2 3 6 7 3 3" xfId="22981" xr:uid="{00000000-0005-0000-0000-0000AA210000}"/>
    <cellStyle name="Normal 2 3 6 7 4" xfId="33201" xr:uid="{00000000-0005-0000-0000-0000AB210000}"/>
    <cellStyle name="Normal 2 3 6 7 5" xfId="17968" xr:uid="{00000000-0005-0000-0000-0000AC210000}"/>
    <cellStyle name="Normal 2 3 6 8" xfId="4516" xr:uid="{00000000-0005-0000-0000-0000AD210000}"/>
    <cellStyle name="Normal 2 3 6 8 2" xfId="14571" xr:uid="{00000000-0005-0000-0000-0000AE210000}"/>
    <cellStyle name="Normal 2 3 6 8 2 2" xfId="44902" xr:uid="{00000000-0005-0000-0000-0000AF210000}"/>
    <cellStyle name="Normal 2 3 6 8 2 3" xfId="29669" xr:uid="{00000000-0005-0000-0000-0000B0210000}"/>
    <cellStyle name="Normal 2 3 6 8 3" xfId="9551" xr:uid="{00000000-0005-0000-0000-0000B1210000}"/>
    <cellStyle name="Normal 2 3 6 8 3 2" xfId="39885" xr:uid="{00000000-0005-0000-0000-0000B2210000}"/>
    <cellStyle name="Normal 2 3 6 8 3 3" xfId="24652" xr:uid="{00000000-0005-0000-0000-0000B3210000}"/>
    <cellStyle name="Normal 2 3 6 8 4" xfId="34872" xr:uid="{00000000-0005-0000-0000-0000B4210000}"/>
    <cellStyle name="Normal 2 3 6 8 5" xfId="19639" xr:uid="{00000000-0005-0000-0000-0000B5210000}"/>
    <cellStyle name="Normal 2 3 6 9" xfId="11227" xr:uid="{00000000-0005-0000-0000-0000B6210000}"/>
    <cellStyle name="Normal 2 3 6 9 2" xfId="41560" xr:uid="{00000000-0005-0000-0000-0000B7210000}"/>
    <cellStyle name="Normal 2 3 6 9 3" xfId="26327" xr:uid="{00000000-0005-0000-0000-0000B8210000}"/>
    <cellStyle name="Normal 2 3 7" xfId="522" xr:uid="{00000000-0005-0000-0000-0000B9210000}"/>
    <cellStyle name="Normal 2 3 8" xfId="31481" xr:uid="{00000000-0005-0000-0000-0000BA210000}"/>
    <cellStyle name="Normal 2 4" xfId="136" xr:uid="{00000000-0005-0000-0000-0000BB210000}"/>
    <cellStyle name="Normal 2 4 2" xfId="842" xr:uid="{00000000-0005-0000-0000-0000BC210000}"/>
    <cellStyle name="Normal 2 4 2 10" xfId="6210" xr:uid="{00000000-0005-0000-0000-0000BD210000}"/>
    <cellStyle name="Normal 2 4 2 10 2" xfId="36547" xr:uid="{00000000-0005-0000-0000-0000BE210000}"/>
    <cellStyle name="Normal 2 4 2 10 3" xfId="21314" xr:uid="{00000000-0005-0000-0000-0000BF210000}"/>
    <cellStyle name="Normal 2 4 2 11" xfId="31538" xr:uid="{00000000-0005-0000-0000-0000C0210000}"/>
    <cellStyle name="Normal 2 4 2 12" xfId="16299" xr:uid="{00000000-0005-0000-0000-0000C1210000}"/>
    <cellStyle name="Normal 2 4 2 2" xfId="1174" xr:uid="{00000000-0005-0000-0000-0000C2210000}"/>
    <cellStyle name="Normal 2 4 2 2 10" xfId="31590" xr:uid="{00000000-0005-0000-0000-0000C3210000}"/>
    <cellStyle name="Normal 2 4 2 2 11" xfId="16353" xr:uid="{00000000-0005-0000-0000-0000C4210000}"/>
    <cellStyle name="Normal 2 4 2 2 2" xfId="1282" xr:uid="{00000000-0005-0000-0000-0000C5210000}"/>
    <cellStyle name="Normal 2 4 2 2 2 10" xfId="16457" xr:uid="{00000000-0005-0000-0000-0000C6210000}"/>
    <cellStyle name="Normal 2 4 2 2 2 2" xfId="1499" xr:uid="{00000000-0005-0000-0000-0000C7210000}"/>
    <cellStyle name="Normal 2 4 2 2 2 2 2" xfId="1920" xr:uid="{00000000-0005-0000-0000-0000C8210000}"/>
    <cellStyle name="Normal 2 4 2 2 2 2 2 2" xfId="2759" xr:uid="{00000000-0005-0000-0000-0000C9210000}"/>
    <cellStyle name="Normal 2 4 2 2 2 2 2 2 2" xfId="4449" xr:uid="{00000000-0005-0000-0000-0000CA210000}"/>
    <cellStyle name="Normal 2 4 2 2 2 2 2 2 2 2" xfId="14522" xr:uid="{00000000-0005-0000-0000-0000CB210000}"/>
    <cellStyle name="Normal 2 4 2 2 2 2 2 2 2 2 2" xfId="44853" xr:uid="{00000000-0005-0000-0000-0000CC210000}"/>
    <cellStyle name="Normal 2 4 2 2 2 2 2 2 2 2 3" xfId="29620" xr:uid="{00000000-0005-0000-0000-0000CD210000}"/>
    <cellStyle name="Normal 2 4 2 2 2 2 2 2 2 3" xfId="9502" xr:uid="{00000000-0005-0000-0000-0000CE210000}"/>
    <cellStyle name="Normal 2 4 2 2 2 2 2 2 2 3 2" xfId="39836" xr:uid="{00000000-0005-0000-0000-0000CF210000}"/>
    <cellStyle name="Normal 2 4 2 2 2 2 2 2 2 3 3" xfId="24603" xr:uid="{00000000-0005-0000-0000-0000D0210000}"/>
    <cellStyle name="Normal 2 4 2 2 2 2 2 2 2 4" xfId="34823" xr:uid="{00000000-0005-0000-0000-0000D1210000}"/>
    <cellStyle name="Normal 2 4 2 2 2 2 2 2 2 5" xfId="19590" xr:uid="{00000000-0005-0000-0000-0000D2210000}"/>
    <cellStyle name="Normal 2 4 2 2 2 2 2 2 3" xfId="6141" xr:uid="{00000000-0005-0000-0000-0000D3210000}"/>
    <cellStyle name="Normal 2 4 2 2 2 2 2 2 3 2" xfId="16193" xr:uid="{00000000-0005-0000-0000-0000D4210000}"/>
    <cellStyle name="Normal 2 4 2 2 2 2 2 2 3 2 2" xfId="46524" xr:uid="{00000000-0005-0000-0000-0000D5210000}"/>
    <cellStyle name="Normal 2 4 2 2 2 2 2 2 3 2 3" xfId="31291" xr:uid="{00000000-0005-0000-0000-0000D6210000}"/>
    <cellStyle name="Normal 2 4 2 2 2 2 2 2 3 3" xfId="11173" xr:uid="{00000000-0005-0000-0000-0000D7210000}"/>
    <cellStyle name="Normal 2 4 2 2 2 2 2 2 3 3 2" xfId="41507" xr:uid="{00000000-0005-0000-0000-0000D8210000}"/>
    <cellStyle name="Normal 2 4 2 2 2 2 2 2 3 3 3" xfId="26274" xr:uid="{00000000-0005-0000-0000-0000D9210000}"/>
    <cellStyle name="Normal 2 4 2 2 2 2 2 2 3 4" xfId="36494" xr:uid="{00000000-0005-0000-0000-0000DA210000}"/>
    <cellStyle name="Normal 2 4 2 2 2 2 2 2 3 5" xfId="21261" xr:uid="{00000000-0005-0000-0000-0000DB210000}"/>
    <cellStyle name="Normal 2 4 2 2 2 2 2 2 4" xfId="12851" xr:uid="{00000000-0005-0000-0000-0000DC210000}"/>
    <cellStyle name="Normal 2 4 2 2 2 2 2 2 4 2" xfId="43182" xr:uid="{00000000-0005-0000-0000-0000DD210000}"/>
    <cellStyle name="Normal 2 4 2 2 2 2 2 2 4 3" xfId="27949" xr:uid="{00000000-0005-0000-0000-0000DE210000}"/>
    <cellStyle name="Normal 2 4 2 2 2 2 2 2 5" xfId="7830" xr:uid="{00000000-0005-0000-0000-0000DF210000}"/>
    <cellStyle name="Normal 2 4 2 2 2 2 2 2 5 2" xfId="38165" xr:uid="{00000000-0005-0000-0000-0000E0210000}"/>
    <cellStyle name="Normal 2 4 2 2 2 2 2 2 5 3" xfId="22932" xr:uid="{00000000-0005-0000-0000-0000E1210000}"/>
    <cellStyle name="Normal 2 4 2 2 2 2 2 2 6" xfId="33153" xr:uid="{00000000-0005-0000-0000-0000E2210000}"/>
    <cellStyle name="Normal 2 4 2 2 2 2 2 2 7" xfId="17919" xr:uid="{00000000-0005-0000-0000-0000E3210000}"/>
    <cellStyle name="Normal 2 4 2 2 2 2 2 3" xfId="3612" xr:uid="{00000000-0005-0000-0000-0000E4210000}"/>
    <cellStyle name="Normal 2 4 2 2 2 2 2 3 2" xfId="13686" xr:uid="{00000000-0005-0000-0000-0000E5210000}"/>
    <cellStyle name="Normal 2 4 2 2 2 2 2 3 2 2" xfId="44017" xr:uid="{00000000-0005-0000-0000-0000E6210000}"/>
    <cellStyle name="Normal 2 4 2 2 2 2 2 3 2 3" xfId="28784" xr:uid="{00000000-0005-0000-0000-0000E7210000}"/>
    <cellStyle name="Normal 2 4 2 2 2 2 2 3 3" xfId="8666" xr:uid="{00000000-0005-0000-0000-0000E8210000}"/>
    <cellStyle name="Normal 2 4 2 2 2 2 2 3 3 2" xfId="39000" xr:uid="{00000000-0005-0000-0000-0000E9210000}"/>
    <cellStyle name="Normal 2 4 2 2 2 2 2 3 3 3" xfId="23767" xr:uid="{00000000-0005-0000-0000-0000EA210000}"/>
    <cellStyle name="Normal 2 4 2 2 2 2 2 3 4" xfId="33987" xr:uid="{00000000-0005-0000-0000-0000EB210000}"/>
    <cellStyle name="Normal 2 4 2 2 2 2 2 3 5" xfId="18754" xr:uid="{00000000-0005-0000-0000-0000EC210000}"/>
    <cellStyle name="Normal 2 4 2 2 2 2 2 4" xfId="5305" xr:uid="{00000000-0005-0000-0000-0000ED210000}"/>
    <cellStyle name="Normal 2 4 2 2 2 2 2 4 2" xfId="15357" xr:uid="{00000000-0005-0000-0000-0000EE210000}"/>
    <cellStyle name="Normal 2 4 2 2 2 2 2 4 2 2" xfId="45688" xr:uid="{00000000-0005-0000-0000-0000EF210000}"/>
    <cellStyle name="Normal 2 4 2 2 2 2 2 4 2 3" xfId="30455" xr:uid="{00000000-0005-0000-0000-0000F0210000}"/>
    <cellStyle name="Normal 2 4 2 2 2 2 2 4 3" xfId="10337" xr:uid="{00000000-0005-0000-0000-0000F1210000}"/>
    <cellStyle name="Normal 2 4 2 2 2 2 2 4 3 2" xfId="40671" xr:uid="{00000000-0005-0000-0000-0000F2210000}"/>
    <cellStyle name="Normal 2 4 2 2 2 2 2 4 3 3" xfId="25438" xr:uid="{00000000-0005-0000-0000-0000F3210000}"/>
    <cellStyle name="Normal 2 4 2 2 2 2 2 4 4" xfId="35658" xr:uid="{00000000-0005-0000-0000-0000F4210000}"/>
    <cellStyle name="Normal 2 4 2 2 2 2 2 4 5" xfId="20425" xr:uid="{00000000-0005-0000-0000-0000F5210000}"/>
    <cellStyle name="Normal 2 4 2 2 2 2 2 5" xfId="12015" xr:uid="{00000000-0005-0000-0000-0000F6210000}"/>
    <cellStyle name="Normal 2 4 2 2 2 2 2 5 2" xfId="42346" xr:uid="{00000000-0005-0000-0000-0000F7210000}"/>
    <cellStyle name="Normal 2 4 2 2 2 2 2 5 3" xfId="27113" xr:uid="{00000000-0005-0000-0000-0000F8210000}"/>
    <cellStyle name="Normal 2 4 2 2 2 2 2 6" xfId="6994" xr:uid="{00000000-0005-0000-0000-0000F9210000}"/>
    <cellStyle name="Normal 2 4 2 2 2 2 2 6 2" xfId="37329" xr:uid="{00000000-0005-0000-0000-0000FA210000}"/>
    <cellStyle name="Normal 2 4 2 2 2 2 2 6 3" xfId="22096" xr:uid="{00000000-0005-0000-0000-0000FB210000}"/>
    <cellStyle name="Normal 2 4 2 2 2 2 2 7" xfId="32317" xr:uid="{00000000-0005-0000-0000-0000FC210000}"/>
    <cellStyle name="Normal 2 4 2 2 2 2 2 8" xfId="17083" xr:uid="{00000000-0005-0000-0000-0000FD210000}"/>
    <cellStyle name="Normal 2 4 2 2 2 2 3" xfId="2341" xr:uid="{00000000-0005-0000-0000-0000FE210000}"/>
    <cellStyle name="Normal 2 4 2 2 2 2 3 2" xfId="4031" xr:uid="{00000000-0005-0000-0000-0000FF210000}"/>
    <cellStyle name="Normal 2 4 2 2 2 2 3 2 2" xfId="14104" xr:uid="{00000000-0005-0000-0000-000000220000}"/>
    <cellStyle name="Normal 2 4 2 2 2 2 3 2 2 2" xfId="44435" xr:uid="{00000000-0005-0000-0000-000001220000}"/>
    <cellStyle name="Normal 2 4 2 2 2 2 3 2 2 3" xfId="29202" xr:uid="{00000000-0005-0000-0000-000002220000}"/>
    <cellStyle name="Normal 2 4 2 2 2 2 3 2 3" xfId="9084" xr:uid="{00000000-0005-0000-0000-000003220000}"/>
    <cellStyle name="Normal 2 4 2 2 2 2 3 2 3 2" xfId="39418" xr:uid="{00000000-0005-0000-0000-000004220000}"/>
    <cellStyle name="Normal 2 4 2 2 2 2 3 2 3 3" xfId="24185" xr:uid="{00000000-0005-0000-0000-000005220000}"/>
    <cellStyle name="Normal 2 4 2 2 2 2 3 2 4" xfId="34405" xr:uid="{00000000-0005-0000-0000-000006220000}"/>
    <cellStyle name="Normal 2 4 2 2 2 2 3 2 5" xfId="19172" xr:uid="{00000000-0005-0000-0000-000007220000}"/>
    <cellStyle name="Normal 2 4 2 2 2 2 3 3" xfId="5723" xr:uid="{00000000-0005-0000-0000-000008220000}"/>
    <cellStyle name="Normal 2 4 2 2 2 2 3 3 2" xfId="15775" xr:uid="{00000000-0005-0000-0000-000009220000}"/>
    <cellStyle name="Normal 2 4 2 2 2 2 3 3 2 2" xfId="46106" xr:uid="{00000000-0005-0000-0000-00000A220000}"/>
    <cellStyle name="Normal 2 4 2 2 2 2 3 3 2 3" xfId="30873" xr:uid="{00000000-0005-0000-0000-00000B220000}"/>
    <cellStyle name="Normal 2 4 2 2 2 2 3 3 3" xfId="10755" xr:uid="{00000000-0005-0000-0000-00000C220000}"/>
    <cellStyle name="Normal 2 4 2 2 2 2 3 3 3 2" xfId="41089" xr:uid="{00000000-0005-0000-0000-00000D220000}"/>
    <cellStyle name="Normal 2 4 2 2 2 2 3 3 3 3" xfId="25856" xr:uid="{00000000-0005-0000-0000-00000E220000}"/>
    <cellStyle name="Normal 2 4 2 2 2 2 3 3 4" xfId="36076" xr:uid="{00000000-0005-0000-0000-00000F220000}"/>
    <cellStyle name="Normal 2 4 2 2 2 2 3 3 5" xfId="20843" xr:uid="{00000000-0005-0000-0000-000010220000}"/>
    <cellStyle name="Normal 2 4 2 2 2 2 3 4" xfId="12433" xr:uid="{00000000-0005-0000-0000-000011220000}"/>
    <cellStyle name="Normal 2 4 2 2 2 2 3 4 2" xfId="42764" xr:uid="{00000000-0005-0000-0000-000012220000}"/>
    <cellStyle name="Normal 2 4 2 2 2 2 3 4 3" xfId="27531" xr:uid="{00000000-0005-0000-0000-000013220000}"/>
    <cellStyle name="Normal 2 4 2 2 2 2 3 5" xfId="7412" xr:uid="{00000000-0005-0000-0000-000014220000}"/>
    <cellStyle name="Normal 2 4 2 2 2 2 3 5 2" xfId="37747" xr:uid="{00000000-0005-0000-0000-000015220000}"/>
    <cellStyle name="Normal 2 4 2 2 2 2 3 5 3" xfId="22514" xr:uid="{00000000-0005-0000-0000-000016220000}"/>
    <cellStyle name="Normal 2 4 2 2 2 2 3 6" xfId="32735" xr:uid="{00000000-0005-0000-0000-000017220000}"/>
    <cellStyle name="Normal 2 4 2 2 2 2 3 7" xfId="17501" xr:uid="{00000000-0005-0000-0000-000018220000}"/>
    <cellStyle name="Normal 2 4 2 2 2 2 4" xfId="3194" xr:uid="{00000000-0005-0000-0000-000019220000}"/>
    <cellStyle name="Normal 2 4 2 2 2 2 4 2" xfId="13268" xr:uid="{00000000-0005-0000-0000-00001A220000}"/>
    <cellStyle name="Normal 2 4 2 2 2 2 4 2 2" xfId="43599" xr:uid="{00000000-0005-0000-0000-00001B220000}"/>
    <cellStyle name="Normal 2 4 2 2 2 2 4 2 3" xfId="28366" xr:uid="{00000000-0005-0000-0000-00001C220000}"/>
    <cellStyle name="Normal 2 4 2 2 2 2 4 3" xfId="8248" xr:uid="{00000000-0005-0000-0000-00001D220000}"/>
    <cellStyle name="Normal 2 4 2 2 2 2 4 3 2" xfId="38582" xr:uid="{00000000-0005-0000-0000-00001E220000}"/>
    <cellStyle name="Normal 2 4 2 2 2 2 4 3 3" xfId="23349" xr:uid="{00000000-0005-0000-0000-00001F220000}"/>
    <cellStyle name="Normal 2 4 2 2 2 2 4 4" xfId="33569" xr:uid="{00000000-0005-0000-0000-000020220000}"/>
    <cellStyle name="Normal 2 4 2 2 2 2 4 5" xfId="18336" xr:uid="{00000000-0005-0000-0000-000021220000}"/>
    <cellStyle name="Normal 2 4 2 2 2 2 5" xfId="4887" xr:uid="{00000000-0005-0000-0000-000022220000}"/>
    <cellStyle name="Normal 2 4 2 2 2 2 5 2" xfId="14939" xr:uid="{00000000-0005-0000-0000-000023220000}"/>
    <cellStyle name="Normal 2 4 2 2 2 2 5 2 2" xfId="45270" xr:uid="{00000000-0005-0000-0000-000024220000}"/>
    <cellStyle name="Normal 2 4 2 2 2 2 5 2 3" xfId="30037" xr:uid="{00000000-0005-0000-0000-000025220000}"/>
    <cellStyle name="Normal 2 4 2 2 2 2 5 3" xfId="9919" xr:uid="{00000000-0005-0000-0000-000026220000}"/>
    <cellStyle name="Normal 2 4 2 2 2 2 5 3 2" xfId="40253" xr:uid="{00000000-0005-0000-0000-000027220000}"/>
    <cellStyle name="Normal 2 4 2 2 2 2 5 3 3" xfId="25020" xr:uid="{00000000-0005-0000-0000-000028220000}"/>
    <cellStyle name="Normal 2 4 2 2 2 2 5 4" xfId="35240" xr:uid="{00000000-0005-0000-0000-000029220000}"/>
    <cellStyle name="Normal 2 4 2 2 2 2 5 5" xfId="20007" xr:uid="{00000000-0005-0000-0000-00002A220000}"/>
    <cellStyle name="Normal 2 4 2 2 2 2 6" xfId="11597" xr:uid="{00000000-0005-0000-0000-00002B220000}"/>
    <cellStyle name="Normal 2 4 2 2 2 2 6 2" xfId="41928" xr:uid="{00000000-0005-0000-0000-00002C220000}"/>
    <cellStyle name="Normal 2 4 2 2 2 2 6 3" xfId="26695" xr:uid="{00000000-0005-0000-0000-00002D220000}"/>
    <cellStyle name="Normal 2 4 2 2 2 2 7" xfId="6576" xr:uid="{00000000-0005-0000-0000-00002E220000}"/>
    <cellStyle name="Normal 2 4 2 2 2 2 7 2" xfId="36911" xr:uid="{00000000-0005-0000-0000-00002F220000}"/>
    <cellStyle name="Normal 2 4 2 2 2 2 7 3" xfId="21678" xr:uid="{00000000-0005-0000-0000-000030220000}"/>
    <cellStyle name="Normal 2 4 2 2 2 2 8" xfId="31899" xr:uid="{00000000-0005-0000-0000-000031220000}"/>
    <cellStyle name="Normal 2 4 2 2 2 2 9" xfId="16665" xr:uid="{00000000-0005-0000-0000-000032220000}"/>
    <cellStyle name="Normal 2 4 2 2 2 3" xfId="1712" xr:uid="{00000000-0005-0000-0000-000033220000}"/>
    <cellStyle name="Normal 2 4 2 2 2 3 2" xfId="2551" xr:uid="{00000000-0005-0000-0000-000034220000}"/>
    <cellStyle name="Normal 2 4 2 2 2 3 2 2" xfId="4241" xr:uid="{00000000-0005-0000-0000-000035220000}"/>
    <cellStyle name="Normal 2 4 2 2 2 3 2 2 2" xfId="14314" xr:uid="{00000000-0005-0000-0000-000036220000}"/>
    <cellStyle name="Normal 2 4 2 2 2 3 2 2 2 2" xfId="44645" xr:uid="{00000000-0005-0000-0000-000037220000}"/>
    <cellStyle name="Normal 2 4 2 2 2 3 2 2 2 3" xfId="29412" xr:uid="{00000000-0005-0000-0000-000038220000}"/>
    <cellStyle name="Normal 2 4 2 2 2 3 2 2 3" xfId="9294" xr:uid="{00000000-0005-0000-0000-000039220000}"/>
    <cellStyle name="Normal 2 4 2 2 2 3 2 2 3 2" xfId="39628" xr:uid="{00000000-0005-0000-0000-00003A220000}"/>
    <cellStyle name="Normal 2 4 2 2 2 3 2 2 3 3" xfId="24395" xr:uid="{00000000-0005-0000-0000-00003B220000}"/>
    <cellStyle name="Normal 2 4 2 2 2 3 2 2 4" xfId="34615" xr:uid="{00000000-0005-0000-0000-00003C220000}"/>
    <cellStyle name="Normal 2 4 2 2 2 3 2 2 5" xfId="19382" xr:uid="{00000000-0005-0000-0000-00003D220000}"/>
    <cellStyle name="Normal 2 4 2 2 2 3 2 3" xfId="5933" xr:uid="{00000000-0005-0000-0000-00003E220000}"/>
    <cellStyle name="Normal 2 4 2 2 2 3 2 3 2" xfId="15985" xr:uid="{00000000-0005-0000-0000-00003F220000}"/>
    <cellStyle name="Normal 2 4 2 2 2 3 2 3 2 2" xfId="46316" xr:uid="{00000000-0005-0000-0000-000040220000}"/>
    <cellStyle name="Normal 2 4 2 2 2 3 2 3 2 3" xfId="31083" xr:uid="{00000000-0005-0000-0000-000041220000}"/>
    <cellStyle name="Normal 2 4 2 2 2 3 2 3 3" xfId="10965" xr:uid="{00000000-0005-0000-0000-000042220000}"/>
    <cellStyle name="Normal 2 4 2 2 2 3 2 3 3 2" xfId="41299" xr:uid="{00000000-0005-0000-0000-000043220000}"/>
    <cellStyle name="Normal 2 4 2 2 2 3 2 3 3 3" xfId="26066" xr:uid="{00000000-0005-0000-0000-000044220000}"/>
    <cellStyle name="Normal 2 4 2 2 2 3 2 3 4" xfId="36286" xr:uid="{00000000-0005-0000-0000-000045220000}"/>
    <cellStyle name="Normal 2 4 2 2 2 3 2 3 5" xfId="21053" xr:uid="{00000000-0005-0000-0000-000046220000}"/>
    <cellStyle name="Normal 2 4 2 2 2 3 2 4" xfId="12643" xr:uid="{00000000-0005-0000-0000-000047220000}"/>
    <cellStyle name="Normal 2 4 2 2 2 3 2 4 2" xfId="42974" xr:uid="{00000000-0005-0000-0000-000048220000}"/>
    <cellStyle name="Normal 2 4 2 2 2 3 2 4 3" xfId="27741" xr:uid="{00000000-0005-0000-0000-000049220000}"/>
    <cellStyle name="Normal 2 4 2 2 2 3 2 5" xfId="7622" xr:uid="{00000000-0005-0000-0000-00004A220000}"/>
    <cellStyle name="Normal 2 4 2 2 2 3 2 5 2" xfId="37957" xr:uid="{00000000-0005-0000-0000-00004B220000}"/>
    <cellStyle name="Normal 2 4 2 2 2 3 2 5 3" xfId="22724" xr:uid="{00000000-0005-0000-0000-00004C220000}"/>
    <cellStyle name="Normal 2 4 2 2 2 3 2 6" xfId="32945" xr:uid="{00000000-0005-0000-0000-00004D220000}"/>
    <cellStyle name="Normal 2 4 2 2 2 3 2 7" xfId="17711" xr:uid="{00000000-0005-0000-0000-00004E220000}"/>
    <cellStyle name="Normal 2 4 2 2 2 3 3" xfId="3404" xr:uid="{00000000-0005-0000-0000-00004F220000}"/>
    <cellStyle name="Normal 2 4 2 2 2 3 3 2" xfId="13478" xr:uid="{00000000-0005-0000-0000-000050220000}"/>
    <cellStyle name="Normal 2 4 2 2 2 3 3 2 2" xfId="43809" xr:uid="{00000000-0005-0000-0000-000051220000}"/>
    <cellStyle name="Normal 2 4 2 2 2 3 3 2 3" xfId="28576" xr:uid="{00000000-0005-0000-0000-000052220000}"/>
    <cellStyle name="Normal 2 4 2 2 2 3 3 3" xfId="8458" xr:uid="{00000000-0005-0000-0000-000053220000}"/>
    <cellStyle name="Normal 2 4 2 2 2 3 3 3 2" xfId="38792" xr:uid="{00000000-0005-0000-0000-000054220000}"/>
    <cellStyle name="Normal 2 4 2 2 2 3 3 3 3" xfId="23559" xr:uid="{00000000-0005-0000-0000-000055220000}"/>
    <cellStyle name="Normal 2 4 2 2 2 3 3 4" xfId="33779" xr:uid="{00000000-0005-0000-0000-000056220000}"/>
    <cellStyle name="Normal 2 4 2 2 2 3 3 5" xfId="18546" xr:uid="{00000000-0005-0000-0000-000057220000}"/>
    <cellStyle name="Normal 2 4 2 2 2 3 4" xfId="5097" xr:uid="{00000000-0005-0000-0000-000058220000}"/>
    <cellStyle name="Normal 2 4 2 2 2 3 4 2" xfId="15149" xr:uid="{00000000-0005-0000-0000-000059220000}"/>
    <cellStyle name="Normal 2 4 2 2 2 3 4 2 2" xfId="45480" xr:uid="{00000000-0005-0000-0000-00005A220000}"/>
    <cellStyle name="Normal 2 4 2 2 2 3 4 2 3" xfId="30247" xr:uid="{00000000-0005-0000-0000-00005B220000}"/>
    <cellStyle name="Normal 2 4 2 2 2 3 4 3" xfId="10129" xr:uid="{00000000-0005-0000-0000-00005C220000}"/>
    <cellStyle name="Normal 2 4 2 2 2 3 4 3 2" xfId="40463" xr:uid="{00000000-0005-0000-0000-00005D220000}"/>
    <cellStyle name="Normal 2 4 2 2 2 3 4 3 3" xfId="25230" xr:uid="{00000000-0005-0000-0000-00005E220000}"/>
    <cellStyle name="Normal 2 4 2 2 2 3 4 4" xfId="35450" xr:uid="{00000000-0005-0000-0000-00005F220000}"/>
    <cellStyle name="Normal 2 4 2 2 2 3 4 5" xfId="20217" xr:uid="{00000000-0005-0000-0000-000060220000}"/>
    <cellStyle name="Normal 2 4 2 2 2 3 5" xfId="11807" xr:uid="{00000000-0005-0000-0000-000061220000}"/>
    <cellStyle name="Normal 2 4 2 2 2 3 5 2" xfId="42138" xr:uid="{00000000-0005-0000-0000-000062220000}"/>
    <cellStyle name="Normal 2 4 2 2 2 3 5 3" xfId="26905" xr:uid="{00000000-0005-0000-0000-000063220000}"/>
    <cellStyle name="Normal 2 4 2 2 2 3 6" xfId="6786" xr:uid="{00000000-0005-0000-0000-000064220000}"/>
    <cellStyle name="Normal 2 4 2 2 2 3 6 2" xfId="37121" xr:uid="{00000000-0005-0000-0000-000065220000}"/>
    <cellStyle name="Normal 2 4 2 2 2 3 6 3" xfId="21888" xr:uid="{00000000-0005-0000-0000-000066220000}"/>
    <cellStyle name="Normal 2 4 2 2 2 3 7" xfId="32109" xr:uid="{00000000-0005-0000-0000-000067220000}"/>
    <cellStyle name="Normal 2 4 2 2 2 3 8" xfId="16875" xr:uid="{00000000-0005-0000-0000-000068220000}"/>
    <cellStyle name="Normal 2 4 2 2 2 4" xfId="2133" xr:uid="{00000000-0005-0000-0000-000069220000}"/>
    <cellStyle name="Normal 2 4 2 2 2 4 2" xfId="3823" xr:uid="{00000000-0005-0000-0000-00006A220000}"/>
    <cellStyle name="Normal 2 4 2 2 2 4 2 2" xfId="13896" xr:uid="{00000000-0005-0000-0000-00006B220000}"/>
    <cellStyle name="Normal 2 4 2 2 2 4 2 2 2" xfId="44227" xr:uid="{00000000-0005-0000-0000-00006C220000}"/>
    <cellStyle name="Normal 2 4 2 2 2 4 2 2 3" xfId="28994" xr:uid="{00000000-0005-0000-0000-00006D220000}"/>
    <cellStyle name="Normal 2 4 2 2 2 4 2 3" xfId="8876" xr:uid="{00000000-0005-0000-0000-00006E220000}"/>
    <cellStyle name="Normal 2 4 2 2 2 4 2 3 2" xfId="39210" xr:uid="{00000000-0005-0000-0000-00006F220000}"/>
    <cellStyle name="Normal 2 4 2 2 2 4 2 3 3" xfId="23977" xr:uid="{00000000-0005-0000-0000-000070220000}"/>
    <cellStyle name="Normal 2 4 2 2 2 4 2 4" xfId="34197" xr:uid="{00000000-0005-0000-0000-000071220000}"/>
    <cellStyle name="Normal 2 4 2 2 2 4 2 5" xfId="18964" xr:uid="{00000000-0005-0000-0000-000072220000}"/>
    <cellStyle name="Normal 2 4 2 2 2 4 3" xfId="5515" xr:uid="{00000000-0005-0000-0000-000073220000}"/>
    <cellStyle name="Normal 2 4 2 2 2 4 3 2" xfId="15567" xr:uid="{00000000-0005-0000-0000-000074220000}"/>
    <cellStyle name="Normal 2 4 2 2 2 4 3 2 2" xfId="45898" xr:uid="{00000000-0005-0000-0000-000075220000}"/>
    <cellStyle name="Normal 2 4 2 2 2 4 3 2 3" xfId="30665" xr:uid="{00000000-0005-0000-0000-000076220000}"/>
    <cellStyle name="Normal 2 4 2 2 2 4 3 3" xfId="10547" xr:uid="{00000000-0005-0000-0000-000077220000}"/>
    <cellStyle name="Normal 2 4 2 2 2 4 3 3 2" xfId="40881" xr:uid="{00000000-0005-0000-0000-000078220000}"/>
    <cellStyle name="Normal 2 4 2 2 2 4 3 3 3" xfId="25648" xr:uid="{00000000-0005-0000-0000-000079220000}"/>
    <cellStyle name="Normal 2 4 2 2 2 4 3 4" xfId="35868" xr:uid="{00000000-0005-0000-0000-00007A220000}"/>
    <cellStyle name="Normal 2 4 2 2 2 4 3 5" xfId="20635" xr:uid="{00000000-0005-0000-0000-00007B220000}"/>
    <cellStyle name="Normal 2 4 2 2 2 4 4" xfId="12225" xr:uid="{00000000-0005-0000-0000-00007C220000}"/>
    <cellStyle name="Normal 2 4 2 2 2 4 4 2" xfId="42556" xr:uid="{00000000-0005-0000-0000-00007D220000}"/>
    <cellStyle name="Normal 2 4 2 2 2 4 4 3" xfId="27323" xr:uid="{00000000-0005-0000-0000-00007E220000}"/>
    <cellStyle name="Normal 2 4 2 2 2 4 5" xfId="7204" xr:uid="{00000000-0005-0000-0000-00007F220000}"/>
    <cellStyle name="Normal 2 4 2 2 2 4 5 2" xfId="37539" xr:uid="{00000000-0005-0000-0000-000080220000}"/>
    <cellStyle name="Normal 2 4 2 2 2 4 5 3" xfId="22306" xr:uid="{00000000-0005-0000-0000-000081220000}"/>
    <cellStyle name="Normal 2 4 2 2 2 4 6" xfId="32527" xr:uid="{00000000-0005-0000-0000-000082220000}"/>
    <cellStyle name="Normal 2 4 2 2 2 4 7" xfId="17293" xr:uid="{00000000-0005-0000-0000-000083220000}"/>
    <cellStyle name="Normal 2 4 2 2 2 5" xfId="2986" xr:uid="{00000000-0005-0000-0000-000084220000}"/>
    <cellStyle name="Normal 2 4 2 2 2 5 2" xfId="13060" xr:uid="{00000000-0005-0000-0000-000085220000}"/>
    <cellStyle name="Normal 2 4 2 2 2 5 2 2" xfId="43391" xr:uid="{00000000-0005-0000-0000-000086220000}"/>
    <cellStyle name="Normal 2 4 2 2 2 5 2 3" xfId="28158" xr:uid="{00000000-0005-0000-0000-000087220000}"/>
    <cellStyle name="Normal 2 4 2 2 2 5 3" xfId="8040" xr:uid="{00000000-0005-0000-0000-000088220000}"/>
    <cellStyle name="Normal 2 4 2 2 2 5 3 2" xfId="38374" xr:uid="{00000000-0005-0000-0000-000089220000}"/>
    <cellStyle name="Normal 2 4 2 2 2 5 3 3" xfId="23141" xr:uid="{00000000-0005-0000-0000-00008A220000}"/>
    <cellStyle name="Normal 2 4 2 2 2 5 4" xfId="33361" xr:uid="{00000000-0005-0000-0000-00008B220000}"/>
    <cellStyle name="Normal 2 4 2 2 2 5 5" xfId="18128" xr:uid="{00000000-0005-0000-0000-00008C220000}"/>
    <cellStyle name="Normal 2 4 2 2 2 6" xfId="4679" xr:uid="{00000000-0005-0000-0000-00008D220000}"/>
    <cellStyle name="Normal 2 4 2 2 2 6 2" xfId="14731" xr:uid="{00000000-0005-0000-0000-00008E220000}"/>
    <cellStyle name="Normal 2 4 2 2 2 6 2 2" xfId="45062" xr:uid="{00000000-0005-0000-0000-00008F220000}"/>
    <cellStyle name="Normal 2 4 2 2 2 6 2 3" xfId="29829" xr:uid="{00000000-0005-0000-0000-000090220000}"/>
    <cellStyle name="Normal 2 4 2 2 2 6 3" xfId="9711" xr:uid="{00000000-0005-0000-0000-000091220000}"/>
    <cellStyle name="Normal 2 4 2 2 2 6 3 2" xfId="40045" xr:uid="{00000000-0005-0000-0000-000092220000}"/>
    <cellStyle name="Normal 2 4 2 2 2 6 3 3" xfId="24812" xr:uid="{00000000-0005-0000-0000-000093220000}"/>
    <cellStyle name="Normal 2 4 2 2 2 6 4" xfId="35032" xr:uid="{00000000-0005-0000-0000-000094220000}"/>
    <cellStyle name="Normal 2 4 2 2 2 6 5" xfId="19799" xr:uid="{00000000-0005-0000-0000-000095220000}"/>
    <cellStyle name="Normal 2 4 2 2 2 7" xfId="11389" xr:uid="{00000000-0005-0000-0000-000096220000}"/>
    <cellStyle name="Normal 2 4 2 2 2 7 2" xfId="41720" xr:uid="{00000000-0005-0000-0000-000097220000}"/>
    <cellStyle name="Normal 2 4 2 2 2 7 3" xfId="26487" xr:uid="{00000000-0005-0000-0000-000098220000}"/>
    <cellStyle name="Normal 2 4 2 2 2 8" xfId="6368" xr:uid="{00000000-0005-0000-0000-000099220000}"/>
    <cellStyle name="Normal 2 4 2 2 2 8 2" xfId="36703" xr:uid="{00000000-0005-0000-0000-00009A220000}"/>
    <cellStyle name="Normal 2 4 2 2 2 8 3" xfId="21470" xr:uid="{00000000-0005-0000-0000-00009B220000}"/>
    <cellStyle name="Normal 2 4 2 2 2 9" xfId="31691" xr:uid="{00000000-0005-0000-0000-00009C220000}"/>
    <cellStyle name="Normal 2 4 2 2 3" xfId="1395" xr:uid="{00000000-0005-0000-0000-00009D220000}"/>
    <cellStyle name="Normal 2 4 2 2 3 2" xfId="1816" xr:uid="{00000000-0005-0000-0000-00009E220000}"/>
    <cellStyle name="Normal 2 4 2 2 3 2 2" xfId="2655" xr:uid="{00000000-0005-0000-0000-00009F220000}"/>
    <cellStyle name="Normal 2 4 2 2 3 2 2 2" xfId="4345" xr:uid="{00000000-0005-0000-0000-0000A0220000}"/>
    <cellStyle name="Normal 2 4 2 2 3 2 2 2 2" xfId="14418" xr:uid="{00000000-0005-0000-0000-0000A1220000}"/>
    <cellStyle name="Normal 2 4 2 2 3 2 2 2 2 2" xfId="44749" xr:uid="{00000000-0005-0000-0000-0000A2220000}"/>
    <cellStyle name="Normal 2 4 2 2 3 2 2 2 2 3" xfId="29516" xr:uid="{00000000-0005-0000-0000-0000A3220000}"/>
    <cellStyle name="Normal 2 4 2 2 3 2 2 2 3" xfId="9398" xr:uid="{00000000-0005-0000-0000-0000A4220000}"/>
    <cellStyle name="Normal 2 4 2 2 3 2 2 2 3 2" xfId="39732" xr:uid="{00000000-0005-0000-0000-0000A5220000}"/>
    <cellStyle name="Normal 2 4 2 2 3 2 2 2 3 3" xfId="24499" xr:uid="{00000000-0005-0000-0000-0000A6220000}"/>
    <cellStyle name="Normal 2 4 2 2 3 2 2 2 4" xfId="34719" xr:uid="{00000000-0005-0000-0000-0000A7220000}"/>
    <cellStyle name="Normal 2 4 2 2 3 2 2 2 5" xfId="19486" xr:uid="{00000000-0005-0000-0000-0000A8220000}"/>
    <cellStyle name="Normal 2 4 2 2 3 2 2 3" xfId="6037" xr:uid="{00000000-0005-0000-0000-0000A9220000}"/>
    <cellStyle name="Normal 2 4 2 2 3 2 2 3 2" xfId="16089" xr:uid="{00000000-0005-0000-0000-0000AA220000}"/>
    <cellStyle name="Normal 2 4 2 2 3 2 2 3 2 2" xfId="46420" xr:uid="{00000000-0005-0000-0000-0000AB220000}"/>
    <cellStyle name="Normal 2 4 2 2 3 2 2 3 2 3" xfId="31187" xr:uid="{00000000-0005-0000-0000-0000AC220000}"/>
    <cellStyle name="Normal 2 4 2 2 3 2 2 3 3" xfId="11069" xr:uid="{00000000-0005-0000-0000-0000AD220000}"/>
    <cellStyle name="Normal 2 4 2 2 3 2 2 3 3 2" xfId="41403" xr:uid="{00000000-0005-0000-0000-0000AE220000}"/>
    <cellStyle name="Normal 2 4 2 2 3 2 2 3 3 3" xfId="26170" xr:uid="{00000000-0005-0000-0000-0000AF220000}"/>
    <cellStyle name="Normal 2 4 2 2 3 2 2 3 4" xfId="36390" xr:uid="{00000000-0005-0000-0000-0000B0220000}"/>
    <cellStyle name="Normal 2 4 2 2 3 2 2 3 5" xfId="21157" xr:uid="{00000000-0005-0000-0000-0000B1220000}"/>
    <cellStyle name="Normal 2 4 2 2 3 2 2 4" xfId="12747" xr:uid="{00000000-0005-0000-0000-0000B2220000}"/>
    <cellStyle name="Normal 2 4 2 2 3 2 2 4 2" xfId="43078" xr:uid="{00000000-0005-0000-0000-0000B3220000}"/>
    <cellStyle name="Normal 2 4 2 2 3 2 2 4 3" xfId="27845" xr:uid="{00000000-0005-0000-0000-0000B4220000}"/>
    <cellStyle name="Normal 2 4 2 2 3 2 2 5" xfId="7726" xr:uid="{00000000-0005-0000-0000-0000B5220000}"/>
    <cellStyle name="Normal 2 4 2 2 3 2 2 5 2" xfId="38061" xr:uid="{00000000-0005-0000-0000-0000B6220000}"/>
    <cellStyle name="Normal 2 4 2 2 3 2 2 5 3" xfId="22828" xr:uid="{00000000-0005-0000-0000-0000B7220000}"/>
    <cellStyle name="Normal 2 4 2 2 3 2 2 6" xfId="33049" xr:uid="{00000000-0005-0000-0000-0000B8220000}"/>
    <cellStyle name="Normal 2 4 2 2 3 2 2 7" xfId="17815" xr:uid="{00000000-0005-0000-0000-0000B9220000}"/>
    <cellStyle name="Normal 2 4 2 2 3 2 3" xfId="3508" xr:uid="{00000000-0005-0000-0000-0000BA220000}"/>
    <cellStyle name="Normal 2 4 2 2 3 2 3 2" xfId="13582" xr:uid="{00000000-0005-0000-0000-0000BB220000}"/>
    <cellStyle name="Normal 2 4 2 2 3 2 3 2 2" xfId="43913" xr:uid="{00000000-0005-0000-0000-0000BC220000}"/>
    <cellStyle name="Normal 2 4 2 2 3 2 3 2 3" xfId="28680" xr:uid="{00000000-0005-0000-0000-0000BD220000}"/>
    <cellStyle name="Normal 2 4 2 2 3 2 3 3" xfId="8562" xr:uid="{00000000-0005-0000-0000-0000BE220000}"/>
    <cellStyle name="Normal 2 4 2 2 3 2 3 3 2" xfId="38896" xr:uid="{00000000-0005-0000-0000-0000BF220000}"/>
    <cellStyle name="Normal 2 4 2 2 3 2 3 3 3" xfId="23663" xr:uid="{00000000-0005-0000-0000-0000C0220000}"/>
    <cellStyle name="Normal 2 4 2 2 3 2 3 4" xfId="33883" xr:uid="{00000000-0005-0000-0000-0000C1220000}"/>
    <cellStyle name="Normal 2 4 2 2 3 2 3 5" xfId="18650" xr:uid="{00000000-0005-0000-0000-0000C2220000}"/>
    <cellStyle name="Normal 2 4 2 2 3 2 4" xfId="5201" xr:uid="{00000000-0005-0000-0000-0000C3220000}"/>
    <cellStyle name="Normal 2 4 2 2 3 2 4 2" xfId="15253" xr:uid="{00000000-0005-0000-0000-0000C4220000}"/>
    <cellStyle name="Normal 2 4 2 2 3 2 4 2 2" xfId="45584" xr:uid="{00000000-0005-0000-0000-0000C5220000}"/>
    <cellStyle name="Normal 2 4 2 2 3 2 4 2 3" xfId="30351" xr:uid="{00000000-0005-0000-0000-0000C6220000}"/>
    <cellStyle name="Normal 2 4 2 2 3 2 4 3" xfId="10233" xr:uid="{00000000-0005-0000-0000-0000C7220000}"/>
    <cellStyle name="Normal 2 4 2 2 3 2 4 3 2" xfId="40567" xr:uid="{00000000-0005-0000-0000-0000C8220000}"/>
    <cellStyle name="Normal 2 4 2 2 3 2 4 3 3" xfId="25334" xr:uid="{00000000-0005-0000-0000-0000C9220000}"/>
    <cellStyle name="Normal 2 4 2 2 3 2 4 4" xfId="35554" xr:uid="{00000000-0005-0000-0000-0000CA220000}"/>
    <cellStyle name="Normal 2 4 2 2 3 2 4 5" xfId="20321" xr:uid="{00000000-0005-0000-0000-0000CB220000}"/>
    <cellStyle name="Normal 2 4 2 2 3 2 5" xfId="11911" xr:uid="{00000000-0005-0000-0000-0000CC220000}"/>
    <cellStyle name="Normal 2 4 2 2 3 2 5 2" xfId="42242" xr:uid="{00000000-0005-0000-0000-0000CD220000}"/>
    <cellStyle name="Normal 2 4 2 2 3 2 5 3" xfId="27009" xr:uid="{00000000-0005-0000-0000-0000CE220000}"/>
    <cellStyle name="Normal 2 4 2 2 3 2 6" xfId="6890" xr:uid="{00000000-0005-0000-0000-0000CF220000}"/>
    <cellStyle name="Normal 2 4 2 2 3 2 6 2" xfId="37225" xr:uid="{00000000-0005-0000-0000-0000D0220000}"/>
    <cellStyle name="Normal 2 4 2 2 3 2 6 3" xfId="21992" xr:uid="{00000000-0005-0000-0000-0000D1220000}"/>
    <cellStyle name="Normal 2 4 2 2 3 2 7" xfId="32213" xr:uid="{00000000-0005-0000-0000-0000D2220000}"/>
    <cellStyle name="Normal 2 4 2 2 3 2 8" xfId="16979" xr:uid="{00000000-0005-0000-0000-0000D3220000}"/>
    <cellStyle name="Normal 2 4 2 2 3 3" xfId="2237" xr:uid="{00000000-0005-0000-0000-0000D4220000}"/>
    <cellStyle name="Normal 2 4 2 2 3 3 2" xfId="3927" xr:uid="{00000000-0005-0000-0000-0000D5220000}"/>
    <cellStyle name="Normal 2 4 2 2 3 3 2 2" xfId="14000" xr:uid="{00000000-0005-0000-0000-0000D6220000}"/>
    <cellStyle name="Normal 2 4 2 2 3 3 2 2 2" xfId="44331" xr:uid="{00000000-0005-0000-0000-0000D7220000}"/>
    <cellStyle name="Normal 2 4 2 2 3 3 2 2 3" xfId="29098" xr:uid="{00000000-0005-0000-0000-0000D8220000}"/>
    <cellStyle name="Normal 2 4 2 2 3 3 2 3" xfId="8980" xr:uid="{00000000-0005-0000-0000-0000D9220000}"/>
    <cellStyle name="Normal 2 4 2 2 3 3 2 3 2" xfId="39314" xr:uid="{00000000-0005-0000-0000-0000DA220000}"/>
    <cellStyle name="Normal 2 4 2 2 3 3 2 3 3" xfId="24081" xr:uid="{00000000-0005-0000-0000-0000DB220000}"/>
    <cellStyle name="Normal 2 4 2 2 3 3 2 4" xfId="34301" xr:uid="{00000000-0005-0000-0000-0000DC220000}"/>
    <cellStyle name="Normal 2 4 2 2 3 3 2 5" xfId="19068" xr:uid="{00000000-0005-0000-0000-0000DD220000}"/>
    <cellStyle name="Normal 2 4 2 2 3 3 3" xfId="5619" xr:uid="{00000000-0005-0000-0000-0000DE220000}"/>
    <cellStyle name="Normal 2 4 2 2 3 3 3 2" xfId="15671" xr:uid="{00000000-0005-0000-0000-0000DF220000}"/>
    <cellStyle name="Normal 2 4 2 2 3 3 3 2 2" xfId="46002" xr:uid="{00000000-0005-0000-0000-0000E0220000}"/>
    <cellStyle name="Normal 2 4 2 2 3 3 3 2 3" xfId="30769" xr:uid="{00000000-0005-0000-0000-0000E1220000}"/>
    <cellStyle name="Normal 2 4 2 2 3 3 3 3" xfId="10651" xr:uid="{00000000-0005-0000-0000-0000E2220000}"/>
    <cellStyle name="Normal 2 4 2 2 3 3 3 3 2" xfId="40985" xr:uid="{00000000-0005-0000-0000-0000E3220000}"/>
    <cellStyle name="Normal 2 4 2 2 3 3 3 3 3" xfId="25752" xr:uid="{00000000-0005-0000-0000-0000E4220000}"/>
    <cellStyle name="Normal 2 4 2 2 3 3 3 4" xfId="35972" xr:uid="{00000000-0005-0000-0000-0000E5220000}"/>
    <cellStyle name="Normal 2 4 2 2 3 3 3 5" xfId="20739" xr:uid="{00000000-0005-0000-0000-0000E6220000}"/>
    <cellStyle name="Normal 2 4 2 2 3 3 4" xfId="12329" xr:uid="{00000000-0005-0000-0000-0000E7220000}"/>
    <cellStyle name="Normal 2 4 2 2 3 3 4 2" xfId="42660" xr:uid="{00000000-0005-0000-0000-0000E8220000}"/>
    <cellStyle name="Normal 2 4 2 2 3 3 4 3" xfId="27427" xr:uid="{00000000-0005-0000-0000-0000E9220000}"/>
    <cellStyle name="Normal 2 4 2 2 3 3 5" xfId="7308" xr:uid="{00000000-0005-0000-0000-0000EA220000}"/>
    <cellStyle name="Normal 2 4 2 2 3 3 5 2" xfId="37643" xr:uid="{00000000-0005-0000-0000-0000EB220000}"/>
    <cellStyle name="Normal 2 4 2 2 3 3 5 3" xfId="22410" xr:uid="{00000000-0005-0000-0000-0000EC220000}"/>
    <cellStyle name="Normal 2 4 2 2 3 3 6" xfId="32631" xr:uid="{00000000-0005-0000-0000-0000ED220000}"/>
    <cellStyle name="Normal 2 4 2 2 3 3 7" xfId="17397" xr:uid="{00000000-0005-0000-0000-0000EE220000}"/>
    <cellStyle name="Normal 2 4 2 2 3 4" xfId="3090" xr:uid="{00000000-0005-0000-0000-0000EF220000}"/>
    <cellStyle name="Normal 2 4 2 2 3 4 2" xfId="13164" xr:uid="{00000000-0005-0000-0000-0000F0220000}"/>
    <cellStyle name="Normal 2 4 2 2 3 4 2 2" xfId="43495" xr:uid="{00000000-0005-0000-0000-0000F1220000}"/>
    <cellStyle name="Normal 2 4 2 2 3 4 2 3" xfId="28262" xr:uid="{00000000-0005-0000-0000-0000F2220000}"/>
    <cellStyle name="Normal 2 4 2 2 3 4 3" xfId="8144" xr:uid="{00000000-0005-0000-0000-0000F3220000}"/>
    <cellStyle name="Normal 2 4 2 2 3 4 3 2" xfId="38478" xr:uid="{00000000-0005-0000-0000-0000F4220000}"/>
    <cellStyle name="Normal 2 4 2 2 3 4 3 3" xfId="23245" xr:uid="{00000000-0005-0000-0000-0000F5220000}"/>
    <cellStyle name="Normal 2 4 2 2 3 4 4" xfId="33465" xr:uid="{00000000-0005-0000-0000-0000F6220000}"/>
    <cellStyle name="Normal 2 4 2 2 3 4 5" xfId="18232" xr:uid="{00000000-0005-0000-0000-0000F7220000}"/>
    <cellStyle name="Normal 2 4 2 2 3 5" xfId="4783" xr:uid="{00000000-0005-0000-0000-0000F8220000}"/>
    <cellStyle name="Normal 2 4 2 2 3 5 2" xfId="14835" xr:uid="{00000000-0005-0000-0000-0000F9220000}"/>
    <cellStyle name="Normal 2 4 2 2 3 5 2 2" xfId="45166" xr:uid="{00000000-0005-0000-0000-0000FA220000}"/>
    <cellStyle name="Normal 2 4 2 2 3 5 2 3" xfId="29933" xr:uid="{00000000-0005-0000-0000-0000FB220000}"/>
    <cellStyle name="Normal 2 4 2 2 3 5 3" xfId="9815" xr:uid="{00000000-0005-0000-0000-0000FC220000}"/>
    <cellStyle name="Normal 2 4 2 2 3 5 3 2" xfId="40149" xr:uid="{00000000-0005-0000-0000-0000FD220000}"/>
    <cellStyle name="Normal 2 4 2 2 3 5 3 3" xfId="24916" xr:uid="{00000000-0005-0000-0000-0000FE220000}"/>
    <cellStyle name="Normal 2 4 2 2 3 5 4" xfId="35136" xr:uid="{00000000-0005-0000-0000-0000FF220000}"/>
    <cellStyle name="Normal 2 4 2 2 3 5 5" xfId="19903" xr:uid="{00000000-0005-0000-0000-000000230000}"/>
    <cellStyle name="Normal 2 4 2 2 3 6" xfId="11493" xr:uid="{00000000-0005-0000-0000-000001230000}"/>
    <cellStyle name="Normal 2 4 2 2 3 6 2" xfId="41824" xr:uid="{00000000-0005-0000-0000-000002230000}"/>
    <cellStyle name="Normal 2 4 2 2 3 6 3" xfId="26591" xr:uid="{00000000-0005-0000-0000-000003230000}"/>
    <cellStyle name="Normal 2 4 2 2 3 7" xfId="6472" xr:uid="{00000000-0005-0000-0000-000004230000}"/>
    <cellStyle name="Normal 2 4 2 2 3 7 2" xfId="36807" xr:uid="{00000000-0005-0000-0000-000005230000}"/>
    <cellStyle name="Normal 2 4 2 2 3 7 3" xfId="21574" xr:uid="{00000000-0005-0000-0000-000006230000}"/>
    <cellStyle name="Normal 2 4 2 2 3 8" xfId="31795" xr:uid="{00000000-0005-0000-0000-000007230000}"/>
    <cellStyle name="Normal 2 4 2 2 3 9" xfId="16561" xr:uid="{00000000-0005-0000-0000-000008230000}"/>
    <cellStyle name="Normal 2 4 2 2 4" xfId="1608" xr:uid="{00000000-0005-0000-0000-000009230000}"/>
    <cellStyle name="Normal 2 4 2 2 4 2" xfId="2447" xr:uid="{00000000-0005-0000-0000-00000A230000}"/>
    <cellStyle name="Normal 2 4 2 2 4 2 2" xfId="4137" xr:uid="{00000000-0005-0000-0000-00000B230000}"/>
    <cellStyle name="Normal 2 4 2 2 4 2 2 2" xfId="14210" xr:uid="{00000000-0005-0000-0000-00000C230000}"/>
    <cellStyle name="Normal 2 4 2 2 4 2 2 2 2" xfId="44541" xr:uid="{00000000-0005-0000-0000-00000D230000}"/>
    <cellStyle name="Normal 2 4 2 2 4 2 2 2 3" xfId="29308" xr:uid="{00000000-0005-0000-0000-00000E230000}"/>
    <cellStyle name="Normal 2 4 2 2 4 2 2 3" xfId="9190" xr:uid="{00000000-0005-0000-0000-00000F230000}"/>
    <cellStyle name="Normal 2 4 2 2 4 2 2 3 2" xfId="39524" xr:uid="{00000000-0005-0000-0000-000010230000}"/>
    <cellStyle name="Normal 2 4 2 2 4 2 2 3 3" xfId="24291" xr:uid="{00000000-0005-0000-0000-000011230000}"/>
    <cellStyle name="Normal 2 4 2 2 4 2 2 4" xfId="34511" xr:uid="{00000000-0005-0000-0000-000012230000}"/>
    <cellStyle name="Normal 2 4 2 2 4 2 2 5" xfId="19278" xr:uid="{00000000-0005-0000-0000-000013230000}"/>
    <cellStyle name="Normal 2 4 2 2 4 2 3" xfId="5829" xr:uid="{00000000-0005-0000-0000-000014230000}"/>
    <cellStyle name="Normal 2 4 2 2 4 2 3 2" xfId="15881" xr:uid="{00000000-0005-0000-0000-000015230000}"/>
    <cellStyle name="Normal 2 4 2 2 4 2 3 2 2" xfId="46212" xr:uid="{00000000-0005-0000-0000-000016230000}"/>
    <cellStyle name="Normal 2 4 2 2 4 2 3 2 3" xfId="30979" xr:uid="{00000000-0005-0000-0000-000017230000}"/>
    <cellStyle name="Normal 2 4 2 2 4 2 3 3" xfId="10861" xr:uid="{00000000-0005-0000-0000-000018230000}"/>
    <cellStyle name="Normal 2 4 2 2 4 2 3 3 2" xfId="41195" xr:uid="{00000000-0005-0000-0000-000019230000}"/>
    <cellStyle name="Normal 2 4 2 2 4 2 3 3 3" xfId="25962" xr:uid="{00000000-0005-0000-0000-00001A230000}"/>
    <cellStyle name="Normal 2 4 2 2 4 2 3 4" xfId="36182" xr:uid="{00000000-0005-0000-0000-00001B230000}"/>
    <cellStyle name="Normal 2 4 2 2 4 2 3 5" xfId="20949" xr:uid="{00000000-0005-0000-0000-00001C230000}"/>
    <cellStyle name="Normal 2 4 2 2 4 2 4" xfId="12539" xr:uid="{00000000-0005-0000-0000-00001D230000}"/>
    <cellStyle name="Normal 2 4 2 2 4 2 4 2" xfId="42870" xr:uid="{00000000-0005-0000-0000-00001E230000}"/>
    <cellStyle name="Normal 2 4 2 2 4 2 4 3" xfId="27637" xr:uid="{00000000-0005-0000-0000-00001F230000}"/>
    <cellStyle name="Normal 2 4 2 2 4 2 5" xfId="7518" xr:uid="{00000000-0005-0000-0000-000020230000}"/>
    <cellStyle name="Normal 2 4 2 2 4 2 5 2" xfId="37853" xr:uid="{00000000-0005-0000-0000-000021230000}"/>
    <cellStyle name="Normal 2 4 2 2 4 2 5 3" xfId="22620" xr:uid="{00000000-0005-0000-0000-000022230000}"/>
    <cellStyle name="Normal 2 4 2 2 4 2 6" xfId="32841" xr:uid="{00000000-0005-0000-0000-000023230000}"/>
    <cellStyle name="Normal 2 4 2 2 4 2 7" xfId="17607" xr:uid="{00000000-0005-0000-0000-000024230000}"/>
    <cellStyle name="Normal 2 4 2 2 4 3" xfId="3300" xr:uid="{00000000-0005-0000-0000-000025230000}"/>
    <cellStyle name="Normal 2 4 2 2 4 3 2" xfId="13374" xr:uid="{00000000-0005-0000-0000-000026230000}"/>
    <cellStyle name="Normal 2 4 2 2 4 3 2 2" xfId="43705" xr:uid="{00000000-0005-0000-0000-000027230000}"/>
    <cellStyle name="Normal 2 4 2 2 4 3 2 3" xfId="28472" xr:uid="{00000000-0005-0000-0000-000028230000}"/>
    <cellStyle name="Normal 2 4 2 2 4 3 3" xfId="8354" xr:uid="{00000000-0005-0000-0000-000029230000}"/>
    <cellStyle name="Normal 2 4 2 2 4 3 3 2" xfId="38688" xr:uid="{00000000-0005-0000-0000-00002A230000}"/>
    <cellStyle name="Normal 2 4 2 2 4 3 3 3" xfId="23455" xr:uid="{00000000-0005-0000-0000-00002B230000}"/>
    <cellStyle name="Normal 2 4 2 2 4 3 4" xfId="33675" xr:uid="{00000000-0005-0000-0000-00002C230000}"/>
    <cellStyle name="Normal 2 4 2 2 4 3 5" xfId="18442" xr:uid="{00000000-0005-0000-0000-00002D230000}"/>
    <cellStyle name="Normal 2 4 2 2 4 4" xfId="4993" xr:uid="{00000000-0005-0000-0000-00002E230000}"/>
    <cellStyle name="Normal 2 4 2 2 4 4 2" xfId="15045" xr:uid="{00000000-0005-0000-0000-00002F230000}"/>
    <cellStyle name="Normal 2 4 2 2 4 4 2 2" xfId="45376" xr:uid="{00000000-0005-0000-0000-000030230000}"/>
    <cellStyle name="Normal 2 4 2 2 4 4 2 3" xfId="30143" xr:uid="{00000000-0005-0000-0000-000031230000}"/>
    <cellStyle name="Normal 2 4 2 2 4 4 3" xfId="10025" xr:uid="{00000000-0005-0000-0000-000032230000}"/>
    <cellStyle name="Normal 2 4 2 2 4 4 3 2" xfId="40359" xr:uid="{00000000-0005-0000-0000-000033230000}"/>
    <cellStyle name="Normal 2 4 2 2 4 4 3 3" xfId="25126" xr:uid="{00000000-0005-0000-0000-000034230000}"/>
    <cellStyle name="Normal 2 4 2 2 4 4 4" xfId="35346" xr:uid="{00000000-0005-0000-0000-000035230000}"/>
    <cellStyle name="Normal 2 4 2 2 4 4 5" xfId="20113" xr:uid="{00000000-0005-0000-0000-000036230000}"/>
    <cellStyle name="Normal 2 4 2 2 4 5" xfId="11703" xr:uid="{00000000-0005-0000-0000-000037230000}"/>
    <cellStyle name="Normal 2 4 2 2 4 5 2" xfId="42034" xr:uid="{00000000-0005-0000-0000-000038230000}"/>
    <cellStyle name="Normal 2 4 2 2 4 5 3" xfId="26801" xr:uid="{00000000-0005-0000-0000-000039230000}"/>
    <cellStyle name="Normal 2 4 2 2 4 6" xfId="6682" xr:uid="{00000000-0005-0000-0000-00003A230000}"/>
    <cellStyle name="Normal 2 4 2 2 4 6 2" xfId="37017" xr:uid="{00000000-0005-0000-0000-00003B230000}"/>
    <cellStyle name="Normal 2 4 2 2 4 6 3" xfId="21784" xr:uid="{00000000-0005-0000-0000-00003C230000}"/>
    <cellStyle name="Normal 2 4 2 2 4 7" xfId="32005" xr:uid="{00000000-0005-0000-0000-00003D230000}"/>
    <cellStyle name="Normal 2 4 2 2 4 8" xfId="16771" xr:uid="{00000000-0005-0000-0000-00003E230000}"/>
    <cellStyle name="Normal 2 4 2 2 5" xfId="2029" xr:uid="{00000000-0005-0000-0000-00003F230000}"/>
    <cellStyle name="Normal 2 4 2 2 5 2" xfId="3719" xr:uid="{00000000-0005-0000-0000-000040230000}"/>
    <cellStyle name="Normal 2 4 2 2 5 2 2" xfId="13792" xr:uid="{00000000-0005-0000-0000-000041230000}"/>
    <cellStyle name="Normal 2 4 2 2 5 2 2 2" xfId="44123" xr:uid="{00000000-0005-0000-0000-000042230000}"/>
    <cellStyle name="Normal 2 4 2 2 5 2 2 3" xfId="28890" xr:uid="{00000000-0005-0000-0000-000043230000}"/>
    <cellStyle name="Normal 2 4 2 2 5 2 3" xfId="8772" xr:uid="{00000000-0005-0000-0000-000044230000}"/>
    <cellStyle name="Normal 2 4 2 2 5 2 3 2" xfId="39106" xr:uid="{00000000-0005-0000-0000-000045230000}"/>
    <cellStyle name="Normal 2 4 2 2 5 2 3 3" xfId="23873" xr:uid="{00000000-0005-0000-0000-000046230000}"/>
    <cellStyle name="Normal 2 4 2 2 5 2 4" xfId="34093" xr:uid="{00000000-0005-0000-0000-000047230000}"/>
    <cellStyle name="Normal 2 4 2 2 5 2 5" xfId="18860" xr:uid="{00000000-0005-0000-0000-000048230000}"/>
    <cellStyle name="Normal 2 4 2 2 5 3" xfId="5411" xr:uid="{00000000-0005-0000-0000-000049230000}"/>
    <cellStyle name="Normal 2 4 2 2 5 3 2" xfId="15463" xr:uid="{00000000-0005-0000-0000-00004A230000}"/>
    <cellStyle name="Normal 2 4 2 2 5 3 2 2" xfId="45794" xr:uid="{00000000-0005-0000-0000-00004B230000}"/>
    <cellStyle name="Normal 2 4 2 2 5 3 2 3" xfId="30561" xr:uid="{00000000-0005-0000-0000-00004C230000}"/>
    <cellStyle name="Normal 2 4 2 2 5 3 3" xfId="10443" xr:uid="{00000000-0005-0000-0000-00004D230000}"/>
    <cellStyle name="Normal 2 4 2 2 5 3 3 2" xfId="40777" xr:uid="{00000000-0005-0000-0000-00004E230000}"/>
    <cellStyle name="Normal 2 4 2 2 5 3 3 3" xfId="25544" xr:uid="{00000000-0005-0000-0000-00004F230000}"/>
    <cellStyle name="Normal 2 4 2 2 5 3 4" xfId="35764" xr:uid="{00000000-0005-0000-0000-000050230000}"/>
    <cellStyle name="Normal 2 4 2 2 5 3 5" xfId="20531" xr:uid="{00000000-0005-0000-0000-000051230000}"/>
    <cellStyle name="Normal 2 4 2 2 5 4" xfId="12121" xr:uid="{00000000-0005-0000-0000-000052230000}"/>
    <cellStyle name="Normal 2 4 2 2 5 4 2" xfId="42452" xr:uid="{00000000-0005-0000-0000-000053230000}"/>
    <cellStyle name="Normal 2 4 2 2 5 4 3" xfId="27219" xr:uid="{00000000-0005-0000-0000-000054230000}"/>
    <cellStyle name="Normal 2 4 2 2 5 5" xfId="7100" xr:uid="{00000000-0005-0000-0000-000055230000}"/>
    <cellStyle name="Normal 2 4 2 2 5 5 2" xfId="37435" xr:uid="{00000000-0005-0000-0000-000056230000}"/>
    <cellStyle name="Normal 2 4 2 2 5 5 3" xfId="22202" xr:uid="{00000000-0005-0000-0000-000057230000}"/>
    <cellStyle name="Normal 2 4 2 2 5 6" xfId="32423" xr:uid="{00000000-0005-0000-0000-000058230000}"/>
    <cellStyle name="Normal 2 4 2 2 5 7" xfId="17189" xr:uid="{00000000-0005-0000-0000-000059230000}"/>
    <cellStyle name="Normal 2 4 2 2 6" xfId="2882" xr:uid="{00000000-0005-0000-0000-00005A230000}"/>
    <cellStyle name="Normal 2 4 2 2 6 2" xfId="12956" xr:uid="{00000000-0005-0000-0000-00005B230000}"/>
    <cellStyle name="Normal 2 4 2 2 6 2 2" xfId="43287" xr:uid="{00000000-0005-0000-0000-00005C230000}"/>
    <cellStyle name="Normal 2 4 2 2 6 2 3" xfId="28054" xr:uid="{00000000-0005-0000-0000-00005D230000}"/>
    <cellStyle name="Normal 2 4 2 2 6 3" xfId="7936" xr:uid="{00000000-0005-0000-0000-00005E230000}"/>
    <cellStyle name="Normal 2 4 2 2 6 3 2" xfId="38270" xr:uid="{00000000-0005-0000-0000-00005F230000}"/>
    <cellStyle name="Normal 2 4 2 2 6 3 3" xfId="23037" xr:uid="{00000000-0005-0000-0000-000060230000}"/>
    <cellStyle name="Normal 2 4 2 2 6 4" xfId="33257" xr:uid="{00000000-0005-0000-0000-000061230000}"/>
    <cellStyle name="Normal 2 4 2 2 6 5" xfId="18024" xr:uid="{00000000-0005-0000-0000-000062230000}"/>
    <cellStyle name="Normal 2 4 2 2 7" xfId="4575" xr:uid="{00000000-0005-0000-0000-000063230000}"/>
    <cellStyle name="Normal 2 4 2 2 7 2" xfId="14627" xr:uid="{00000000-0005-0000-0000-000064230000}"/>
    <cellStyle name="Normal 2 4 2 2 7 2 2" xfId="44958" xr:uid="{00000000-0005-0000-0000-000065230000}"/>
    <cellStyle name="Normal 2 4 2 2 7 2 3" xfId="29725" xr:uid="{00000000-0005-0000-0000-000066230000}"/>
    <cellStyle name="Normal 2 4 2 2 7 3" xfId="9607" xr:uid="{00000000-0005-0000-0000-000067230000}"/>
    <cellStyle name="Normal 2 4 2 2 7 3 2" xfId="39941" xr:uid="{00000000-0005-0000-0000-000068230000}"/>
    <cellStyle name="Normal 2 4 2 2 7 3 3" xfId="24708" xr:uid="{00000000-0005-0000-0000-000069230000}"/>
    <cellStyle name="Normal 2 4 2 2 7 4" xfId="34928" xr:uid="{00000000-0005-0000-0000-00006A230000}"/>
    <cellStyle name="Normal 2 4 2 2 7 5" xfId="19695" xr:uid="{00000000-0005-0000-0000-00006B230000}"/>
    <cellStyle name="Normal 2 4 2 2 8" xfId="11285" xr:uid="{00000000-0005-0000-0000-00006C230000}"/>
    <cellStyle name="Normal 2 4 2 2 8 2" xfId="41616" xr:uid="{00000000-0005-0000-0000-00006D230000}"/>
    <cellStyle name="Normal 2 4 2 2 8 3" xfId="26383" xr:uid="{00000000-0005-0000-0000-00006E230000}"/>
    <cellStyle name="Normal 2 4 2 2 9" xfId="6264" xr:uid="{00000000-0005-0000-0000-00006F230000}"/>
    <cellStyle name="Normal 2 4 2 2 9 2" xfId="36599" xr:uid="{00000000-0005-0000-0000-000070230000}"/>
    <cellStyle name="Normal 2 4 2 2 9 3" xfId="21366" xr:uid="{00000000-0005-0000-0000-000071230000}"/>
    <cellStyle name="Normal 2 4 2 3" xfId="1228" xr:uid="{00000000-0005-0000-0000-000072230000}"/>
    <cellStyle name="Normal 2 4 2 3 10" xfId="16405" xr:uid="{00000000-0005-0000-0000-000073230000}"/>
    <cellStyle name="Normal 2 4 2 3 2" xfId="1447" xr:uid="{00000000-0005-0000-0000-000074230000}"/>
    <cellStyle name="Normal 2 4 2 3 2 2" xfId="1868" xr:uid="{00000000-0005-0000-0000-000075230000}"/>
    <cellStyle name="Normal 2 4 2 3 2 2 2" xfId="2707" xr:uid="{00000000-0005-0000-0000-000076230000}"/>
    <cellStyle name="Normal 2 4 2 3 2 2 2 2" xfId="4397" xr:uid="{00000000-0005-0000-0000-000077230000}"/>
    <cellStyle name="Normal 2 4 2 3 2 2 2 2 2" xfId="14470" xr:uid="{00000000-0005-0000-0000-000078230000}"/>
    <cellStyle name="Normal 2 4 2 3 2 2 2 2 2 2" xfId="44801" xr:uid="{00000000-0005-0000-0000-000079230000}"/>
    <cellStyle name="Normal 2 4 2 3 2 2 2 2 2 3" xfId="29568" xr:uid="{00000000-0005-0000-0000-00007A230000}"/>
    <cellStyle name="Normal 2 4 2 3 2 2 2 2 3" xfId="9450" xr:uid="{00000000-0005-0000-0000-00007B230000}"/>
    <cellStyle name="Normal 2 4 2 3 2 2 2 2 3 2" xfId="39784" xr:uid="{00000000-0005-0000-0000-00007C230000}"/>
    <cellStyle name="Normal 2 4 2 3 2 2 2 2 3 3" xfId="24551" xr:uid="{00000000-0005-0000-0000-00007D230000}"/>
    <cellStyle name="Normal 2 4 2 3 2 2 2 2 4" xfId="34771" xr:uid="{00000000-0005-0000-0000-00007E230000}"/>
    <cellStyle name="Normal 2 4 2 3 2 2 2 2 5" xfId="19538" xr:uid="{00000000-0005-0000-0000-00007F230000}"/>
    <cellStyle name="Normal 2 4 2 3 2 2 2 3" xfId="6089" xr:uid="{00000000-0005-0000-0000-000080230000}"/>
    <cellStyle name="Normal 2 4 2 3 2 2 2 3 2" xfId="16141" xr:uid="{00000000-0005-0000-0000-000081230000}"/>
    <cellStyle name="Normal 2 4 2 3 2 2 2 3 2 2" xfId="46472" xr:uid="{00000000-0005-0000-0000-000082230000}"/>
    <cellStyle name="Normal 2 4 2 3 2 2 2 3 2 3" xfId="31239" xr:uid="{00000000-0005-0000-0000-000083230000}"/>
    <cellStyle name="Normal 2 4 2 3 2 2 2 3 3" xfId="11121" xr:uid="{00000000-0005-0000-0000-000084230000}"/>
    <cellStyle name="Normal 2 4 2 3 2 2 2 3 3 2" xfId="41455" xr:uid="{00000000-0005-0000-0000-000085230000}"/>
    <cellStyle name="Normal 2 4 2 3 2 2 2 3 3 3" xfId="26222" xr:uid="{00000000-0005-0000-0000-000086230000}"/>
    <cellStyle name="Normal 2 4 2 3 2 2 2 3 4" xfId="36442" xr:uid="{00000000-0005-0000-0000-000087230000}"/>
    <cellStyle name="Normal 2 4 2 3 2 2 2 3 5" xfId="21209" xr:uid="{00000000-0005-0000-0000-000088230000}"/>
    <cellStyle name="Normal 2 4 2 3 2 2 2 4" xfId="12799" xr:uid="{00000000-0005-0000-0000-000089230000}"/>
    <cellStyle name="Normal 2 4 2 3 2 2 2 4 2" xfId="43130" xr:uid="{00000000-0005-0000-0000-00008A230000}"/>
    <cellStyle name="Normal 2 4 2 3 2 2 2 4 3" xfId="27897" xr:uid="{00000000-0005-0000-0000-00008B230000}"/>
    <cellStyle name="Normal 2 4 2 3 2 2 2 5" xfId="7778" xr:uid="{00000000-0005-0000-0000-00008C230000}"/>
    <cellStyle name="Normal 2 4 2 3 2 2 2 5 2" xfId="38113" xr:uid="{00000000-0005-0000-0000-00008D230000}"/>
    <cellStyle name="Normal 2 4 2 3 2 2 2 5 3" xfId="22880" xr:uid="{00000000-0005-0000-0000-00008E230000}"/>
    <cellStyle name="Normal 2 4 2 3 2 2 2 6" xfId="33101" xr:uid="{00000000-0005-0000-0000-00008F230000}"/>
    <cellStyle name="Normal 2 4 2 3 2 2 2 7" xfId="17867" xr:uid="{00000000-0005-0000-0000-000090230000}"/>
    <cellStyle name="Normal 2 4 2 3 2 2 3" xfId="3560" xr:uid="{00000000-0005-0000-0000-000091230000}"/>
    <cellStyle name="Normal 2 4 2 3 2 2 3 2" xfId="13634" xr:uid="{00000000-0005-0000-0000-000092230000}"/>
    <cellStyle name="Normal 2 4 2 3 2 2 3 2 2" xfId="43965" xr:uid="{00000000-0005-0000-0000-000093230000}"/>
    <cellStyle name="Normal 2 4 2 3 2 2 3 2 3" xfId="28732" xr:uid="{00000000-0005-0000-0000-000094230000}"/>
    <cellStyle name="Normal 2 4 2 3 2 2 3 3" xfId="8614" xr:uid="{00000000-0005-0000-0000-000095230000}"/>
    <cellStyle name="Normal 2 4 2 3 2 2 3 3 2" xfId="38948" xr:uid="{00000000-0005-0000-0000-000096230000}"/>
    <cellStyle name="Normal 2 4 2 3 2 2 3 3 3" xfId="23715" xr:uid="{00000000-0005-0000-0000-000097230000}"/>
    <cellStyle name="Normal 2 4 2 3 2 2 3 4" xfId="33935" xr:uid="{00000000-0005-0000-0000-000098230000}"/>
    <cellStyle name="Normal 2 4 2 3 2 2 3 5" xfId="18702" xr:uid="{00000000-0005-0000-0000-000099230000}"/>
    <cellStyle name="Normal 2 4 2 3 2 2 4" xfId="5253" xr:uid="{00000000-0005-0000-0000-00009A230000}"/>
    <cellStyle name="Normal 2 4 2 3 2 2 4 2" xfId="15305" xr:uid="{00000000-0005-0000-0000-00009B230000}"/>
    <cellStyle name="Normal 2 4 2 3 2 2 4 2 2" xfId="45636" xr:uid="{00000000-0005-0000-0000-00009C230000}"/>
    <cellStyle name="Normal 2 4 2 3 2 2 4 2 3" xfId="30403" xr:uid="{00000000-0005-0000-0000-00009D230000}"/>
    <cellStyle name="Normal 2 4 2 3 2 2 4 3" xfId="10285" xr:uid="{00000000-0005-0000-0000-00009E230000}"/>
    <cellStyle name="Normal 2 4 2 3 2 2 4 3 2" xfId="40619" xr:uid="{00000000-0005-0000-0000-00009F230000}"/>
    <cellStyle name="Normal 2 4 2 3 2 2 4 3 3" xfId="25386" xr:uid="{00000000-0005-0000-0000-0000A0230000}"/>
    <cellStyle name="Normal 2 4 2 3 2 2 4 4" xfId="35606" xr:uid="{00000000-0005-0000-0000-0000A1230000}"/>
    <cellStyle name="Normal 2 4 2 3 2 2 4 5" xfId="20373" xr:uid="{00000000-0005-0000-0000-0000A2230000}"/>
    <cellStyle name="Normal 2 4 2 3 2 2 5" xfId="11963" xr:uid="{00000000-0005-0000-0000-0000A3230000}"/>
    <cellStyle name="Normal 2 4 2 3 2 2 5 2" xfId="42294" xr:uid="{00000000-0005-0000-0000-0000A4230000}"/>
    <cellStyle name="Normal 2 4 2 3 2 2 5 3" xfId="27061" xr:uid="{00000000-0005-0000-0000-0000A5230000}"/>
    <cellStyle name="Normal 2 4 2 3 2 2 6" xfId="6942" xr:uid="{00000000-0005-0000-0000-0000A6230000}"/>
    <cellStyle name="Normal 2 4 2 3 2 2 6 2" xfId="37277" xr:uid="{00000000-0005-0000-0000-0000A7230000}"/>
    <cellStyle name="Normal 2 4 2 3 2 2 6 3" xfId="22044" xr:uid="{00000000-0005-0000-0000-0000A8230000}"/>
    <cellStyle name="Normal 2 4 2 3 2 2 7" xfId="32265" xr:uid="{00000000-0005-0000-0000-0000A9230000}"/>
    <cellStyle name="Normal 2 4 2 3 2 2 8" xfId="17031" xr:uid="{00000000-0005-0000-0000-0000AA230000}"/>
    <cellStyle name="Normal 2 4 2 3 2 3" xfId="2289" xr:uid="{00000000-0005-0000-0000-0000AB230000}"/>
    <cellStyle name="Normal 2 4 2 3 2 3 2" xfId="3979" xr:uid="{00000000-0005-0000-0000-0000AC230000}"/>
    <cellStyle name="Normal 2 4 2 3 2 3 2 2" xfId="14052" xr:uid="{00000000-0005-0000-0000-0000AD230000}"/>
    <cellStyle name="Normal 2 4 2 3 2 3 2 2 2" xfId="44383" xr:uid="{00000000-0005-0000-0000-0000AE230000}"/>
    <cellStyle name="Normal 2 4 2 3 2 3 2 2 3" xfId="29150" xr:uid="{00000000-0005-0000-0000-0000AF230000}"/>
    <cellStyle name="Normal 2 4 2 3 2 3 2 3" xfId="9032" xr:uid="{00000000-0005-0000-0000-0000B0230000}"/>
    <cellStyle name="Normal 2 4 2 3 2 3 2 3 2" xfId="39366" xr:uid="{00000000-0005-0000-0000-0000B1230000}"/>
    <cellStyle name="Normal 2 4 2 3 2 3 2 3 3" xfId="24133" xr:uid="{00000000-0005-0000-0000-0000B2230000}"/>
    <cellStyle name="Normal 2 4 2 3 2 3 2 4" xfId="34353" xr:uid="{00000000-0005-0000-0000-0000B3230000}"/>
    <cellStyle name="Normal 2 4 2 3 2 3 2 5" xfId="19120" xr:uid="{00000000-0005-0000-0000-0000B4230000}"/>
    <cellStyle name="Normal 2 4 2 3 2 3 3" xfId="5671" xr:uid="{00000000-0005-0000-0000-0000B5230000}"/>
    <cellStyle name="Normal 2 4 2 3 2 3 3 2" xfId="15723" xr:uid="{00000000-0005-0000-0000-0000B6230000}"/>
    <cellStyle name="Normal 2 4 2 3 2 3 3 2 2" xfId="46054" xr:uid="{00000000-0005-0000-0000-0000B7230000}"/>
    <cellStyle name="Normal 2 4 2 3 2 3 3 2 3" xfId="30821" xr:uid="{00000000-0005-0000-0000-0000B8230000}"/>
    <cellStyle name="Normal 2 4 2 3 2 3 3 3" xfId="10703" xr:uid="{00000000-0005-0000-0000-0000B9230000}"/>
    <cellStyle name="Normal 2 4 2 3 2 3 3 3 2" xfId="41037" xr:uid="{00000000-0005-0000-0000-0000BA230000}"/>
    <cellStyle name="Normal 2 4 2 3 2 3 3 3 3" xfId="25804" xr:uid="{00000000-0005-0000-0000-0000BB230000}"/>
    <cellStyle name="Normal 2 4 2 3 2 3 3 4" xfId="36024" xr:uid="{00000000-0005-0000-0000-0000BC230000}"/>
    <cellStyle name="Normal 2 4 2 3 2 3 3 5" xfId="20791" xr:uid="{00000000-0005-0000-0000-0000BD230000}"/>
    <cellStyle name="Normal 2 4 2 3 2 3 4" xfId="12381" xr:uid="{00000000-0005-0000-0000-0000BE230000}"/>
    <cellStyle name="Normal 2 4 2 3 2 3 4 2" xfId="42712" xr:uid="{00000000-0005-0000-0000-0000BF230000}"/>
    <cellStyle name="Normal 2 4 2 3 2 3 4 3" xfId="27479" xr:uid="{00000000-0005-0000-0000-0000C0230000}"/>
    <cellStyle name="Normal 2 4 2 3 2 3 5" xfId="7360" xr:uid="{00000000-0005-0000-0000-0000C1230000}"/>
    <cellStyle name="Normal 2 4 2 3 2 3 5 2" xfId="37695" xr:uid="{00000000-0005-0000-0000-0000C2230000}"/>
    <cellStyle name="Normal 2 4 2 3 2 3 5 3" xfId="22462" xr:uid="{00000000-0005-0000-0000-0000C3230000}"/>
    <cellStyle name="Normal 2 4 2 3 2 3 6" xfId="32683" xr:uid="{00000000-0005-0000-0000-0000C4230000}"/>
    <cellStyle name="Normal 2 4 2 3 2 3 7" xfId="17449" xr:uid="{00000000-0005-0000-0000-0000C5230000}"/>
    <cellStyle name="Normal 2 4 2 3 2 4" xfId="3142" xr:uid="{00000000-0005-0000-0000-0000C6230000}"/>
    <cellStyle name="Normal 2 4 2 3 2 4 2" xfId="13216" xr:uid="{00000000-0005-0000-0000-0000C7230000}"/>
    <cellStyle name="Normal 2 4 2 3 2 4 2 2" xfId="43547" xr:uid="{00000000-0005-0000-0000-0000C8230000}"/>
    <cellStyle name="Normal 2 4 2 3 2 4 2 3" xfId="28314" xr:uid="{00000000-0005-0000-0000-0000C9230000}"/>
    <cellStyle name="Normal 2 4 2 3 2 4 3" xfId="8196" xr:uid="{00000000-0005-0000-0000-0000CA230000}"/>
    <cellStyle name="Normal 2 4 2 3 2 4 3 2" xfId="38530" xr:uid="{00000000-0005-0000-0000-0000CB230000}"/>
    <cellStyle name="Normal 2 4 2 3 2 4 3 3" xfId="23297" xr:uid="{00000000-0005-0000-0000-0000CC230000}"/>
    <cellStyle name="Normal 2 4 2 3 2 4 4" xfId="33517" xr:uid="{00000000-0005-0000-0000-0000CD230000}"/>
    <cellStyle name="Normal 2 4 2 3 2 4 5" xfId="18284" xr:uid="{00000000-0005-0000-0000-0000CE230000}"/>
    <cellStyle name="Normal 2 4 2 3 2 5" xfId="4835" xr:uid="{00000000-0005-0000-0000-0000CF230000}"/>
    <cellStyle name="Normal 2 4 2 3 2 5 2" xfId="14887" xr:uid="{00000000-0005-0000-0000-0000D0230000}"/>
    <cellStyle name="Normal 2 4 2 3 2 5 2 2" xfId="45218" xr:uid="{00000000-0005-0000-0000-0000D1230000}"/>
    <cellStyle name="Normal 2 4 2 3 2 5 2 3" xfId="29985" xr:uid="{00000000-0005-0000-0000-0000D2230000}"/>
    <cellStyle name="Normal 2 4 2 3 2 5 3" xfId="9867" xr:uid="{00000000-0005-0000-0000-0000D3230000}"/>
    <cellStyle name="Normal 2 4 2 3 2 5 3 2" xfId="40201" xr:uid="{00000000-0005-0000-0000-0000D4230000}"/>
    <cellStyle name="Normal 2 4 2 3 2 5 3 3" xfId="24968" xr:uid="{00000000-0005-0000-0000-0000D5230000}"/>
    <cellStyle name="Normal 2 4 2 3 2 5 4" xfId="35188" xr:uid="{00000000-0005-0000-0000-0000D6230000}"/>
    <cellStyle name="Normal 2 4 2 3 2 5 5" xfId="19955" xr:uid="{00000000-0005-0000-0000-0000D7230000}"/>
    <cellStyle name="Normal 2 4 2 3 2 6" xfId="11545" xr:uid="{00000000-0005-0000-0000-0000D8230000}"/>
    <cellStyle name="Normal 2 4 2 3 2 6 2" xfId="41876" xr:uid="{00000000-0005-0000-0000-0000D9230000}"/>
    <cellStyle name="Normal 2 4 2 3 2 6 3" xfId="26643" xr:uid="{00000000-0005-0000-0000-0000DA230000}"/>
    <cellStyle name="Normal 2 4 2 3 2 7" xfId="6524" xr:uid="{00000000-0005-0000-0000-0000DB230000}"/>
    <cellStyle name="Normal 2 4 2 3 2 7 2" xfId="36859" xr:uid="{00000000-0005-0000-0000-0000DC230000}"/>
    <cellStyle name="Normal 2 4 2 3 2 7 3" xfId="21626" xr:uid="{00000000-0005-0000-0000-0000DD230000}"/>
    <cellStyle name="Normal 2 4 2 3 2 8" xfId="31847" xr:uid="{00000000-0005-0000-0000-0000DE230000}"/>
    <cellStyle name="Normal 2 4 2 3 2 9" xfId="16613" xr:uid="{00000000-0005-0000-0000-0000DF230000}"/>
    <cellStyle name="Normal 2 4 2 3 3" xfId="1660" xr:uid="{00000000-0005-0000-0000-0000E0230000}"/>
    <cellStyle name="Normal 2 4 2 3 3 2" xfId="2499" xr:uid="{00000000-0005-0000-0000-0000E1230000}"/>
    <cellStyle name="Normal 2 4 2 3 3 2 2" xfId="4189" xr:uid="{00000000-0005-0000-0000-0000E2230000}"/>
    <cellStyle name="Normal 2 4 2 3 3 2 2 2" xfId="14262" xr:uid="{00000000-0005-0000-0000-0000E3230000}"/>
    <cellStyle name="Normal 2 4 2 3 3 2 2 2 2" xfId="44593" xr:uid="{00000000-0005-0000-0000-0000E4230000}"/>
    <cellStyle name="Normal 2 4 2 3 3 2 2 2 3" xfId="29360" xr:uid="{00000000-0005-0000-0000-0000E5230000}"/>
    <cellStyle name="Normal 2 4 2 3 3 2 2 3" xfId="9242" xr:uid="{00000000-0005-0000-0000-0000E6230000}"/>
    <cellStyle name="Normal 2 4 2 3 3 2 2 3 2" xfId="39576" xr:uid="{00000000-0005-0000-0000-0000E7230000}"/>
    <cellStyle name="Normal 2 4 2 3 3 2 2 3 3" xfId="24343" xr:uid="{00000000-0005-0000-0000-0000E8230000}"/>
    <cellStyle name="Normal 2 4 2 3 3 2 2 4" xfId="34563" xr:uid="{00000000-0005-0000-0000-0000E9230000}"/>
    <cellStyle name="Normal 2 4 2 3 3 2 2 5" xfId="19330" xr:uid="{00000000-0005-0000-0000-0000EA230000}"/>
    <cellStyle name="Normal 2 4 2 3 3 2 3" xfId="5881" xr:uid="{00000000-0005-0000-0000-0000EB230000}"/>
    <cellStyle name="Normal 2 4 2 3 3 2 3 2" xfId="15933" xr:uid="{00000000-0005-0000-0000-0000EC230000}"/>
    <cellStyle name="Normal 2 4 2 3 3 2 3 2 2" xfId="46264" xr:uid="{00000000-0005-0000-0000-0000ED230000}"/>
    <cellStyle name="Normal 2 4 2 3 3 2 3 2 3" xfId="31031" xr:uid="{00000000-0005-0000-0000-0000EE230000}"/>
    <cellStyle name="Normal 2 4 2 3 3 2 3 3" xfId="10913" xr:uid="{00000000-0005-0000-0000-0000EF230000}"/>
    <cellStyle name="Normal 2 4 2 3 3 2 3 3 2" xfId="41247" xr:uid="{00000000-0005-0000-0000-0000F0230000}"/>
    <cellStyle name="Normal 2 4 2 3 3 2 3 3 3" xfId="26014" xr:uid="{00000000-0005-0000-0000-0000F1230000}"/>
    <cellStyle name="Normal 2 4 2 3 3 2 3 4" xfId="36234" xr:uid="{00000000-0005-0000-0000-0000F2230000}"/>
    <cellStyle name="Normal 2 4 2 3 3 2 3 5" xfId="21001" xr:uid="{00000000-0005-0000-0000-0000F3230000}"/>
    <cellStyle name="Normal 2 4 2 3 3 2 4" xfId="12591" xr:uid="{00000000-0005-0000-0000-0000F4230000}"/>
    <cellStyle name="Normal 2 4 2 3 3 2 4 2" xfId="42922" xr:uid="{00000000-0005-0000-0000-0000F5230000}"/>
    <cellStyle name="Normal 2 4 2 3 3 2 4 3" xfId="27689" xr:uid="{00000000-0005-0000-0000-0000F6230000}"/>
    <cellStyle name="Normal 2 4 2 3 3 2 5" xfId="7570" xr:uid="{00000000-0005-0000-0000-0000F7230000}"/>
    <cellStyle name="Normal 2 4 2 3 3 2 5 2" xfId="37905" xr:uid="{00000000-0005-0000-0000-0000F8230000}"/>
    <cellStyle name="Normal 2 4 2 3 3 2 5 3" xfId="22672" xr:uid="{00000000-0005-0000-0000-0000F9230000}"/>
    <cellStyle name="Normal 2 4 2 3 3 2 6" xfId="32893" xr:uid="{00000000-0005-0000-0000-0000FA230000}"/>
    <cellStyle name="Normal 2 4 2 3 3 2 7" xfId="17659" xr:uid="{00000000-0005-0000-0000-0000FB230000}"/>
    <cellStyle name="Normal 2 4 2 3 3 3" xfId="3352" xr:uid="{00000000-0005-0000-0000-0000FC230000}"/>
    <cellStyle name="Normal 2 4 2 3 3 3 2" xfId="13426" xr:uid="{00000000-0005-0000-0000-0000FD230000}"/>
    <cellStyle name="Normal 2 4 2 3 3 3 2 2" xfId="43757" xr:uid="{00000000-0005-0000-0000-0000FE230000}"/>
    <cellStyle name="Normal 2 4 2 3 3 3 2 3" xfId="28524" xr:uid="{00000000-0005-0000-0000-0000FF230000}"/>
    <cellStyle name="Normal 2 4 2 3 3 3 3" xfId="8406" xr:uid="{00000000-0005-0000-0000-000000240000}"/>
    <cellStyle name="Normal 2 4 2 3 3 3 3 2" xfId="38740" xr:uid="{00000000-0005-0000-0000-000001240000}"/>
    <cellStyle name="Normal 2 4 2 3 3 3 3 3" xfId="23507" xr:uid="{00000000-0005-0000-0000-000002240000}"/>
    <cellStyle name="Normal 2 4 2 3 3 3 4" xfId="33727" xr:uid="{00000000-0005-0000-0000-000003240000}"/>
    <cellStyle name="Normal 2 4 2 3 3 3 5" xfId="18494" xr:uid="{00000000-0005-0000-0000-000004240000}"/>
    <cellStyle name="Normal 2 4 2 3 3 4" xfId="5045" xr:uid="{00000000-0005-0000-0000-000005240000}"/>
    <cellStyle name="Normal 2 4 2 3 3 4 2" xfId="15097" xr:uid="{00000000-0005-0000-0000-000006240000}"/>
    <cellStyle name="Normal 2 4 2 3 3 4 2 2" xfId="45428" xr:uid="{00000000-0005-0000-0000-000007240000}"/>
    <cellStyle name="Normal 2 4 2 3 3 4 2 3" xfId="30195" xr:uid="{00000000-0005-0000-0000-000008240000}"/>
    <cellStyle name="Normal 2 4 2 3 3 4 3" xfId="10077" xr:uid="{00000000-0005-0000-0000-000009240000}"/>
    <cellStyle name="Normal 2 4 2 3 3 4 3 2" xfId="40411" xr:uid="{00000000-0005-0000-0000-00000A240000}"/>
    <cellStyle name="Normal 2 4 2 3 3 4 3 3" xfId="25178" xr:uid="{00000000-0005-0000-0000-00000B240000}"/>
    <cellStyle name="Normal 2 4 2 3 3 4 4" xfId="35398" xr:uid="{00000000-0005-0000-0000-00000C240000}"/>
    <cellStyle name="Normal 2 4 2 3 3 4 5" xfId="20165" xr:uid="{00000000-0005-0000-0000-00000D240000}"/>
    <cellStyle name="Normal 2 4 2 3 3 5" xfId="11755" xr:uid="{00000000-0005-0000-0000-00000E240000}"/>
    <cellStyle name="Normal 2 4 2 3 3 5 2" xfId="42086" xr:uid="{00000000-0005-0000-0000-00000F240000}"/>
    <cellStyle name="Normal 2 4 2 3 3 5 3" xfId="26853" xr:uid="{00000000-0005-0000-0000-000010240000}"/>
    <cellStyle name="Normal 2 4 2 3 3 6" xfId="6734" xr:uid="{00000000-0005-0000-0000-000011240000}"/>
    <cellStyle name="Normal 2 4 2 3 3 6 2" xfId="37069" xr:uid="{00000000-0005-0000-0000-000012240000}"/>
    <cellStyle name="Normal 2 4 2 3 3 6 3" xfId="21836" xr:uid="{00000000-0005-0000-0000-000013240000}"/>
    <cellStyle name="Normal 2 4 2 3 3 7" xfId="32057" xr:uid="{00000000-0005-0000-0000-000014240000}"/>
    <cellStyle name="Normal 2 4 2 3 3 8" xfId="16823" xr:uid="{00000000-0005-0000-0000-000015240000}"/>
    <cellStyle name="Normal 2 4 2 3 4" xfId="2081" xr:uid="{00000000-0005-0000-0000-000016240000}"/>
    <cellStyle name="Normal 2 4 2 3 4 2" xfId="3771" xr:uid="{00000000-0005-0000-0000-000017240000}"/>
    <cellStyle name="Normal 2 4 2 3 4 2 2" xfId="13844" xr:uid="{00000000-0005-0000-0000-000018240000}"/>
    <cellStyle name="Normal 2 4 2 3 4 2 2 2" xfId="44175" xr:uid="{00000000-0005-0000-0000-000019240000}"/>
    <cellStyle name="Normal 2 4 2 3 4 2 2 3" xfId="28942" xr:uid="{00000000-0005-0000-0000-00001A240000}"/>
    <cellStyle name="Normal 2 4 2 3 4 2 3" xfId="8824" xr:uid="{00000000-0005-0000-0000-00001B240000}"/>
    <cellStyle name="Normal 2 4 2 3 4 2 3 2" xfId="39158" xr:uid="{00000000-0005-0000-0000-00001C240000}"/>
    <cellStyle name="Normal 2 4 2 3 4 2 3 3" xfId="23925" xr:uid="{00000000-0005-0000-0000-00001D240000}"/>
    <cellStyle name="Normal 2 4 2 3 4 2 4" xfId="34145" xr:uid="{00000000-0005-0000-0000-00001E240000}"/>
    <cellStyle name="Normal 2 4 2 3 4 2 5" xfId="18912" xr:uid="{00000000-0005-0000-0000-00001F240000}"/>
    <cellStyle name="Normal 2 4 2 3 4 3" xfId="5463" xr:uid="{00000000-0005-0000-0000-000020240000}"/>
    <cellStyle name="Normal 2 4 2 3 4 3 2" xfId="15515" xr:uid="{00000000-0005-0000-0000-000021240000}"/>
    <cellStyle name="Normal 2 4 2 3 4 3 2 2" xfId="45846" xr:uid="{00000000-0005-0000-0000-000022240000}"/>
    <cellStyle name="Normal 2 4 2 3 4 3 2 3" xfId="30613" xr:uid="{00000000-0005-0000-0000-000023240000}"/>
    <cellStyle name="Normal 2 4 2 3 4 3 3" xfId="10495" xr:uid="{00000000-0005-0000-0000-000024240000}"/>
    <cellStyle name="Normal 2 4 2 3 4 3 3 2" xfId="40829" xr:uid="{00000000-0005-0000-0000-000025240000}"/>
    <cellStyle name="Normal 2 4 2 3 4 3 3 3" xfId="25596" xr:uid="{00000000-0005-0000-0000-000026240000}"/>
    <cellStyle name="Normal 2 4 2 3 4 3 4" xfId="35816" xr:uid="{00000000-0005-0000-0000-000027240000}"/>
    <cellStyle name="Normal 2 4 2 3 4 3 5" xfId="20583" xr:uid="{00000000-0005-0000-0000-000028240000}"/>
    <cellStyle name="Normal 2 4 2 3 4 4" xfId="12173" xr:uid="{00000000-0005-0000-0000-000029240000}"/>
    <cellStyle name="Normal 2 4 2 3 4 4 2" xfId="42504" xr:uid="{00000000-0005-0000-0000-00002A240000}"/>
    <cellStyle name="Normal 2 4 2 3 4 4 3" xfId="27271" xr:uid="{00000000-0005-0000-0000-00002B240000}"/>
    <cellStyle name="Normal 2 4 2 3 4 5" xfId="7152" xr:uid="{00000000-0005-0000-0000-00002C240000}"/>
    <cellStyle name="Normal 2 4 2 3 4 5 2" xfId="37487" xr:uid="{00000000-0005-0000-0000-00002D240000}"/>
    <cellStyle name="Normal 2 4 2 3 4 5 3" xfId="22254" xr:uid="{00000000-0005-0000-0000-00002E240000}"/>
    <cellStyle name="Normal 2 4 2 3 4 6" xfId="32475" xr:uid="{00000000-0005-0000-0000-00002F240000}"/>
    <cellStyle name="Normal 2 4 2 3 4 7" xfId="17241" xr:uid="{00000000-0005-0000-0000-000030240000}"/>
    <cellStyle name="Normal 2 4 2 3 5" xfId="2934" xr:uid="{00000000-0005-0000-0000-000031240000}"/>
    <cellStyle name="Normal 2 4 2 3 5 2" xfId="13008" xr:uid="{00000000-0005-0000-0000-000032240000}"/>
    <cellStyle name="Normal 2 4 2 3 5 2 2" xfId="43339" xr:uid="{00000000-0005-0000-0000-000033240000}"/>
    <cellStyle name="Normal 2 4 2 3 5 2 3" xfId="28106" xr:uid="{00000000-0005-0000-0000-000034240000}"/>
    <cellStyle name="Normal 2 4 2 3 5 3" xfId="7988" xr:uid="{00000000-0005-0000-0000-000035240000}"/>
    <cellStyle name="Normal 2 4 2 3 5 3 2" xfId="38322" xr:uid="{00000000-0005-0000-0000-000036240000}"/>
    <cellStyle name="Normal 2 4 2 3 5 3 3" xfId="23089" xr:uid="{00000000-0005-0000-0000-000037240000}"/>
    <cellStyle name="Normal 2 4 2 3 5 4" xfId="33309" xr:uid="{00000000-0005-0000-0000-000038240000}"/>
    <cellStyle name="Normal 2 4 2 3 5 5" xfId="18076" xr:uid="{00000000-0005-0000-0000-000039240000}"/>
    <cellStyle name="Normal 2 4 2 3 6" xfId="4627" xr:uid="{00000000-0005-0000-0000-00003A240000}"/>
    <cellStyle name="Normal 2 4 2 3 6 2" xfId="14679" xr:uid="{00000000-0005-0000-0000-00003B240000}"/>
    <cellStyle name="Normal 2 4 2 3 6 2 2" xfId="45010" xr:uid="{00000000-0005-0000-0000-00003C240000}"/>
    <cellStyle name="Normal 2 4 2 3 6 2 3" xfId="29777" xr:uid="{00000000-0005-0000-0000-00003D240000}"/>
    <cellStyle name="Normal 2 4 2 3 6 3" xfId="9659" xr:uid="{00000000-0005-0000-0000-00003E240000}"/>
    <cellStyle name="Normal 2 4 2 3 6 3 2" xfId="39993" xr:uid="{00000000-0005-0000-0000-00003F240000}"/>
    <cellStyle name="Normal 2 4 2 3 6 3 3" xfId="24760" xr:uid="{00000000-0005-0000-0000-000040240000}"/>
    <cellStyle name="Normal 2 4 2 3 6 4" xfId="34980" xr:uid="{00000000-0005-0000-0000-000041240000}"/>
    <cellStyle name="Normal 2 4 2 3 6 5" xfId="19747" xr:uid="{00000000-0005-0000-0000-000042240000}"/>
    <cellStyle name="Normal 2 4 2 3 7" xfId="11337" xr:uid="{00000000-0005-0000-0000-000043240000}"/>
    <cellStyle name="Normal 2 4 2 3 7 2" xfId="41668" xr:uid="{00000000-0005-0000-0000-000044240000}"/>
    <cellStyle name="Normal 2 4 2 3 7 3" xfId="26435" xr:uid="{00000000-0005-0000-0000-000045240000}"/>
    <cellStyle name="Normal 2 4 2 3 8" xfId="6316" xr:uid="{00000000-0005-0000-0000-000046240000}"/>
    <cellStyle name="Normal 2 4 2 3 8 2" xfId="36651" xr:uid="{00000000-0005-0000-0000-000047240000}"/>
    <cellStyle name="Normal 2 4 2 3 8 3" xfId="21418" xr:uid="{00000000-0005-0000-0000-000048240000}"/>
    <cellStyle name="Normal 2 4 2 3 9" xfId="31640" xr:uid="{00000000-0005-0000-0000-000049240000}"/>
    <cellStyle name="Normal 2 4 2 4" xfId="1341" xr:uid="{00000000-0005-0000-0000-00004A240000}"/>
    <cellStyle name="Normal 2 4 2 4 2" xfId="1764" xr:uid="{00000000-0005-0000-0000-00004B240000}"/>
    <cellStyle name="Normal 2 4 2 4 2 2" xfId="2603" xr:uid="{00000000-0005-0000-0000-00004C240000}"/>
    <cellStyle name="Normal 2 4 2 4 2 2 2" xfId="4293" xr:uid="{00000000-0005-0000-0000-00004D240000}"/>
    <cellStyle name="Normal 2 4 2 4 2 2 2 2" xfId="14366" xr:uid="{00000000-0005-0000-0000-00004E240000}"/>
    <cellStyle name="Normal 2 4 2 4 2 2 2 2 2" xfId="44697" xr:uid="{00000000-0005-0000-0000-00004F240000}"/>
    <cellStyle name="Normal 2 4 2 4 2 2 2 2 3" xfId="29464" xr:uid="{00000000-0005-0000-0000-000050240000}"/>
    <cellStyle name="Normal 2 4 2 4 2 2 2 3" xfId="9346" xr:uid="{00000000-0005-0000-0000-000051240000}"/>
    <cellStyle name="Normal 2 4 2 4 2 2 2 3 2" xfId="39680" xr:uid="{00000000-0005-0000-0000-000052240000}"/>
    <cellStyle name="Normal 2 4 2 4 2 2 2 3 3" xfId="24447" xr:uid="{00000000-0005-0000-0000-000053240000}"/>
    <cellStyle name="Normal 2 4 2 4 2 2 2 4" xfId="34667" xr:uid="{00000000-0005-0000-0000-000054240000}"/>
    <cellStyle name="Normal 2 4 2 4 2 2 2 5" xfId="19434" xr:uid="{00000000-0005-0000-0000-000055240000}"/>
    <cellStyle name="Normal 2 4 2 4 2 2 3" xfId="5985" xr:uid="{00000000-0005-0000-0000-000056240000}"/>
    <cellStyle name="Normal 2 4 2 4 2 2 3 2" xfId="16037" xr:uid="{00000000-0005-0000-0000-000057240000}"/>
    <cellStyle name="Normal 2 4 2 4 2 2 3 2 2" xfId="46368" xr:uid="{00000000-0005-0000-0000-000058240000}"/>
    <cellStyle name="Normal 2 4 2 4 2 2 3 2 3" xfId="31135" xr:uid="{00000000-0005-0000-0000-000059240000}"/>
    <cellStyle name="Normal 2 4 2 4 2 2 3 3" xfId="11017" xr:uid="{00000000-0005-0000-0000-00005A240000}"/>
    <cellStyle name="Normal 2 4 2 4 2 2 3 3 2" xfId="41351" xr:uid="{00000000-0005-0000-0000-00005B240000}"/>
    <cellStyle name="Normal 2 4 2 4 2 2 3 3 3" xfId="26118" xr:uid="{00000000-0005-0000-0000-00005C240000}"/>
    <cellStyle name="Normal 2 4 2 4 2 2 3 4" xfId="36338" xr:uid="{00000000-0005-0000-0000-00005D240000}"/>
    <cellStyle name="Normal 2 4 2 4 2 2 3 5" xfId="21105" xr:uid="{00000000-0005-0000-0000-00005E240000}"/>
    <cellStyle name="Normal 2 4 2 4 2 2 4" xfId="12695" xr:uid="{00000000-0005-0000-0000-00005F240000}"/>
    <cellStyle name="Normal 2 4 2 4 2 2 4 2" xfId="43026" xr:uid="{00000000-0005-0000-0000-000060240000}"/>
    <cellStyle name="Normal 2 4 2 4 2 2 4 3" xfId="27793" xr:uid="{00000000-0005-0000-0000-000061240000}"/>
    <cellStyle name="Normal 2 4 2 4 2 2 5" xfId="7674" xr:uid="{00000000-0005-0000-0000-000062240000}"/>
    <cellStyle name="Normal 2 4 2 4 2 2 5 2" xfId="38009" xr:uid="{00000000-0005-0000-0000-000063240000}"/>
    <cellStyle name="Normal 2 4 2 4 2 2 5 3" xfId="22776" xr:uid="{00000000-0005-0000-0000-000064240000}"/>
    <cellStyle name="Normal 2 4 2 4 2 2 6" xfId="32997" xr:uid="{00000000-0005-0000-0000-000065240000}"/>
    <cellStyle name="Normal 2 4 2 4 2 2 7" xfId="17763" xr:uid="{00000000-0005-0000-0000-000066240000}"/>
    <cellStyle name="Normal 2 4 2 4 2 3" xfId="3456" xr:uid="{00000000-0005-0000-0000-000067240000}"/>
    <cellStyle name="Normal 2 4 2 4 2 3 2" xfId="13530" xr:uid="{00000000-0005-0000-0000-000068240000}"/>
    <cellStyle name="Normal 2 4 2 4 2 3 2 2" xfId="43861" xr:uid="{00000000-0005-0000-0000-000069240000}"/>
    <cellStyle name="Normal 2 4 2 4 2 3 2 3" xfId="28628" xr:uid="{00000000-0005-0000-0000-00006A240000}"/>
    <cellStyle name="Normal 2 4 2 4 2 3 3" xfId="8510" xr:uid="{00000000-0005-0000-0000-00006B240000}"/>
    <cellStyle name="Normal 2 4 2 4 2 3 3 2" xfId="38844" xr:uid="{00000000-0005-0000-0000-00006C240000}"/>
    <cellStyle name="Normal 2 4 2 4 2 3 3 3" xfId="23611" xr:uid="{00000000-0005-0000-0000-00006D240000}"/>
    <cellStyle name="Normal 2 4 2 4 2 3 4" xfId="33831" xr:uid="{00000000-0005-0000-0000-00006E240000}"/>
    <cellStyle name="Normal 2 4 2 4 2 3 5" xfId="18598" xr:uid="{00000000-0005-0000-0000-00006F240000}"/>
    <cellStyle name="Normal 2 4 2 4 2 4" xfId="5149" xr:uid="{00000000-0005-0000-0000-000070240000}"/>
    <cellStyle name="Normal 2 4 2 4 2 4 2" xfId="15201" xr:uid="{00000000-0005-0000-0000-000071240000}"/>
    <cellStyle name="Normal 2 4 2 4 2 4 2 2" xfId="45532" xr:uid="{00000000-0005-0000-0000-000072240000}"/>
    <cellStyle name="Normal 2 4 2 4 2 4 2 3" xfId="30299" xr:uid="{00000000-0005-0000-0000-000073240000}"/>
    <cellStyle name="Normal 2 4 2 4 2 4 3" xfId="10181" xr:uid="{00000000-0005-0000-0000-000074240000}"/>
    <cellStyle name="Normal 2 4 2 4 2 4 3 2" xfId="40515" xr:uid="{00000000-0005-0000-0000-000075240000}"/>
    <cellStyle name="Normal 2 4 2 4 2 4 3 3" xfId="25282" xr:uid="{00000000-0005-0000-0000-000076240000}"/>
    <cellStyle name="Normal 2 4 2 4 2 4 4" xfId="35502" xr:uid="{00000000-0005-0000-0000-000077240000}"/>
    <cellStyle name="Normal 2 4 2 4 2 4 5" xfId="20269" xr:uid="{00000000-0005-0000-0000-000078240000}"/>
    <cellStyle name="Normal 2 4 2 4 2 5" xfId="11859" xr:uid="{00000000-0005-0000-0000-000079240000}"/>
    <cellStyle name="Normal 2 4 2 4 2 5 2" xfId="42190" xr:uid="{00000000-0005-0000-0000-00007A240000}"/>
    <cellStyle name="Normal 2 4 2 4 2 5 3" xfId="26957" xr:uid="{00000000-0005-0000-0000-00007B240000}"/>
    <cellStyle name="Normal 2 4 2 4 2 6" xfId="6838" xr:uid="{00000000-0005-0000-0000-00007C240000}"/>
    <cellStyle name="Normal 2 4 2 4 2 6 2" xfId="37173" xr:uid="{00000000-0005-0000-0000-00007D240000}"/>
    <cellStyle name="Normal 2 4 2 4 2 6 3" xfId="21940" xr:uid="{00000000-0005-0000-0000-00007E240000}"/>
    <cellStyle name="Normal 2 4 2 4 2 7" xfId="32161" xr:uid="{00000000-0005-0000-0000-00007F240000}"/>
    <cellStyle name="Normal 2 4 2 4 2 8" xfId="16927" xr:uid="{00000000-0005-0000-0000-000080240000}"/>
    <cellStyle name="Normal 2 4 2 4 3" xfId="2185" xr:uid="{00000000-0005-0000-0000-000081240000}"/>
    <cellStyle name="Normal 2 4 2 4 3 2" xfId="3875" xr:uid="{00000000-0005-0000-0000-000082240000}"/>
    <cellStyle name="Normal 2 4 2 4 3 2 2" xfId="13948" xr:uid="{00000000-0005-0000-0000-000083240000}"/>
    <cellStyle name="Normal 2 4 2 4 3 2 2 2" xfId="44279" xr:uid="{00000000-0005-0000-0000-000084240000}"/>
    <cellStyle name="Normal 2 4 2 4 3 2 2 3" xfId="29046" xr:uid="{00000000-0005-0000-0000-000085240000}"/>
    <cellStyle name="Normal 2 4 2 4 3 2 3" xfId="8928" xr:uid="{00000000-0005-0000-0000-000086240000}"/>
    <cellStyle name="Normal 2 4 2 4 3 2 3 2" xfId="39262" xr:uid="{00000000-0005-0000-0000-000087240000}"/>
    <cellStyle name="Normal 2 4 2 4 3 2 3 3" xfId="24029" xr:uid="{00000000-0005-0000-0000-000088240000}"/>
    <cellStyle name="Normal 2 4 2 4 3 2 4" xfId="34249" xr:uid="{00000000-0005-0000-0000-000089240000}"/>
    <cellStyle name="Normal 2 4 2 4 3 2 5" xfId="19016" xr:uid="{00000000-0005-0000-0000-00008A240000}"/>
    <cellStyle name="Normal 2 4 2 4 3 3" xfId="5567" xr:uid="{00000000-0005-0000-0000-00008B240000}"/>
    <cellStyle name="Normal 2 4 2 4 3 3 2" xfId="15619" xr:uid="{00000000-0005-0000-0000-00008C240000}"/>
    <cellStyle name="Normal 2 4 2 4 3 3 2 2" xfId="45950" xr:uid="{00000000-0005-0000-0000-00008D240000}"/>
    <cellStyle name="Normal 2 4 2 4 3 3 2 3" xfId="30717" xr:uid="{00000000-0005-0000-0000-00008E240000}"/>
    <cellStyle name="Normal 2 4 2 4 3 3 3" xfId="10599" xr:uid="{00000000-0005-0000-0000-00008F240000}"/>
    <cellStyle name="Normal 2 4 2 4 3 3 3 2" xfId="40933" xr:uid="{00000000-0005-0000-0000-000090240000}"/>
    <cellStyle name="Normal 2 4 2 4 3 3 3 3" xfId="25700" xr:uid="{00000000-0005-0000-0000-000091240000}"/>
    <cellStyle name="Normal 2 4 2 4 3 3 4" xfId="35920" xr:uid="{00000000-0005-0000-0000-000092240000}"/>
    <cellStyle name="Normal 2 4 2 4 3 3 5" xfId="20687" xr:uid="{00000000-0005-0000-0000-000093240000}"/>
    <cellStyle name="Normal 2 4 2 4 3 4" xfId="12277" xr:uid="{00000000-0005-0000-0000-000094240000}"/>
    <cellStyle name="Normal 2 4 2 4 3 4 2" xfId="42608" xr:uid="{00000000-0005-0000-0000-000095240000}"/>
    <cellStyle name="Normal 2 4 2 4 3 4 3" xfId="27375" xr:uid="{00000000-0005-0000-0000-000096240000}"/>
    <cellStyle name="Normal 2 4 2 4 3 5" xfId="7256" xr:uid="{00000000-0005-0000-0000-000097240000}"/>
    <cellStyle name="Normal 2 4 2 4 3 5 2" xfId="37591" xr:uid="{00000000-0005-0000-0000-000098240000}"/>
    <cellStyle name="Normal 2 4 2 4 3 5 3" xfId="22358" xr:uid="{00000000-0005-0000-0000-000099240000}"/>
    <cellStyle name="Normal 2 4 2 4 3 6" xfId="32579" xr:uid="{00000000-0005-0000-0000-00009A240000}"/>
    <cellStyle name="Normal 2 4 2 4 3 7" xfId="17345" xr:uid="{00000000-0005-0000-0000-00009B240000}"/>
    <cellStyle name="Normal 2 4 2 4 4" xfId="3038" xr:uid="{00000000-0005-0000-0000-00009C240000}"/>
    <cellStyle name="Normal 2 4 2 4 4 2" xfId="13112" xr:uid="{00000000-0005-0000-0000-00009D240000}"/>
    <cellStyle name="Normal 2 4 2 4 4 2 2" xfId="43443" xr:uid="{00000000-0005-0000-0000-00009E240000}"/>
    <cellStyle name="Normal 2 4 2 4 4 2 3" xfId="28210" xr:uid="{00000000-0005-0000-0000-00009F240000}"/>
    <cellStyle name="Normal 2 4 2 4 4 3" xfId="8092" xr:uid="{00000000-0005-0000-0000-0000A0240000}"/>
    <cellStyle name="Normal 2 4 2 4 4 3 2" xfId="38426" xr:uid="{00000000-0005-0000-0000-0000A1240000}"/>
    <cellStyle name="Normal 2 4 2 4 4 3 3" xfId="23193" xr:uid="{00000000-0005-0000-0000-0000A2240000}"/>
    <cellStyle name="Normal 2 4 2 4 4 4" xfId="33413" xr:uid="{00000000-0005-0000-0000-0000A3240000}"/>
    <cellStyle name="Normal 2 4 2 4 4 5" xfId="18180" xr:uid="{00000000-0005-0000-0000-0000A4240000}"/>
    <cellStyle name="Normal 2 4 2 4 5" xfId="4731" xr:uid="{00000000-0005-0000-0000-0000A5240000}"/>
    <cellStyle name="Normal 2 4 2 4 5 2" xfId="14783" xr:uid="{00000000-0005-0000-0000-0000A6240000}"/>
    <cellStyle name="Normal 2 4 2 4 5 2 2" xfId="45114" xr:uid="{00000000-0005-0000-0000-0000A7240000}"/>
    <cellStyle name="Normal 2 4 2 4 5 2 3" xfId="29881" xr:uid="{00000000-0005-0000-0000-0000A8240000}"/>
    <cellStyle name="Normal 2 4 2 4 5 3" xfId="9763" xr:uid="{00000000-0005-0000-0000-0000A9240000}"/>
    <cellStyle name="Normal 2 4 2 4 5 3 2" xfId="40097" xr:uid="{00000000-0005-0000-0000-0000AA240000}"/>
    <cellStyle name="Normal 2 4 2 4 5 3 3" xfId="24864" xr:uid="{00000000-0005-0000-0000-0000AB240000}"/>
    <cellStyle name="Normal 2 4 2 4 5 4" xfId="35084" xr:uid="{00000000-0005-0000-0000-0000AC240000}"/>
    <cellStyle name="Normal 2 4 2 4 5 5" xfId="19851" xr:uid="{00000000-0005-0000-0000-0000AD240000}"/>
    <cellStyle name="Normal 2 4 2 4 6" xfId="11441" xr:uid="{00000000-0005-0000-0000-0000AE240000}"/>
    <cellStyle name="Normal 2 4 2 4 6 2" xfId="41772" xr:uid="{00000000-0005-0000-0000-0000AF240000}"/>
    <cellStyle name="Normal 2 4 2 4 6 3" xfId="26539" xr:uid="{00000000-0005-0000-0000-0000B0240000}"/>
    <cellStyle name="Normal 2 4 2 4 7" xfId="6420" xr:uid="{00000000-0005-0000-0000-0000B1240000}"/>
    <cellStyle name="Normal 2 4 2 4 7 2" xfId="36755" xr:uid="{00000000-0005-0000-0000-0000B2240000}"/>
    <cellStyle name="Normal 2 4 2 4 7 3" xfId="21522" xr:uid="{00000000-0005-0000-0000-0000B3240000}"/>
    <cellStyle name="Normal 2 4 2 4 8" xfId="31743" xr:uid="{00000000-0005-0000-0000-0000B4240000}"/>
    <cellStyle name="Normal 2 4 2 4 9" xfId="16509" xr:uid="{00000000-0005-0000-0000-0000B5240000}"/>
    <cellStyle name="Normal 2 4 2 5" xfId="1554" xr:uid="{00000000-0005-0000-0000-0000B6240000}"/>
    <cellStyle name="Normal 2 4 2 5 2" xfId="2395" xr:uid="{00000000-0005-0000-0000-0000B7240000}"/>
    <cellStyle name="Normal 2 4 2 5 2 2" xfId="4085" xr:uid="{00000000-0005-0000-0000-0000B8240000}"/>
    <cellStyle name="Normal 2 4 2 5 2 2 2" xfId="14158" xr:uid="{00000000-0005-0000-0000-0000B9240000}"/>
    <cellStyle name="Normal 2 4 2 5 2 2 2 2" xfId="44489" xr:uid="{00000000-0005-0000-0000-0000BA240000}"/>
    <cellStyle name="Normal 2 4 2 5 2 2 2 3" xfId="29256" xr:uid="{00000000-0005-0000-0000-0000BB240000}"/>
    <cellStyle name="Normal 2 4 2 5 2 2 3" xfId="9138" xr:uid="{00000000-0005-0000-0000-0000BC240000}"/>
    <cellStyle name="Normal 2 4 2 5 2 2 3 2" xfId="39472" xr:uid="{00000000-0005-0000-0000-0000BD240000}"/>
    <cellStyle name="Normal 2 4 2 5 2 2 3 3" xfId="24239" xr:uid="{00000000-0005-0000-0000-0000BE240000}"/>
    <cellStyle name="Normal 2 4 2 5 2 2 4" xfId="34459" xr:uid="{00000000-0005-0000-0000-0000BF240000}"/>
    <cellStyle name="Normal 2 4 2 5 2 2 5" xfId="19226" xr:uid="{00000000-0005-0000-0000-0000C0240000}"/>
    <cellStyle name="Normal 2 4 2 5 2 3" xfId="5777" xr:uid="{00000000-0005-0000-0000-0000C1240000}"/>
    <cellStyle name="Normal 2 4 2 5 2 3 2" xfId="15829" xr:uid="{00000000-0005-0000-0000-0000C2240000}"/>
    <cellStyle name="Normal 2 4 2 5 2 3 2 2" xfId="46160" xr:uid="{00000000-0005-0000-0000-0000C3240000}"/>
    <cellStyle name="Normal 2 4 2 5 2 3 2 3" xfId="30927" xr:uid="{00000000-0005-0000-0000-0000C4240000}"/>
    <cellStyle name="Normal 2 4 2 5 2 3 3" xfId="10809" xr:uid="{00000000-0005-0000-0000-0000C5240000}"/>
    <cellStyle name="Normal 2 4 2 5 2 3 3 2" xfId="41143" xr:uid="{00000000-0005-0000-0000-0000C6240000}"/>
    <cellStyle name="Normal 2 4 2 5 2 3 3 3" xfId="25910" xr:uid="{00000000-0005-0000-0000-0000C7240000}"/>
    <cellStyle name="Normal 2 4 2 5 2 3 4" xfId="36130" xr:uid="{00000000-0005-0000-0000-0000C8240000}"/>
    <cellStyle name="Normal 2 4 2 5 2 3 5" xfId="20897" xr:uid="{00000000-0005-0000-0000-0000C9240000}"/>
    <cellStyle name="Normal 2 4 2 5 2 4" xfId="12487" xr:uid="{00000000-0005-0000-0000-0000CA240000}"/>
    <cellStyle name="Normal 2 4 2 5 2 4 2" xfId="42818" xr:uid="{00000000-0005-0000-0000-0000CB240000}"/>
    <cellStyle name="Normal 2 4 2 5 2 4 3" xfId="27585" xr:uid="{00000000-0005-0000-0000-0000CC240000}"/>
    <cellStyle name="Normal 2 4 2 5 2 5" xfId="7466" xr:uid="{00000000-0005-0000-0000-0000CD240000}"/>
    <cellStyle name="Normal 2 4 2 5 2 5 2" xfId="37801" xr:uid="{00000000-0005-0000-0000-0000CE240000}"/>
    <cellStyle name="Normal 2 4 2 5 2 5 3" xfId="22568" xr:uid="{00000000-0005-0000-0000-0000CF240000}"/>
    <cellStyle name="Normal 2 4 2 5 2 6" xfId="32789" xr:uid="{00000000-0005-0000-0000-0000D0240000}"/>
    <cellStyle name="Normal 2 4 2 5 2 7" xfId="17555" xr:uid="{00000000-0005-0000-0000-0000D1240000}"/>
    <cellStyle name="Normal 2 4 2 5 3" xfId="3248" xr:uid="{00000000-0005-0000-0000-0000D2240000}"/>
    <cellStyle name="Normal 2 4 2 5 3 2" xfId="13322" xr:uid="{00000000-0005-0000-0000-0000D3240000}"/>
    <cellStyle name="Normal 2 4 2 5 3 2 2" xfId="43653" xr:uid="{00000000-0005-0000-0000-0000D4240000}"/>
    <cellStyle name="Normal 2 4 2 5 3 2 3" xfId="28420" xr:uid="{00000000-0005-0000-0000-0000D5240000}"/>
    <cellStyle name="Normal 2 4 2 5 3 3" xfId="8302" xr:uid="{00000000-0005-0000-0000-0000D6240000}"/>
    <cellStyle name="Normal 2 4 2 5 3 3 2" xfId="38636" xr:uid="{00000000-0005-0000-0000-0000D7240000}"/>
    <cellStyle name="Normal 2 4 2 5 3 3 3" xfId="23403" xr:uid="{00000000-0005-0000-0000-0000D8240000}"/>
    <cellStyle name="Normal 2 4 2 5 3 4" xfId="33623" xr:uid="{00000000-0005-0000-0000-0000D9240000}"/>
    <cellStyle name="Normal 2 4 2 5 3 5" xfId="18390" xr:uid="{00000000-0005-0000-0000-0000DA240000}"/>
    <cellStyle name="Normal 2 4 2 5 4" xfId="4941" xr:uid="{00000000-0005-0000-0000-0000DB240000}"/>
    <cellStyle name="Normal 2 4 2 5 4 2" xfId="14993" xr:uid="{00000000-0005-0000-0000-0000DC240000}"/>
    <cellStyle name="Normal 2 4 2 5 4 2 2" xfId="45324" xr:uid="{00000000-0005-0000-0000-0000DD240000}"/>
    <cellStyle name="Normal 2 4 2 5 4 2 3" xfId="30091" xr:uid="{00000000-0005-0000-0000-0000DE240000}"/>
    <cellStyle name="Normal 2 4 2 5 4 3" xfId="9973" xr:uid="{00000000-0005-0000-0000-0000DF240000}"/>
    <cellStyle name="Normal 2 4 2 5 4 3 2" xfId="40307" xr:uid="{00000000-0005-0000-0000-0000E0240000}"/>
    <cellStyle name="Normal 2 4 2 5 4 3 3" xfId="25074" xr:uid="{00000000-0005-0000-0000-0000E1240000}"/>
    <cellStyle name="Normal 2 4 2 5 4 4" xfId="35294" xr:uid="{00000000-0005-0000-0000-0000E2240000}"/>
    <cellStyle name="Normal 2 4 2 5 4 5" xfId="20061" xr:uid="{00000000-0005-0000-0000-0000E3240000}"/>
    <cellStyle name="Normal 2 4 2 5 5" xfId="11651" xr:uid="{00000000-0005-0000-0000-0000E4240000}"/>
    <cellStyle name="Normal 2 4 2 5 5 2" xfId="41982" xr:uid="{00000000-0005-0000-0000-0000E5240000}"/>
    <cellStyle name="Normal 2 4 2 5 5 3" xfId="26749" xr:uid="{00000000-0005-0000-0000-0000E6240000}"/>
    <cellStyle name="Normal 2 4 2 5 6" xfId="6630" xr:uid="{00000000-0005-0000-0000-0000E7240000}"/>
    <cellStyle name="Normal 2 4 2 5 6 2" xfId="36965" xr:uid="{00000000-0005-0000-0000-0000E8240000}"/>
    <cellStyle name="Normal 2 4 2 5 6 3" xfId="21732" xr:uid="{00000000-0005-0000-0000-0000E9240000}"/>
    <cellStyle name="Normal 2 4 2 5 7" xfId="31953" xr:uid="{00000000-0005-0000-0000-0000EA240000}"/>
    <cellStyle name="Normal 2 4 2 5 8" xfId="16719" xr:uid="{00000000-0005-0000-0000-0000EB240000}"/>
    <cellStyle name="Normal 2 4 2 6" xfId="1975" xr:uid="{00000000-0005-0000-0000-0000EC240000}"/>
    <cellStyle name="Normal 2 4 2 6 2" xfId="3667" xr:uid="{00000000-0005-0000-0000-0000ED240000}"/>
    <cellStyle name="Normal 2 4 2 6 2 2" xfId="13740" xr:uid="{00000000-0005-0000-0000-0000EE240000}"/>
    <cellStyle name="Normal 2 4 2 6 2 2 2" xfId="44071" xr:uid="{00000000-0005-0000-0000-0000EF240000}"/>
    <cellStyle name="Normal 2 4 2 6 2 2 3" xfId="28838" xr:uid="{00000000-0005-0000-0000-0000F0240000}"/>
    <cellStyle name="Normal 2 4 2 6 2 3" xfId="8720" xr:uid="{00000000-0005-0000-0000-0000F1240000}"/>
    <cellStyle name="Normal 2 4 2 6 2 3 2" xfId="39054" xr:uid="{00000000-0005-0000-0000-0000F2240000}"/>
    <cellStyle name="Normal 2 4 2 6 2 3 3" xfId="23821" xr:uid="{00000000-0005-0000-0000-0000F3240000}"/>
    <cellStyle name="Normal 2 4 2 6 2 4" xfId="34041" xr:uid="{00000000-0005-0000-0000-0000F4240000}"/>
    <cellStyle name="Normal 2 4 2 6 2 5" xfId="18808" xr:uid="{00000000-0005-0000-0000-0000F5240000}"/>
    <cellStyle name="Normal 2 4 2 6 3" xfId="5359" xr:uid="{00000000-0005-0000-0000-0000F6240000}"/>
    <cellStyle name="Normal 2 4 2 6 3 2" xfId="15411" xr:uid="{00000000-0005-0000-0000-0000F7240000}"/>
    <cellStyle name="Normal 2 4 2 6 3 2 2" xfId="45742" xr:uid="{00000000-0005-0000-0000-0000F8240000}"/>
    <cellStyle name="Normal 2 4 2 6 3 2 3" xfId="30509" xr:uid="{00000000-0005-0000-0000-0000F9240000}"/>
    <cellStyle name="Normal 2 4 2 6 3 3" xfId="10391" xr:uid="{00000000-0005-0000-0000-0000FA240000}"/>
    <cellStyle name="Normal 2 4 2 6 3 3 2" xfId="40725" xr:uid="{00000000-0005-0000-0000-0000FB240000}"/>
    <cellStyle name="Normal 2 4 2 6 3 3 3" xfId="25492" xr:uid="{00000000-0005-0000-0000-0000FC240000}"/>
    <cellStyle name="Normal 2 4 2 6 3 4" xfId="35712" xr:uid="{00000000-0005-0000-0000-0000FD240000}"/>
    <cellStyle name="Normal 2 4 2 6 3 5" xfId="20479" xr:uid="{00000000-0005-0000-0000-0000FE240000}"/>
    <cellStyle name="Normal 2 4 2 6 4" xfId="12069" xr:uid="{00000000-0005-0000-0000-0000FF240000}"/>
    <cellStyle name="Normal 2 4 2 6 4 2" xfId="42400" xr:uid="{00000000-0005-0000-0000-000000250000}"/>
    <cellStyle name="Normal 2 4 2 6 4 3" xfId="27167" xr:uid="{00000000-0005-0000-0000-000001250000}"/>
    <cellStyle name="Normal 2 4 2 6 5" xfId="7048" xr:uid="{00000000-0005-0000-0000-000002250000}"/>
    <cellStyle name="Normal 2 4 2 6 5 2" xfId="37383" xr:uid="{00000000-0005-0000-0000-000003250000}"/>
    <cellStyle name="Normal 2 4 2 6 5 3" xfId="22150" xr:uid="{00000000-0005-0000-0000-000004250000}"/>
    <cellStyle name="Normal 2 4 2 6 6" xfId="32371" xr:uid="{00000000-0005-0000-0000-000005250000}"/>
    <cellStyle name="Normal 2 4 2 6 7" xfId="17137" xr:uid="{00000000-0005-0000-0000-000006250000}"/>
    <cellStyle name="Normal 2 4 2 7" xfId="2826" xr:uid="{00000000-0005-0000-0000-000007250000}"/>
    <cellStyle name="Normal 2 4 2 7 2" xfId="12904" xr:uid="{00000000-0005-0000-0000-000008250000}"/>
    <cellStyle name="Normal 2 4 2 7 2 2" xfId="43235" xr:uid="{00000000-0005-0000-0000-000009250000}"/>
    <cellStyle name="Normal 2 4 2 7 2 3" xfId="28002" xr:uid="{00000000-0005-0000-0000-00000A250000}"/>
    <cellStyle name="Normal 2 4 2 7 3" xfId="7884" xr:uid="{00000000-0005-0000-0000-00000B250000}"/>
    <cellStyle name="Normal 2 4 2 7 3 2" xfId="38218" xr:uid="{00000000-0005-0000-0000-00000C250000}"/>
    <cellStyle name="Normal 2 4 2 7 3 3" xfId="22985" xr:uid="{00000000-0005-0000-0000-00000D250000}"/>
    <cellStyle name="Normal 2 4 2 7 4" xfId="33205" xr:uid="{00000000-0005-0000-0000-00000E250000}"/>
    <cellStyle name="Normal 2 4 2 7 5" xfId="17972" xr:uid="{00000000-0005-0000-0000-00000F250000}"/>
    <cellStyle name="Normal 2 4 2 8" xfId="4520" xr:uid="{00000000-0005-0000-0000-000010250000}"/>
    <cellStyle name="Normal 2 4 2 8 2" xfId="14575" xr:uid="{00000000-0005-0000-0000-000011250000}"/>
    <cellStyle name="Normal 2 4 2 8 2 2" xfId="44906" xr:uid="{00000000-0005-0000-0000-000012250000}"/>
    <cellStyle name="Normal 2 4 2 8 2 3" xfId="29673" xr:uid="{00000000-0005-0000-0000-000013250000}"/>
    <cellStyle name="Normal 2 4 2 8 3" xfId="9555" xr:uid="{00000000-0005-0000-0000-000014250000}"/>
    <cellStyle name="Normal 2 4 2 8 3 2" xfId="39889" xr:uid="{00000000-0005-0000-0000-000015250000}"/>
    <cellStyle name="Normal 2 4 2 8 3 3" xfId="24656" xr:uid="{00000000-0005-0000-0000-000016250000}"/>
    <cellStyle name="Normal 2 4 2 8 4" xfId="34876" xr:uid="{00000000-0005-0000-0000-000017250000}"/>
    <cellStyle name="Normal 2 4 2 8 5" xfId="19643" xr:uid="{00000000-0005-0000-0000-000018250000}"/>
    <cellStyle name="Normal 2 4 2 9" xfId="11231" xr:uid="{00000000-0005-0000-0000-000019250000}"/>
    <cellStyle name="Normal 2 4 2 9 2" xfId="41564" xr:uid="{00000000-0005-0000-0000-00001A250000}"/>
    <cellStyle name="Normal 2 4 2 9 3" xfId="26331" xr:uid="{00000000-0005-0000-0000-00001B250000}"/>
    <cellStyle name="Normal 2 5" xfId="843" xr:uid="{00000000-0005-0000-0000-00001C250000}"/>
    <cellStyle name="Normal 2 5 10" xfId="6211" xr:uid="{00000000-0005-0000-0000-00001D250000}"/>
    <cellStyle name="Normal 2 5 10 2" xfId="36548" xr:uid="{00000000-0005-0000-0000-00001E250000}"/>
    <cellStyle name="Normal 2 5 10 3" xfId="21315" xr:uid="{00000000-0005-0000-0000-00001F250000}"/>
    <cellStyle name="Normal 2 5 11" xfId="31539" xr:uid="{00000000-0005-0000-0000-000020250000}"/>
    <cellStyle name="Normal 2 5 12" xfId="16300" xr:uid="{00000000-0005-0000-0000-000021250000}"/>
    <cellStyle name="Normal 2 5 13" xfId="46638" xr:uid="{00000000-0005-0000-0000-000022250000}"/>
    <cellStyle name="Normal 2 5 2" xfId="1175" xr:uid="{00000000-0005-0000-0000-000023250000}"/>
    <cellStyle name="Normal 2 5 2 10" xfId="31591" xr:uid="{00000000-0005-0000-0000-000024250000}"/>
    <cellStyle name="Normal 2 5 2 11" xfId="16354" xr:uid="{00000000-0005-0000-0000-000025250000}"/>
    <cellStyle name="Normal 2 5 2 2" xfId="1283" xr:uid="{00000000-0005-0000-0000-000026250000}"/>
    <cellStyle name="Normal 2 5 2 2 10" xfId="16458" xr:uid="{00000000-0005-0000-0000-000027250000}"/>
    <cellStyle name="Normal 2 5 2 2 2" xfId="1500" xr:uid="{00000000-0005-0000-0000-000028250000}"/>
    <cellStyle name="Normal 2 5 2 2 2 2" xfId="1921" xr:uid="{00000000-0005-0000-0000-000029250000}"/>
    <cellStyle name="Normal 2 5 2 2 2 2 2" xfId="2760" xr:uid="{00000000-0005-0000-0000-00002A250000}"/>
    <cellStyle name="Normal 2 5 2 2 2 2 2 2" xfId="4450" xr:uid="{00000000-0005-0000-0000-00002B250000}"/>
    <cellStyle name="Normal 2 5 2 2 2 2 2 2 2" xfId="14523" xr:uid="{00000000-0005-0000-0000-00002C250000}"/>
    <cellStyle name="Normal 2 5 2 2 2 2 2 2 2 2" xfId="44854" xr:uid="{00000000-0005-0000-0000-00002D250000}"/>
    <cellStyle name="Normal 2 5 2 2 2 2 2 2 2 3" xfId="29621" xr:uid="{00000000-0005-0000-0000-00002E250000}"/>
    <cellStyle name="Normal 2 5 2 2 2 2 2 2 3" xfId="9503" xr:uid="{00000000-0005-0000-0000-00002F250000}"/>
    <cellStyle name="Normal 2 5 2 2 2 2 2 2 3 2" xfId="39837" xr:uid="{00000000-0005-0000-0000-000030250000}"/>
    <cellStyle name="Normal 2 5 2 2 2 2 2 2 3 3" xfId="24604" xr:uid="{00000000-0005-0000-0000-000031250000}"/>
    <cellStyle name="Normal 2 5 2 2 2 2 2 2 4" xfId="34824" xr:uid="{00000000-0005-0000-0000-000032250000}"/>
    <cellStyle name="Normal 2 5 2 2 2 2 2 2 5" xfId="19591" xr:uid="{00000000-0005-0000-0000-000033250000}"/>
    <cellStyle name="Normal 2 5 2 2 2 2 2 3" xfId="6142" xr:uid="{00000000-0005-0000-0000-000034250000}"/>
    <cellStyle name="Normal 2 5 2 2 2 2 2 3 2" xfId="16194" xr:uid="{00000000-0005-0000-0000-000035250000}"/>
    <cellStyle name="Normal 2 5 2 2 2 2 2 3 2 2" xfId="46525" xr:uid="{00000000-0005-0000-0000-000036250000}"/>
    <cellStyle name="Normal 2 5 2 2 2 2 2 3 2 3" xfId="31292" xr:uid="{00000000-0005-0000-0000-000037250000}"/>
    <cellStyle name="Normal 2 5 2 2 2 2 2 3 3" xfId="11174" xr:uid="{00000000-0005-0000-0000-000038250000}"/>
    <cellStyle name="Normal 2 5 2 2 2 2 2 3 3 2" xfId="41508" xr:uid="{00000000-0005-0000-0000-000039250000}"/>
    <cellStyle name="Normal 2 5 2 2 2 2 2 3 3 3" xfId="26275" xr:uid="{00000000-0005-0000-0000-00003A250000}"/>
    <cellStyle name="Normal 2 5 2 2 2 2 2 3 4" xfId="36495" xr:uid="{00000000-0005-0000-0000-00003B250000}"/>
    <cellStyle name="Normal 2 5 2 2 2 2 2 3 5" xfId="21262" xr:uid="{00000000-0005-0000-0000-00003C250000}"/>
    <cellStyle name="Normal 2 5 2 2 2 2 2 4" xfId="12852" xr:uid="{00000000-0005-0000-0000-00003D250000}"/>
    <cellStyle name="Normal 2 5 2 2 2 2 2 4 2" xfId="43183" xr:uid="{00000000-0005-0000-0000-00003E250000}"/>
    <cellStyle name="Normal 2 5 2 2 2 2 2 4 3" xfId="27950" xr:uid="{00000000-0005-0000-0000-00003F250000}"/>
    <cellStyle name="Normal 2 5 2 2 2 2 2 5" xfId="7831" xr:uid="{00000000-0005-0000-0000-000040250000}"/>
    <cellStyle name="Normal 2 5 2 2 2 2 2 5 2" xfId="38166" xr:uid="{00000000-0005-0000-0000-000041250000}"/>
    <cellStyle name="Normal 2 5 2 2 2 2 2 5 3" xfId="22933" xr:uid="{00000000-0005-0000-0000-000042250000}"/>
    <cellStyle name="Normal 2 5 2 2 2 2 2 6" xfId="33154" xr:uid="{00000000-0005-0000-0000-000043250000}"/>
    <cellStyle name="Normal 2 5 2 2 2 2 2 7" xfId="17920" xr:uid="{00000000-0005-0000-0000-000044250000}"/>
    <cellStyle name="Normal 2 5 2 2 2 2 3" xfId="3613" xr:uid="{00000000-0005-0000-0000-000045250000}"/>
    <cellStyle name="Normal 2 5 2 2 2 2 3 2" xfId="13687" xr:uid="{00000000-0005-0000-0000-000046250000}"/>
    <cellStyle name="Normal 2 5 2 2 2 2 3 2 2" xfId="44018" xr:uid="{00000000-0005-0000-0000-000047250000}"/>
    <cellStyle name="Normal 2 5 2 2 2 2 3 2 3" xfId="28785" xr:uid="{00000000-0005-0000-0000-000048250000}"/>
    <cellStyle name="Normal 2 5 2 2 2 2 3 3" xfId="8667" xr:uid="{00000000-0005-0000-0000-000049250000}"/>
    <cellStyle name="Normal 2 5 2 2 2 2 3 3 2" xfId="39001" xr:uid="{00000000-0005-0000-0000-00004A250000}"/>
    <cellStyle name="Normal 2 5 2 2 2 2 3 3 3" xfId="23768" xr:uid="{00000000-0005-0000-0000-00004B250000}"/>
    <cellStyle name="Normal 2 5 2 2 2 2 3 4" xfId="33988" xr:uid="{00000000-0005-0000-0000-00004C250000}"/>
    <cellStyle name="Normal 2 5 2 2 2 2 3 5" xfId="18755" xr:uid="{00000000-0005-0000-0000-00004D250000}"/>
    <cellStyle name="Normal 2 5 2 2 2 2 4" xfId="5306" xr:uid="{00000000-0005-0000-0000-00004E250000}"/>
    <cellStyle name="Normal 2 5 2 2 2 2 4 2" xfId="15358" xr:uid="{00000000-0005-0000-0000-00004F250000}"/>
    <cellStyle name="Normal 2 5 2 2 2 2 4 2 2" xfId="45689" xr:uid="{00000000-0005-0000-0000-000050250000}"/>
    <cellStyle name="Normal 2 5 2 2 2 2 4 2 3" xfId="30456" xr:uid="{00000000-0005-0000-0000-000051250000}"/>
    <cellStyle name="Normal 2 5 2 2 2 2 4 3" xfId="10338" xr:uid="{00000000-0005-0000-0000-000052250000}"/>
    <cellStyle name="Normal 2 5 2 2 2 2 4 3 2" xfId="40672" xr:uid="{00000000-0005-0000-0000-000053250000}"/>
    <cellStyle name="Normal 2 5 2 2 2 2 4 3 3" xfId="25439" xr:uid="{00000000-0005-0000-0000-000054250000}"/>
    <cellStyle name="Normal 2 5 2 2 2 2 4 4" xfId="35659" xr:uid="{00000000-0005-0000-0000-000055250000}"/>
    <cellStyle name="Normal 2 5 2 2 2 2 4 5" xfId="20426" xr:uid="{00000000-0005-0000-0000-000056250000}"/>
    <cellStyle name="Normal 2 5 2 2 2 2 5" xfId="12016" xr:uid="{00000000-0005-0000-0000-000057250000}"/>
    <cellStyle name="Normal 2 5 2 2 2 2 5 2" xfId="42347" xr:uid="{00000000-0005-0000-0000-000058250000}"/>
    <cellStyle name="Normal 2 5 2 2 2 2 5 3" xfId="27114" xr:uid="{00000000-0005-0000-0000-000059250000}"/>
    <cellStyle name="Normal 2 5 2 2 2 2 6" xfId="6995" xr:uid="{00000000-0005-0000-0000-00005A250000}"/>
    <cellStyle name="Normal 2 5 2 2 2 2 6 2" xfId="37330" xr:uid="{00000000-0005-0000-0000-00005B250000}"/>
    <cellStyle name="Normal 2 5 2 2 2 2 6 3" xfId="22097" xr:uid="{00000000-0005-0000-0000-00005C250000}"/>
    <cellStyle name="Normal 2 5 2 2 2 2 7" xfId="32318" xr:uid="{00000000-0005-0000-0000-00005D250000}"/>
    <cellStyle name="Normal 2 5 2 2 2 2 8" xfId="17084" xr:uid="{00000000-0005-0000-0000-00005E250000}"/>
    <cellStyle name="Normal 2 5 2 2 2 3" xfId="2342" xr:uid="{00000000-0005-0000-0000-00005F250000}"/>
    <cellStyle name="Normal 2 5 2 2 2 3 2" xfId="4032" xr:uid="{00000000-0005-0000-0000-000060250000}"/>
    <cellStyle name="Normal 2 5 2 2 2 3 2 2" xfId="14105" xr:uid="{00000000-0005-0000-0000-000061250000}"/>
    <cellStyle name="Normal 2 5 2 2 2 3 2 2 2" xfId="44436" xr:uid="{00000000-0005-0000-0000-000062250000}"/>
    <cellStyle name="Normal 2 5 2 2 2 3 2 2 3" xfId="29203" xr:uid="{00000000-0005-0000-0000-000063250000}"/>
    <cellStyle name="Normal 2 5 2 2 2 3 2 3" xfId="9085" xr:uid="{00000000-0005-0000-0000-000064250000}"/>
    <cellStyle name="Normal 2 5 2 2 2 3 2 3 2" xfId="39419" xr:uid="{00000000-0005-0000-0000-000065250000}"/>
    <cellStyle name="Normal 2 5 2 2 2 3 2 3 3" xfId="24186" xr:uid="{00000000-0005-0000-0000-000066250000}"/>
    <cellStyle name="Normal 2 5 2 2 2 3 2 4" xfId="34406" xr:uid="{00000000-0005-0000-0000-000067250000}"/>
    <cellStyle name="Normal 2 5 2 2 2 3 2 5" xfId="19173" xr:uid="{00000000-0005-0000-0000-000068250000}"/>
    <cellStyle name="Normal 2 5 2 2 2 3 3" xfId="5724" xr:uid="{00000000-0005-0000-0000-000069250000}"/>
    <cellStyle name="Normal 2 5 2 2 2 3 3 2" xfId="15776" xr:uid="{00000000-0005-0000-0000-00006A250000}"/>
    <cellStyle name="Normal 2 5 2 2 2 3 3 2 2" xfId="46107" xr:uid="{00000000-0005-0000-0000-00006B250000}"/>
    <cellStyle name="Normal 2 5 2 2 2 3 3 2 3" xfId="30874" xr:uid="{00000000-0005-0000-0000-00006C250000}"/>
    <cellStyle name="Normal 2 5 2 2 2 3 3 3" xfId="10756" xr:uid="{00000000-0005-0000-0000-00006D250000}"/>
    <cellStyle name="Normal 2 5 2 2 2 3 3 3 2" xfId="41090" xr:uid="{00000000-0005-0000-0000-00006E250000}"/>
    <cellStyle name="Normal 2 5 2 2 2 3 3 3 3" xfId="25857" xr:uid="{00000000-0005-0000-0000-00006F250000}"/>
    <cellStyle name="Normal 2 5 2 2 2 3 3 4" xfId="36077" xr:uid="{00000000-0005-0000-0000-000070250000}"/>
    <cellStyle name="Normal 2 5 2 2 2 3 3 5" xfId="20844" xr:uid="{00000000-0005-0000-0000-000071250000}"/>
    <cellStyle name="Normal 2 5 2 2 2 3 4" xfId="12434" xr:uid="{00000000-0005-0000-0000-000072250000}"/>
    <cellStyle name="Normal 2 5 2 2 2 3 4 2" xfId="42765" xr:uid="{00000000-0005-0000-0000-000073250000}"/>
    <cellStyle name="Normal 2 5 2 2 2 3 4 3" xfId="27532" xr:uid="{00000000-0005-0000-0000-000074250000}"/>
    <cellStyle name="Normal 2 5 2 2 2 3 5" xfId="7413" xr:uid="{00000000-0005-0000-0000-000075250000}"/>
    <cellStyle name="Normal 2 5 2 2 2 3 5 2" xfId="37748" xr:uid="{00000000-0005-0000-0000-000076250000}"/>
    <cellStyle name="Normal 2 5 2 2 2 3 5 3" xfId="22515" xr:uid="{00000000-0005-0000-0000-000077250000}"/>
    <cellStyle name="Normal 2 5 2 2 2 3 6" xfId="32736" xr:uid="{00000000-0005-0000-0000-000078250000}"/>
    <cellStyle name="Normal 2 5 2 2 2 3 7" xfId="17502" xr:uid="{00000000-0005-0000-0000-000079250000}"/>
    <cellStyle name="Normal 2 5 2 2 2 4" xfId="3195" xr:uid="{00000000-0005-0000-0000-00007A250000}"/>
    <cellStyle name="Normal 2 5 2 2 2 4 2" xfId="13269" xr:uid="{00000000-0005-0000-0000-00007B250000}"/>
    <cellStyle name="Normal 2 5 2 2 2 4 2 2" xfId="43600" xr:uid="{00000000-0005-0000-0000-00007C250000}"/>
    <cellStyle name="Normal 2 5 2 2 2 4 2 3" xfId="28367" xr:uid="{00000000-0005-0000-0000-00007D250000}"/>
    <cellStyle name="Normal 2 5 2 2 2 4 3" xfId="8249" xr:uid="{00000000-0005-0000-0000-00007E250000}"/>
    <cellStyle name="Normal 2 5 2 2 2 4 3 2" xfId="38583" xr:uid="{00000000-0005-0000-0000-00007F250000}"/>
    <cellStyle name="Normal 2 5 2 2 2 4 3 3" xfId="23350" xr:uid="{00000000-0005-0000-0000-000080250000}"/>
    <cellStyle name="Normal 2 5 2 2 2 4 4" xfId="33570" xr:uid="{00000000-0005-0000-0000-000081250000}"/>
    <cellStyle name="Normal 2 5 2 2 2 4 5" xfId="18337" xr:uid="{00000000-0005-0000-0000-000082250000}"/>
    <cellStyle name="Normal 2 5 2 2 2 5" xfId="4888" xr:uid="{00000000-0005-0000-0000-000083250000}"/>
    <cellStyle name="Normal 2 5 2 2 2 5 2" xfId="14940" xr:uid="{00000000-0005-0000-0000-000084250000}"/>
    <cellStyle name="Normal 2 5 2 2 2 5 2 2" xfId="45271" xr:uid="{00000000-0005-0000-0000-000085250000}"/>
    <cellStyle name="Normal 2 5 2 2 2 5 2 3" xfId="30038" xr:uid="{00000000-0005-0000-0000-000086250000}"/>
    <cellStyle name="Normal 2 5 2 2 2 5 3" xfId="9920" xr:uid="{00000000-0005-0000-0000-000087250000}"/>
    <cellStyle name="Normal 2 5 2 2 2 5 3 2" xfId="40254" xr:uid="{00000000-0005-0000-0000-000088250000}"/>
    <cellStyle name="Normal 2 5 2 2 2 5 3 3" xfId="25021" xr:uid="{00000000-0005-0000-0000-000089250000}"/>
    <cellStyle name="Normal 2 5 2 2 2 5 4" xfId="35241" xr:uid="{00000000-0005-0000-0000-00008A250000}"/>
    <cellStyle name="Normal 2 5 2 2 2 5 5" xfId="20008" xr:uid="{00000000-0005-0000-0000-00008B250000}"/>
    <cellStyle name="Normal 2 5 2 2 2 6" xfId="11598" xr:uid="{00000000-0005-0000-0000-00008C250000}"/>
    <cellStyle name="Normal 2 5 2 2 2 6 2" xfId="41929" xr:uid="{00000000-0005-0000-0000-00008D250000}"/>
    <cellStyle name="Normal 2 5 2 2 2 6 3" xfId="26696" xr:uid="{00000000-0005-0000-0000-00008E250000}"/>
    <cellStyle name="Normal 2 5 2 2 2 7" xfId="6577" xr:uid="{00000000-0005-0000-0000-00008F250000}"/>
    <cellStyle name="Normal 2 5 2 2 2 7 2" xfId="36912" xr:uid="{00000000-0005-0000-0000-000090250000}"/>
    <cellStyle name="Normal 2 5 2 2 2 7 3" xfId="21679" xr:uid="{00000000-0005-0000-0000-000091250000}"/>
    <cellStyle name="Normal 2 5 2 2 2 8" xfId="31900" xr:uid="{00000000-0005-0000-0000-000092250000}"/>
    <cellStyle name="Normal 2 5 2 2 2 9" xfId="16666" xr:uid="{00000000-0005-0000-0000-000093250000}"/>
    <cellStyle name="Normal 2 5 2 2 3" xfId="1713" xr:uid="{00000000-0005-0000-0000-000094250000}"/>
    <cellStyle name="Normal 2 5 2 2 3 2" xfId="2552" xr:uid="{00000000-0005-0000-0000-000095250000}"/>
    <cellStyle name="Normal 2 5 2 2 3 2 2" xfId="4242" xr:uid="{00000000-0005-0000-0000-000096250000}"/>
    <cellStyle name="Normal 2 5 2 2 3 2 2 2" xfId="14315" xr:uid="{00000000-0005-0000-0000-000097250000}"/>
    <cellStyle name="Normal 2 5 2 2 3 2 2 2 2" xfId="44646" xr:uid="{00000000-0005-0000-0000-000098250000}"/>
    <cellStyle name="Normal 2 5 2 2 3 2 2 2 3" xfId="29413" xr:uid="{00000000-0005-0000-0000-000099250000}"/>
    <cellStyle name="Normal 2 5 2 2 3 2 2 3" xfId="9295" xr:uid="{00000000-0005-0000-0000-00009A250000}"/>
    <cellStyle name="Normal 2 5 2 2 3 2 2 3 2" xfId="39629" xr:uid="{00000000-0005-0000-0000-00009B250000}"/>
    <cellStyle name="Normal 2 5 2 2 3 2 2 3 3" xfId="24396" xr:uid="{00000000-0005-0000-0000-00009C250000}"/>
    <cellStyle name="Normal 2 5 2 2 3 2 2 4" xfId="34616" xr:uid="{00000000-0005-0000-0000-00009D250000}"/>
    <cellStyle name="Normal 2 5 2 2 3 2 2 5" xfId="19383" xr:uid="{00000000-0005-0000-0000-00009E250000}"/>
    <cellStyle name="Normal 2 5 2 2 3 2 3" xfId="5934" xr:uid="{00000000-0005-0000-0000-00009F250000}"/>
    <cellStyle name="Normal 2 5 2 2 3 2 3 2" xfId="15986" xr:uid="{00000000-0005-0000-0000-0000A0250000}"/>
    <cellStyle name="Normal 2 5 2 2 3 2 3 2 2" xfId="46317" xr:uid="{00000000-0005-0000-0000-0000A1250000}"/>
    <cellStyle name="Normal 2 5 2 2 3 2 3 2 3" xfId="31084" xr:uid="{00000000-0005-0000-0000-0000A2250000}"/>
    <cellStyle name="Normal 2 5 2 2 3 2 3 3" xfId="10966" xr:uid="{00000000-0005-0000-0000-0000A3250000}"/>
    <cellStyle name="Normal 2 5 2 2 3 2 3 3 2" xfId="41300" xr:uid="{00000000-0005-0000-0000-0000A4250000}"/>
    <cellStyle name="Normal 2 5 2 2 3 2 3 3 3" xfId="26067" xr:uid="{00000000-0005-0000-0000-0000A5250000}"/>
    <cellStyle name="Normal 2 5 2 2 3 2 3 4" xfId="36287" xr:uid="{00000000-0005-0000-0000-0000A6250000}"/>
    <cellStyle name="Normal 2 5 2 2 3 2 3 5" xfId="21054" xr:uid="{00000000-0005-0000-0000-0000A7250000}"/>
    <cellStyle name="Normal 2 5 2 2 3 2 4" xfId="12644" xr:uid="{00000000-0005-0000-0000-0000A8250000}"/>
    <cellStyle name="Normal 2 5 2 2 3 2 4 2" xfId="42975" xr:uid="{00000000-0005-0000-0000-0000A9250000}"/>
    <cellStyle name="Normal 2 5 2 2 3 2 4 3" xfId="27742" xr:uid="{00000000-0005-0000-0000-0000AA250000}"/>
    <cellStyle name="Normal 2 5 2 2 3 2 5" xfId="7623" xr:uid="{00000000-0005-0000-0000-0000AB250000}"/>
    <cellStyle name="Normal 2 5 2 2 3 2 5 2" xfId="37958" xr:uid="{00000000-0005-0000-0000-0000AC250000}"/>
    <cellStyle name="Normal 2 5 2 2 3 2 5 3" xfId="22725" xr:uid="{00000000-0005-0000-0000-0000AD250000}"/>
    <cellStyle name="Normal 2 5 2 2 3 2 6" xfId="32946" xr:uid="{00000000-0005-0000-0000-0000AE250000}"/>
    <cellStyle name="Normal 2 5 2 2 3 2 7" xfId="17712" xr:uid="{00000000-0005-0000-0000-0000AF250000}"/>
    <cellStyle name="Normal 2 5 2 2 3 3" xfId="3405" xr:uid="{00000000-0005-0000-0000-0000B0250000}"/>
    <cellStyle name="Normal 2 5 2 2 3 3 2" xfId="13479" xr:uid="{00000000-0005-0000-0000-0000B1250000}"/>
    <cellStyle name="Normal 2 5 2 2 3 3 2 2" xfId="43810" xr:uid="{00000000-0005-0000-0000-0000B2250000}"/>
    <cellStyle name="Normal 2 5 2 2 3 3 2 3" xfId="28577" xr:uid="{00000000-0005-0000-0000-0000B3250000}"/>
    <cellStyle name="Normal 2 5 2 2 3 3 3" xfId="8459" xr:uid="{00000000-0005-0000-0000-0000B4250000}"/>
    <cellStyle name="Normal 2 5 2 2 3 3 3 2" xfId="38793" xr:uid="{00000000-0005-0000-0000-0000B5250000}"/>
    <cellStyle name="Normal 2 5 2 2 3 3 3 3" xfId="23560" xr:uid="{00000000-0005-0000-0000-0000B6250000}"/>
    <cellStyle name="Normal 2 5 2 2 3 3 4" xfId="33780" xr:uid="{00000000-0005-0000-0000-0000B7250000}"/>
    <cellStyle name="Normal 2 5 2 2 3 3 5" xfId="18547" xr:uid="{00000000-0005-0000-0000-0000B8250000}"/>
    <cellStyle name="Normal 2 5 2 2 3 4" xfId="5098" xr:uid="{00000000-0005-0000-0000-0000B9250000}"/>
    <cellStyle name="Normal 2 5 2 2 3 4 2" xfId="15150" xr:uid="{00000000-0005-0000-0000-0000BA250000}"/>
    <cellStyle name="Normal 2 5 2 2 3 4 2 2" xfId="45481" xr:uid="{00000000-0005-0000-0000-0000BB250000}"/>
    <cellStyle name="Normal 2 5 2 2 3 4 2 3" xfId="30248" xr:uid="{00000000-0005-0000-0000-0000BC250000}"/>
    <cellStyle name="Normal 2 5 2 2 3 4 3" xfId="10130" xr:uid="{00000000-0005-0000-0000-0000BD250000}"/>
    <cellStyle name="Normal 2 5 2 2 3 4 3 2" xfId="40464" xr:uid="{00000000-0005-0000-0000-0000BE250000}"/>
    <cellStyle name="Normal 2 5 2 2 3 4 3 3" xfId="25231" xr:uid="{00000000-0005-0000-0000-0000BF250000}"/>
    <cellStyle name="Normal 2 5 2 2 3 4 4" xfId="35451" xr:uid="{00000000-0005-0000-0000-0000C0250000}"/>
    <cellStyle name="Normal 2 5 2 2 3 4 5" xfId="20218" xr:uid="{00000000-0005-0000-0000-0000C1250000}"/>
    <cellStyle name="Normal 2 5 2 2 3 5" xfId="11808" xr:uid="{00000000-0005-0000-0000-0000C2250000}"/>
    <cellStyle name="Normal 2 5 2 2 3 5 2" xfId="42139" xr:uid="{00000000-0005-0000-0000-0000C3250000}"/>
    <cellStyle name="Normal 2 5 2 2 3 5 3" xfId="26906" xr:uid="{00000000-0005-0000-0000-0000C4250000}"/>
    <cellStyle name="Normal 2 5 2 2 3 6" xfId="6787" xr:uid="{00000000-0005-0000-0000-0000C5250000}"/>
    <cellStyle name="Normal 2 5 2 2 3 6 2" xfId="37122" xr:uid="{00000000-0005-0000-0000-0000C6250000}"/>
    <cellStyle name="Normal 2 5 2 2 3 6 3" xfId="21889" xr:uid="{00000000-0005-0000-0000-0000C7250000}"/>
    <cellStyle name="Normal 2 5 2 2 3 7" xfId="32110" xr:uid="{00000000-0005-0000-0000-0000C8250000}"/>
    <cellStyle name="Normal 2 5 2 2 3 8" xfId="16876" xr:uid="{00000000-0005-0000-0000-0000C9250000}"/>
    <cellStyle name="Normal 2 5 2 2 4" xfId="2134" xr:uid="{00000000-0005-0000-0000-0000CA250000}"/>
    <cellStyle name="Normal 2 5 2 2 4 2" xfId="3824" xr:uid="{00000000-0005-0000-0000-0000CB250000}"/>
    <cellStyle name="Normal 2 5 2 2 4 2 2" xfId="13897" xr:uid="{00000000-0005-0000-0000-0000CC250000}"/>
    <cellStyle name="Normal 2 5 2 2 4 2 2 2" xfId="44228" xr:uid="{00000000-0005-0000-0000-0000CD250000}"/>
    <cellStyle name="Normal 2 5 2 2 4 2 2 3" xfId="28995" xr:uid="{00000000-0005-0000-0000-0000CE250000}"/>
    <cellStyle name="Normal 2 5 2 2 4 2 3" xfId="8877" xr:uid="{00000000-0005-0000-0000-0000CF250000}"/>
    <cellStyle name="Normal 2 5 2 2 4 2 3 2" xfId="39211" xr:uid="{00000000-0005-0000-0000-0000D0250000}"/>
    <cellStyle name="Normal 2 5 2 2 4 2 3 3" xfId="23978" xr:uid="{00000000-0005-0000-0000-0000D1250000}"/>
    <cellStyle name="Normal 2 5 2 2 4 2 4" xfId="34198" xr:uid="{00000000-0005-0000-0000-0000D2250000}"/>
    <cellStyle name="Normal 2 5 2 2 4 2 5" xfId="18965" xr:uid="{00000000-0005-0000-0000-0000D3250000}"/>
    <cellStyle name="Normal 2 5 2 2 4 3" xfId="5516" xr:uid="{00000000-0005-0000-0000-0000D4250000}"/>
    <cellStyle name="Normal 2 5 2 2 4 3 2" xfId="15568" xr:uid="{00000000-0005-0000-0000-0000D5250000}"/>
    <cellStyle name="Normal 2 5 2 2 4 3 2 2" xfId="45899" xr:uid="{00000000-0005-0000-0000-0000D6250000}"/>
    <cellStyle name="Normal 2 5 2 2 4 3 2 3" xfId="30666" xr:uid="{00000000-0005-0000-0000-0000D7250000}"/>
    <cellStyle name="Normal 2 5 2 2 4 3 3" xfId="10548" xr:uid="{00000000-0005-0000-0000-0000D8250000}"/>
    <cellStyle name="Normal 2 5 2 2 4 3 3 2" xfId="40882" xr:uid="{00000000-0005-0000-0000-0000D9250000}"/>
    <cellStyle name="Normal 2 5 2 2 4 3 3 3" xfId="25649" xr:uid="{00000000-0005-0000-0000-0000DA250000}"/>
    <cellStyle name="Normal 2 5 2 2 4 3 4" xfId="35869" xr:uid="{00000000-0005-0000-0000-0000DB250000}"/>
    <cellStyle name="Normal 2 5 2 2 4 3 5" xfId="20636" xr:uid="{00000000-0005-0000-0000-0000DC250000}"/>
    <cellStyle name="Normal 2 5 2 2 4 4" xfId="12226" xr:uid="{00000000-0005-0000-0000-0000DD250000}"/>
    <cellStyle name="Normal 2 5 2 2 4 4 2" xfId="42557" xr:uid="{00000000-0005-0000-0000-0000DE250000}"/>
    <cellStyle name="Normal 2 5 2 2 4 4 3" xfId="27324" xr:uid="{00000000-0005-0000-0000-0000DF250000}"/>
    <cellStyle name="Normal 2 5 2 2 4 5" xfId="7205" xr:uid="{00000000-0005-0000-0000-0000E0250000}"/>
    <cellStyle name="Normal 2 5 2 2 4 5 2" xfId="37540" xr:uid="{00000000-0005-0000-0000-0000E1250000}"/>
    <cellStyle name="Normal 2 5 2 2 4 5 3" xfId="22307" xr:uid="{00000000-0005-0000-0000-0000E2250000}"/>
    <cellStyle name="Normal 2 5 2 2 4 6" xfId="32528" xr:uid="{00000000-0005-0000-0000-0000E3250000}"/>
    <cellStyle name="Normal 2 5 2 2 4 7" xfId="17294" xr:uid="{00000000-0005-0000-0000-0000E4250000}"/>
    <cellStyle name="Normal 2 5 2 2 5" xfId="2987" xr:uid="{00000000-0005-0000-0000-0000E5250000}"/>
    <cellStyle name="Normal 2 5 2 2 5 2" xfId="13061" xr:uid="{00000000-0005-0000-0000-0000E6250000}"/>
    <cellStyle name="Normal 2 5 2 2 5 2 2" xfId="43392" xr:uid="{00000000-0005-0000-0000-0000E7250000}"/>
    <cellStyle name="Normal 2 5 2 2 5 2 3" xfId="28159" xr:uid="{00000000-0005-0000-0000-0000E8250000}"/>
    <cellStyle name="Normal 2 5 2 2 5 3" xfId="8041" xr:uid="{00000000-0005-0000-0000-0000E9250000}"/>
    <cellStyle name="Normal 2 5 2 2 5 3 2" xfId="38375" xr:uid="{00000000-0005-0000-0000-0000EA250000}"/>
    <cellStyle name="Normal 2 5 2 2 5 3 3" xfId="23142" xr:uid="{00000000-0005-0000-0000-0000EB250000}"/>
    <cellStyle name="Normal 2 5 2 2 5 4" xfId="33362" xr:uid="{00000000-0005-0000-0000-0000EC250000}"/>
    <cellStyle name="Normal 2 5 2 2 5 5" xfId="18129" xr:uid="{00000000-0005-0000-0000-0000ED250000}"/>
    <cellStyle name="Normal 2 5 2 2 6" xfId="4680" xr:uid="{00000000-0005-0000-0000-0000EE250000}"/>
    <cellStyle name="Normal 2 5 2 2 6 2" xfId="14732" xr:uid="{00000000-0005-0000-0000-0000EF250000}"/>
    <cellStyle name="Normal 2 5 2 2 6 2 2" xfId="45063" xr:uid="{00000000-0005-0000-0000-0000F0250000}"/>
    <cellStyle name="Normal 2 5 2 2 6 2 3" xfId="29830" xr:uid="{00000000-0005-0000-0000-0000F1250000}"/>
    <cellStyle name="Normal 2 5 2 2 6 3" xfId="9712" xr:uid="{00000000-0005-0000-0000-0000F2250000}"/>
    <cellStyle name="Normal 2 5 2 2 6 3 2" xfId="40046" xr:uid="{00000000-0005-0000-0000-0000F3250000}"/>
    <cellStyle name="Normal 2 5 2 2 6 3 3" xfId="24813" xr:uid="{00000000-0005-0000-0000-0000F4250000}"/>
    <cellStyle name="Normal 2 5 2 2 6 4" xfId="35033" xr:uid="{00000000-0005-0000-0000-0000F5250000}"/>
    <cellStyle name="Normal 2 5 2 2 6 5" xfId="19800" xr:uid="{00000000-0005-0000-0000-0000F6250000}"/>
    <cellStyle name="Normal 2 5 2 2 7" xfId="11390" xr:uid="{00000000-0005-0000-0000-0000F7250000}"/>
    <cellStyle name="Normal 2 5 2 2 7 2" xfId="41721" xr:uid="{00000000-0005-0000-0000-0000F8250000}"/>
    <cellStyle name="Normal 2 5 2 2 7 3" xfId="26488" xr:uid="{00000000-0005-0000-0000-0000F9250000}"/>
    <cellStyle name="Normal 2 5 2 2 8" xfId="6369" xr:uid="{00000000-0005-0000-0000-0000FA250000}"/>
    <cellStyle name="Normal 2 5 2 2 8 2" xfId="36704" xr:uid="{00000000-0005-0000-0000-0000FB250000}"/>
    <cellStyle name="Normal 2 5 2 2 8 3" xfId="21471" xr:uid="{00000000-0005-0000-0000-0000FC250000}"/>
    <cellStyle name="Normal 2 5 2 2 9" xfId="31692" xr:uid="{00000000-0005-0000-0000-0000FD250000}"/>
    <cellStyle name="Normal 2 5 2 3" xfId="1396" xr:uid="{00000000-0005-0000-0000-0000FE250000}"/>
    <cellStyle name="Normal 2 5 2 3 2" xfId="1817" xr:uid="{00000000-0005-0000-0000-0000FF250000}"/>
    <cellStyle name="Normal 2 5 2 3 2 2" xfId="2656" xr:uid="{00000000-0005-0000-0000-000000260000}"/>
    <cellStyle name="Normal 2 5 2 3 2 2 2" xfId="4346" xr:uid="{00000000-0005-0000-0000-000001260000}"/>
    <cellStyle name="Normal 2 5 2 3 2 2 2 2" xfId="14419" xr:uid="{00000000-0005-0000-0000-000002260000}"/>
    <cellStyle name="Normal 2 5 2 3 2 2 2 2 2" xfId="44750" xr:uid="{00000000-0005-0000-0000-000003260000}"/>
    <cellStyle name="Normal 2 5 2 3 2 2 2 2 3" xfId="29517" xr:uid="{00000000-0005-0000-0000-000004260000}"/>
    <cellStyle name="Normal 2 5 2 3 2 2 2 3" xfId="9399" xr:uid="{00000000-0005-0000-0000-000005260000}"/>
    <cellStyle name="Normal 2 5 2 3 2 2 2 3 2" xfId="39733" xr:uid="{00000000-0005-0000-0000-000006260000}"/>
    <cellStyle name="Normal 2 5 2 3 2 2 2 3 3" xfId="24500" xr:uid="{00000000-0005-0000-0000-000007260000}"/>
    <cellStyle name="Normal 2 5 2 3 2 2 2 4" xfId="34720" xr:uid="{00000000-0005-0000-0000-000008260000}"/>
    <cellStyle name="Normal 2 5 2 3 2 2 2 5" xfId="19487" xr:uid="{00000000-0005-0000-0000-000009260000}"/>
    <cellStyle name="Normal 2 5 2 3 2 2 3" xfId="6038" xr:uid="{00000000-0005-0000-0000-00000A260000}"/>
    <cellStyle name="Normal 2 5 2 3 2 2 3 2" xfId="16090" xr:uid="{00000000-0005-0000-0000-00000B260000}"/>
    <cellStyle name="Normal 2 5 2 3 2 2 3 2 2" xfId="46421" xr:uid="{00000000-0005-0000-0000-00000C260000}"/>
    <cellStyle name="Normal 2 5 2 3 2 2 3 2 3" xfId="31188" xr:uid="{00000000-0005-0000-0000-00000D260000}"/>
    <cellStyle name="Normal 2 5 2 3 2 2 3 3" xfId="11070" xr:uid="{00000000-0005-0000-0000-00000E260000}"/>
    <cellStyle name="Normal 2 5 2 3 2 2 3 3 2" xfId="41404" xr:uid="{00000000-0005-0000-0000-00000F260000}"/>
    <cellStyle name="Normal 2 5 2 3 2 2 3 3 3" xfId="26171" xr:uid="{00000000-0005-0000-0000-000010260000}"/>
    <cellStyle name="Normal 2 5 2 3 2 2 3 4" xfId="36391" xr:uid="{00000000-0005-0000-0000-000011260000}"/>
    <cellStyle name="Normal 2 5 2 3 2 2 3 5" xfId="21158" xr:uid="{00000000-0005-0000-0000-000012260000}"/>
    <cellStyle name="Normal 2 5 2 3 2 2 4" xfId="12748" xr:uid="{00000000-0005-0000-0000-000013260000}"/>
    <cellStyle name="Normal 2 5 2 3 2 2 4 2" xfId="43079" xr:uid="{00000000-0005-0000-0000-000014260000}"/>
    <cellStyle name="Normal 2 5 2 3 2 2 4 3" xfId="27846" xr:uid="{00000000-0005-0000-0000-000015260000}"/>
    <cellStyle name="Normal 2 5 2 3 2 2 5" xfId="7727" xr:uid="{00000000-0005-0000-0000-000016260000}"/>
    <cellStyle name="Normal 2 5 2 3 2 2 5 2" xfId="38062" xr:uid="{00000000-0005-0000-0000-000017260000}"/>
    <cellStyle name="Normal 2 5 2 3 2 2 5 3" xfId="22829" xr:uid="{00000000-0005-0000-0000-000018260000}"/>
    <cellStyle name="Normal 2 5 2 3 2 2 6" xfId="33050" xr:uid="{00000000-0005-0000-0000-000019260000}"/>
    <cellStyle name="Normal 2 5 2 3 2 2 7" xfId="17816" xr:uid="{00000000-0005-0000-0000-00001A260000}"/>
    <cellStyle name="Normal 2 5 2 3 2 2 8" xfId="46840" xr:uid="{00000000-0005-0000-0000-00001B260000}"/>
    <cellStyle name="Normal 2 5 2 3 2 3" xfId="3509" xr:uid="{00000000-0005-0000-0000-00001C260000}"/>
    <cellStyle name="Normal 2 5 2 3 2 3 2" xfId="13583" xr:uid="{00000000-0005-0000-0000-00001D260000}"/>
    <cellStyle name="Normal 2 5 2 3 2 3 2 2" xfId="43914" xr:uid="{00000000-0005-0000-0000-00001E260000}"/>
    <cellStyle name="Normal 2 5 2 3 2 3 2 3" xfId="28681" xr:uid="{00000000-0005-0000-0000-00001F260000}"/>
    <cellStyle name="Normal 2 5 2 3 2 3 3" xfId="8563" xr:uid="{00000000-0005-0000-0000-000020260000}"/>
    <cellStyle name="Normal 2 5 2 3 2 3 3 2" xfId="38897" xr:uid="{00000000-0005-0000-0000-000021260000}"/>
    <cellStyle name="Normal 2 5 2 3 2 3 3 3" xfId="23664" xr:uid="{00000000-0005-0000-0000-000022260000}"/>
    <cellStyle name="Normal 2 5 2 3 2 3 4" xfId="33884" xr:uid="{00000000-0005-0000-0000-000023260000}"/>
    <cellStyle name="Normal 2 5 2 3 2 3 5" xfId="18651" xr:uid="{00000000-0005-0000-0000-000024260000}"/>
    <cellStyle name="Normal 2 5 2 3 2 4" xfId="5202" xr:uid="{00000000-0005-0000-0000-000025260000}"/>
    <cellStyle name="Normal 2 5 2 3 2 4 2" xfId="15254" xr:uid="{00000000-0005-0000-0000-000026260000}"/>
    <cellStyle name="Normal 2 5 2 3 2 4 2 2" xfId="45585" xr:uid="{00000000-0005-0000-0000-000027260000}"/>
    <cellStyle name="Normal 2 5 2 3 2 4 2 3" xfId="30352" xr:uid="{00000000-0005-0000-0000-000028260000}"/>
    <cellStyle name="Normal 2 5 2 3 2 4 3" xfId="10234" xr:uid="{00000000-0005-0000-0000-000029260000}"/>
    <cellStyle name="Normal 2 5 2 3 2 4 3 2" xfId="40568" xr:uid="{00000000-0005-0000-0000-00002A260000}"/>
    <cellStyle name="Normal 2 5 2 3 2 4 3 3" xfId="25335" xr:uid="{00000000-0005-0000-0000-00002B260000}"/>
    <cellStyle name="Normal 2 5 2 3 2 4 4" xfId="35555" xr:uid="{00000000-0005-0000-0000-00002C260000}"/>
    <cellStyle name="Normal 2 5 2 3 2 4 5" xfId="20322" xr:uid="{00000000-0005-0000-0000-00002D260000}"/>
    <cellStyle name="Normal 2 5 2 3 2 5" xfId="11912" xr:uid="{00000000-0005-0000-0000-00002E260000}"/>
    <cellStyle name="Normal 2 5 2 3 2 5 2" xfId="42243" xr:uid="{00000000-0005-0000-0000-00002F260000}"/>
    <cellStyle name="Normal 2 5 2 3 2 5 3" xfId="27010" xr:uid="{00000000-0005-0000-0000-000030260000}"/>
    <cellStyle name="Normal 2 5 2 3 2 6" xfId="6891" xr:uid="{00000000-0005-0000-0000-000031260000}"/>
    <cellStyle name="Normal 2 5 2 3 2 6 2" xfId="37226" xr:uid="{00000000-0005-0000-0000-000032260000}"/>
    <cellStyle name="Normal 2 5 2 3 2 6 3" xfId="21993" xr:uid="{00000000-0005-0000-0000-000033260000}"/>
    <cellStyle name="Normal 2 5 2 3 2 7" xfId="32214" xr:uid="{00000000-0005-0000-0000-000034260000}"/>
    <cellStyle name="Normal 2 5 2 3 2 8" xfId="16980" xr:uid="{00000000-0005-0000-0000-000035260000}"/>
    <cellStyle name="Normal 2 5 2 3 3" xfId="2238" xr:uid="{00000000-0005-0000-0000-000036260000}"/>
    <cellStyle name="Normal 2 5 2 3 3 2" xfId="3928" xr:uid="{00000000-0005-0000-0000-000037260000}"/>
    <cellStyle name="Normal 2 5 2 3 3 2 2" xfId="14001" xr:uid="{00000000-0005-0000-0000-000038260000}"/>
    <cellStyle name="Normal 2 5 2 3 3 2 2 2" xfId="44332" xr:uid="{00000000-0005-0000-0000-000039260000}"/>
    <cellStyle name="Normal 2 5 2 3 3 2 2 3" xfId="29099" xr:uid="{00000000-0005-0000-0000-00003A260000}"/>
    <cellStyle name="Normal 2 5 2 3 3 2 3" xfId="8981" xr:uid="{00000000-0005-0000-0000-00003B260000}"/>
    <cellStyle name="Normal 2 5 2 3 3 2 3 2" xfId="39315" xr:uid="{00000000-0005-0000-0000-00003C260000}"/>
    <cellStyle name="Normal 2 5 2 3 3 2 3 3" xfId="24082" xr:uid="{00000000-0005-0000-0000-00003D260000}"/>
    <cellStyle name="Normal 2 5 2 3 3 2 4" xfId="34302" xr:uid="{00000000-0005-0000-0000-00003E260000}"/>
    <cellStyle name="Normal 2 5 2 3 3 2 5" xfId="19069" xr:uid="{00000000-0005-0000-0000-00003F260000}"/>
    <cellStyle name="Normal 2 5 2 3 3 3" xfId="5620" xr:uid="{00000000-0005-0000-0000-000040260000}"/>
    <cellStyle name="Normal 2 5 2 3 3 3 2" xfId="15672" xr:uid="{00000000-0005-0000-0000-000041260000}"/>
    <cellStyle name="Normal 2 5 2 3 3 3 2 2" xfId="46003" xr:uid="{00000000-0005-0000-0000-000042260000}"/>
    <cellStyle name="Normal 2 5 2 3 3 3 2 3" xfId="30770" xr:uid="{00000000-0005-0000-0000-000043260000}"/>
    <cellStyle name="Normal 2 5 2 3 3 3 3" xfId="10652" xr:uid="{00000000-0005-0000-0000-000044260000}"/>
    <cellStyle name="Normal 2 5 2 3 3 3 3 2" xfId="40986" xr:uid="{00000000-0005-0000-0000-000045260000}"/>
    <cellStyle name="Normal 2 5 2 3 3 3 3 3" xfId="25753" xr:uid="{00000000-0005-0000-0000-000046260000}"/>
    <cellStyle name="Normal 2 5 2 3 3 3 4" xfId="35973" xr:uid="{00000000-0005-0000-0000-000047260000}"/>
    <cellStyle name="Normal 2 5 2 3 3 3 5" xfId="20740" xr:uid="{00000000-0005-0000-0000-000048260000}"/>
    <cellStyle name="Normal 2 5 2 3 3 4" xfId="12330" xr:uid="{00000000-0005-0000-0000-000049260000}"/>
    <cellStyle name="Normal 2 5 2 3 3 4 2" xfId="42661" xr:uid="{00000000-0005-0000-0000-00004A260000}"/>
    <cellStyle name="Normal 2 5 2 3 3 4 3" xfId="27428" xr:uid="{00000000-0005-0000-0000-00004B260000}"/>
    <cellStyle name="Normal 2 5 2 3 3 5" xfId="7309" xr:uid="{00000000-0005-0000-0000-00004C260000}"/>
    <cellStyle name="Normal 2 5 2 3 3 5 2" xfId="37644" xr:uid="{00000000-0005-0000-0000-00004D260000}"/>
    <cellStyle name="Normal 2 5 2 3 3 5 3" xfId="22411" xr:uid="{00000000-0005-0000-0000-00004E260000}"/>
    <cellStyle name="Normal 2 5 2 3 3 6" xfId="32632" xr:uid="{00000000-0005-0000-0000-00004F260000}"/>
    <cellStyle name="Normal 2 5 2 3 3 7" xfId="17398" xr:uid="{00000000-0005-0000-0000-000050260000}"/>
    <cellStyle name="Normal 2 5 2 3 4" xfId="3091" xr:uid="{00000000-0005-0000-0000-000051260000}"/>
    <cellStyle name="Normal 2 5 2 3 4 2" xfId="13165" xr:uid="{00000000-0005-0000-0000-000052260000}"/>
    <cellStyle name="Normal 2 5 2 3 4 2 2" xfId="43496" xr:uid="{00000000-0005-0000-0000-000053260000}"/>
    <cellStyle name="Normal 2 5 2 3 4 2 3" xfId="28263" xr:uid="{00000000-0005-0000-0000-000054260000}"/>
    <cellStyle name="Normal 2 5 2 3 4 3" xfId="8145" xr:uid="{00000000-0005-0000-0000-000055260000}"/>
    <cellStyle name="Normal 2 5 2 3 4 3 2" xfId="38479" xr:uid="{00000000-0005-0000-0000-000056260000}"/>
    <cellStyle name="Normal 2 5 2 3 4 3 3" xfId="23246" xr:uid="{00000000-0005-0000-0000-000057260000}"/>
    <cellStyle name="Normal 2 5 2 3 4 4" xfId="33466" xr:uid="{00000000-0005-0000-0000-000058260000}"/>
    <cellStyle name="Normal 2 5 2 3 4 5" xfId="18233" xr:uid="{00000000-0005-0000-0000-000059260000}"/>
    <cellStyle name="Normal 2 5 2 3 5" xfId="4784" xr:uid="{00000000-0005-0000-0000-00005A260000}"/>
    <cellStyle name="Normal 2 5 2 3 5 2" xfId="14836" xr:uid="{00000000-0005-0000-0000-00005B260000}"/>
    <cellStyle name="Normal 2 5 2 3 5 2 2" xfId="45167" xr:uid="{00000000-0005-0000-0000-00005C260000}"/>
    <cellStyle name="Normal 2 5 2 3 5 2 3" xfId="29934" xr:uid="{00000000-0005-0000-0000-00005D260000}"/>
    <cellStyle name="Normal 2 5 2 3 5 3" xfId="9816" xr:uid="{00000000-0005-0000-0000-00005E260000}"/>
    <cellStyle name="Normal 2 5 2 3 5 3 2" xfId="40150" xr:uid="{00000000-0005-0000-0000-00005F260000}"/>
    <cellStyle name="Normal 2 5 2 3 5 3 3" xfId="24917" xr:uid="{00000000-0005-0000-0000-000060260000}"/>
    <cellStyle name="Normal 2 5 2 3 5 4" xfId="35137" xr:uid="{00000000-0005-0000-0000-000061260000}"/>
    <cellStyle name="Normal 2 5 2 3 5 5" xfId="19904" xr:uid="{00000000-0005-0000-0000-000062260000}"/>
    <cellStyle name="Normal 2 5 2 3 6" xfId="11494" xr:uid="{00000000-0005-0000-0000-000063260000}"/>
    <cellStyle name="Normal 2 5 2 3 6 2" xfId="41825" xr:uid="{00000000-0005-0000-0000-000064260000}"/>
    <cellStyle name="Normal 2 5 2 3 6 3" xfId="26592" xr:uid="{00000000-0005-0000-0000-000065260000}"/>
    <cellStyle name="Normal 2 5 2 3 7" xfId="6473" xr:uid="{00000000-0005-0000-0000-000066260000}"/>
    <cellStyle name="Normal 2 5 2 3 7 2" xfId="36808" xr:uid="{00000000-0005-0000-0000-000067260000}"/>
    <cellStyle name="Normal 2 5 2 3 7 3" xfId="21575" xr:uid="{00000000-0005-0000-0000-000068260000}"/>
    <cellStyle name="Normal 2 5 2 3 8" xfId="31796" xr:uid="{00000000-0005-0000-0000-000069260000}"/>
    <cellStyle name="Normal 2 5 2 3 9" xfId="16562" xr:uid="{00000000-0005-0000-0000-00006A260000}"/>
    <cellStyle name="Normal 2 5 2 4" xfId="1609" xr:uid="{00000000-0005-0000-0000-00006B260000}"/>
    <cellStyle name="Normal 2 5 2 4 2" xfId="2448" xr:uid="{00000000-0005-0000-0000-00006C260000}"/>
    <cellStyle name="Normal 2 5 2 4 2 2" xfId="4138" xr:uid="{00000000-0005-0000-0000-00006D260000}"/>
    <cellStyle name="Normal 2 5 2 4 2 2 2" xfId="14211" xr:uid="{00000000-0005-0000-0000-00006E260000}"/>
    <cellStyle name="Normal 2 5 2 4 2 2 2 2" xfId="44542" xr:uid="{00000000-0005-0000-0000-00006F260000}"/>
    <cellStyle name="Normal 2 5 2 4 2 2 2 3" xfId="29309" xr:uid="{00000000-0005-0000-0000-000070260000}"/>
    <cellStyle name="Normal 2 5 2 4 2 2 3" xfId="9191" xr:uid="{00000000-0005-0000-0000-000071260000}"/>
    <cellStyle name="Normal 2 5 2 4 2 2 3 2" xfId="39525" xr:uid="{00000000-0005-0000-0000-000072260000}"/>
    <cellStyle name="Normal 2 5 2 4 2 2 3 3" xfId="24292" xr:uid="{00000000-0005-0000-0000-000073260000}"/>
    <cellStyle name="Normal 2 5 2 4 2 2 4" xfId="34512" xr:uid="{00000000-0005-0000-0000-000074260000}"/>
    <cellStyle name="Normal 2 5 2 4 2 2 5" xfId="19279" xr:uid="{00000000-0005-0000-0000-000075260000}"/>
    <cellStyle name="Normal 2 5 2 4 2 3" xfId="5830" xr:uid="{00000000-0005-0000-0000-000076260000}"/>
    <cellStyle name="Normal 2 5 2 4 2 3 2" xfId="15882" xr:uid="{00000000-0005-0000-0000-000077260000}"/>
    <cellStyle name="Normal 2 5 2 4 2 3 2 2" xfId="46213" xr:uid="{00000000-0005-0000-0000-000078260000}"/>
    <cellStyle name="Normal 2 5 2 4 2 3 2 3" xfId="30980" xr:uid="{00000000-0005-0000-0000-000079260000}"/>
    <cellStyle name="Normal 2 5 2 4 2 3 3" xfId="10862" xr:uid="{00000000-0005-0000-0000-00007A260000}"/>
    <cellStyle name="Normal 2 5 2 4 2 3 3 2" xfId="41196" xr:uid="{00000000-0005-0000-0000-00007B260000}"/>
    <cellStyle name="Normal 2 5 2 4 2 3 3 3" xfId="25963" xr:uid="{00000000-0005-0000-0000-00007C260000}"/>
    <cellStyle name="Normal 2 5 2 4 2 3 4" xfId="36183" xr:uid="{00000000-0005-0000-0000-00007D260000}"/>
    <cellStyle name="Normal 2 5 2 4 2 3 5" xfId="20950" xr:uid="{00000000-0005-0000-0000-00007E260000}"/>
    <cellStyle name="Normal 2 5 2 4 2 4" xfId="12540" xr:uid="{00000000-0005-0000-0000-00007F260000}"/>
    <cellStyle name="Normal 2 5 2 4 2 4 2" xfId="42871" xr:uid="{00000000-0005-0000-0000-000080260000}"/>
    <cellStyle name="Normal 2 5 2 4 2 4 3" xfId="27638" xr:uid="{00000000-0005-0000-0000-000081260000}"/>
    <cellStyle name="Normal 2 5 2 4 2 5" xfId="7519" xr:uid="{00000000-0005-0000-0000-000082260000}"/>
    <cellStyle name="Normal 2 5 2 4 2 5 2" xfId="37854" xr:uid="{00000000-0005-0000-0000-000083260000}"/>
    <cellStyle name="Normal 2 5 2 4 2 5 3" xfId="22621" xr:uid="{00000000-0005-0000-0000-000084260000}"/>
    <cellStyle name="Normal 2 5 2 4 2 6" xfId="32842" xr:uid="{00000000-0005-0000-0000-000085260000}"/>
    <cellStyle name="Normal 2 5 2 4 2 7" xfId="17608" xr:uid="{00000000-0005-0000-0000-000086260000}"/>
    <cellStyle name="Normal 2 5 2 4 3" xfId="3301" xr:uid="{00000000-0005-0000-0000-000087260000}"/>
    <cellStyle name="Normal 2 5 2 4 3 2" xfId="13375" xr:uid="{00000000-0005-0000-0000-000088260000}"/>
    <cellStyle name="Normal 2 5 2 4 3 2 2" xfId="43706" xr:uid="{00000000-0005-0000-0000-000089260000}"/>
    <cellStyle name="Normal 2 5 2 4 3 2 3" xfId="28473" xr:uid="{00000000-0005-0000-0000-00008A260000}"/>
    <cellStyle name="Normal 2 5 2 4 3 3" xfId="8355" xr:uid="{00000000-0005-0000-0000-00008B260000}"/>
    <cellStyle name="Normal 2 5 2 4 3 3 2" xfId="38689" xr:uid="{00000000-0005-0000-0000-00008C260000}"/>
    <cellStyle name="Normal 2 5 2 4 3 3 3" xfId="23456" xr:uid="{00000000-0005-0000-0000-00008D260000}"/>
    <cellStyle name="Normal 2 5 2 4 3 4" xfId="33676" xr:uid="{00000000-0005-0000-0000-00008E260000}"/>
    <cellStyle name="Normal 2 5 2 4 3 5" xfId="18443" xr:uid="{00000000-0005-0000-0000-00008F260000}"/>
    <cellStyle name="Normal 2 5 2 4 4" xfId="4994" xr:uid="{00000000-0005-0000-0000-000090260000}"/>
    <cellStyle name="Normal 2 5 2 4 4 2" xfId="15046" xr:uid="{00000000-0005-0000-0000-000091260000}"/>
    <cellStyle name="Normal 2 5 2 4 4 2 2" xfId="45377" xr:uid="{00000000-0005-0000-0000-000092260000}"/>
    <cellStyle name="Normal 2 5 2 4 4 2 3" xfId="30144" xr:uid="{00000000-0005-0000-0000-000093260000}"/>
    <cellStyle name="Normal 2 5 2 4 4 3" xfId="10026" xr:uid="{00000000-0005-0000-0000-000094260000}"/>
    <cellStyle name="Normal 2 5 2 4 4 3 2" xfId="40360" xr:uid="{00000000-0005-0000-0000-000095260000}"/>
    <cellStyle name="Normal 2 5 2 4 4 3 3" xfId="25127" xr:uid="{00000000-0005-0000-0000-000096260000}"/>
    <cellStyle name="Normal 2 5 2 4 4 4" xfId="35347" xr:uid="{00000000-0005-0000-0000-000097260000}"/>
    <cellStyle name="Normal 2 5 2 4 4 5" xfId="20114" xr:uid="{00000000-0005-0000-0000-000098260000}"/>
    <cellStyle name="Normal 2 5 2 4 5" xfId="11704" xr:uid="{00000000-0005-0000-0000-000099260000}"/>
    <cellStyle name="Normal 2 5 2 4 5 2" xfId="42035" xr:uid="{00000000-0005-0000-0000-00009A260000}"/>
    <cellStyle name="Normal 2 5 2 4 5 3" xfId="26802" xr:uid="{00000000-0005-0000-0000-00009B260000}"/>
    <cellStyle name="Normal 2 5 2 4 6" xfId="6683" xr:uid="{00000000-0005-0000-0000-00009C260000}"/>
    <cellStyle name="Normal 2 5 2 4 6 2" xfId="37018" xr:uid="{00000000-0005-0000-0000-00009D260000}"/>
    <cellStyle name="Normal 2 5 2 4 6 3" xfId="21785" xr:uid="{00000000-0005-0000-0000-00009E260000}"/>
    <cellStyle name="Normal 2 5 2 4 7" xfId="32006" xr:uid="{00000000-0005-0000-0000-00009F260000}"/>
    <cellStyle name="Normal 2 5 2 4 8" xfId="16772" xr:uid="{00000000-0005-0000-0000-0000A0260000}"/>
    <cellStyle name="Normal 2 5 2 5" xfId="2030" xr:uid="{00000000-0005-0000-0000-0000A1260000}"/>
    <cellStyle name="Normal 2 5 2 5 2" xfId="3720" xr:uid="{00000000-0005-0000-0000-0000A2260000}"/>
    <cellStyle name="Normal 2 5 2 5 2 2" xfId="13793" xr:uid="{00000000-0005-0000-0000-0000A3260000}"/>
    <cellStyle name="Normal 2 5 2 5 2 2 2" xfId="44124" xr:uid="{00000000-0005-0000-0000-0000A4260000}"/>
    <cellStyle name="Normal 2 5 2 5 2 2 3" xfId="28891" xr:uid="{00000000-0005-0000-0000-0000A5260000}"/>
    <cellStyle name="Normal 2 5 2 5 2 3" xfId="8773" xr:uid="{00000000-0005-0000-0000-0000A6260000}"/>
    <cellStyle name="Normal 2 5 2 5 2 3 2" xfId="39107" xr:uid="{00000000-0005-0000-0000-0000A7260000}"/>
    <cellStyle name="Normal 2 5 2 5 2 3 3" xfId="23874" xr:uid="{00000000-0005-0000-0000-0000A8260000}"/>
    <cellStyle name="Normal 2 5 2 5 2 4" xfId="34094" xr:uid="{00000000-0005-0000-0000-0000A9260000}"/>
    <cellStyle name="Normal 2 5 2 5 2 5" xfId="18861" xr:uid="{00000000-0005-0000-0000-0000AA260000}"/>
    <cellStyle name="Normal 2 5 2 5 3" xfId="5412" xr:uid="{00000000-0005-0000-0000-0000AB260000}"/>
    <cellStyle name="Normal 2 5 2 5 3 2" xfId="15464" xr:uid="{00000000-0005-0000-0000-0000AC260000}"/>
    <cellStyle name="Normal 2 5 2 5 3 2 2" xfId="45795" xr:uid="{00000000-0005-0000-0000-0000AD260000}"/>
    <cellStyle name="Normal 2 5 2 5 3 2 3" xfId="30562" xr:uid="{00000000-0005-0000-0000-0000AE260000}"/>
    <cellStyle name="Normal 2 5 2 5 3 3" xfId="10444" xr:uid="{00000000-0005-0000-0000-0000AF260000}"/>
    <cellStyle name="Normal 2 5 2 5 3 3 2" xfId="40778" xr:uid="{00000000-0005-0000-0000-0000B0260000}"/>
    <cellStyle name="Normal 2 5 2 5 3 3 3" xfId="25545" xr:uid="{00000000-0005-0000-0000-0000B1260000}"/>
    <cellStyle name="Normal 2 5 2 5 3 4" xfId="35765" xr:uid="{00000000-0005-0000-0000-0000B2260000}"/>
    <cellStyle name="Normal 2 5 2 5 3 5" xfId="20532" xr:uid="{00000000-0005-0000-0000-0000B3260000}"/>
    <cellStyle name="Normal 2 5 2 5 4" xfId="12122" xr:uid="{00000000-0005-0000-0000-0000B4260000}"/>
    <cellStyle name="Normal 2 5 2 5 4 2" xfId="42453" xr:uid="{00000000-0005-0000-0000-0000B5260000}"/>
    <cellStyle name="Normal 2 5 2 5 4 3" xfId="27220" xr:uid="{00000000-0005-0000-0000-0000B6260000}"/>
    <cellStyle name="Normal 2 5 2 5 5" xfId="7101" xr:uid="{00000000-0005-0000-0000-0000B7260000}"/>
    <cellStyle name="Normal 2 5 2 5 5 2" xfId="37436" xr:uid="{00000000-0005-0000-0000-0000B8260000}"/>
    <cellStyle name="Normal 2 5 2 5 5 3" xfId="22203" xr:uid="{00000000-0005-0000-0000-0000B9260000}"/>
    <cellStyle name="Normal 2 5 2 5 6" xfId="32424" xr:uid="{00000000-0005-0000-0000-0000BA260000}"/>
    <cellStyle name="Normal 2 5 2 5 7" xfId="17190" xr:uid="{00000000-0005-0000-0000-0000BB260000}"/>
    <cellStyle name="Normal 2 5 2 6" xfId="2883" xr:uid="{00000000-0005-0000-0000-0000BC260000}"/>
    <cellStyle name="Normal 2 5 2 6 2" xfId="12957" xr:uid="{00000000-0005-0000-0000-0000BD260000}"/>
    <cellStyle name="Normal 2 5 2 6 2 2" xfId="43288" xr:uid="{00000000-0005-0000-0000-0000BE260000}"/>
    <cellStyle name="Normal 2 5 2 6 2 3" xfId="28055" xr:uid="{00000000-0005-0000-0000-0000BF260000}"/>
    <cellStyle name="Normal 2 5 2 6 3" xfId="7937" xr:uid="{00000000-0005-0000-0000-0000C0260000}"/>
    <cellStyle name="Normal 2 5 2 6 3 2" xfId="38271" xr:uid="{00000000-0005-0000-0000-0000C1260000}"/>
    <cellStyle name="Normal 2 5 2 6 3 3" xfId="23038" xr:uid="{00000000-0005-0000-0000-0000C2260000}"/>
    <cellStyle name="Normal 2 5 2 6 4" xfId="33258" xr:uid="{00000000-0005-0000-0000-0000C3260000}"/>
    <cellStyle name="Normal 2 5 2 6 5" xfId="18025" xr:uid="{00000000-0005-0000-0000-0000C4260000}"/>
    <cellStyle name="Normal 2 5 2 7" xfId="4576" xr:uid="{00000000-0005-0000-0000-0000C5260000}"/>
    <cellStyle name="Normal 2 5 2 7 2" xfId="14628" xr:uid="{00000000-0005-0000-0000-0000C6260000}"/>
    <cellStyle name="Normal 2 5 2 7 2 2" xfId="44959" xr:uid="{00000000-0005-0000-0000-0000C7260000}"/>
    <cellStyle name="Normal 2 5 2 7 2 3" xfId="29726" xr:uid="{00000000-0005-0000-0000-0000C8260000}"/>
    <cellStyle name="Normal 2 5 2 7 3" xfId="9608" xr:uid="{00000000-0005-0000-0000-0000C9260000}"/>
    <cellStyle name="Normal 2 5 2 7 3 2" xfId="39942" xr:uid="{00000000-0005-0000-0000-0000CA260000}"/>
    <cellStyle name="Normal 2 5 2 7 3 3" xfId="24709" xr:uid="{00000000-0005-0000-0000-0000CB260000}"/>
    <cellStyle name="Normal 2 5 2 7 4" xfId="34929" xr:uid="{00000000-0005-0000-0000-0000CC260000}"/>
    <cellStyle name="Normal 2 5 2 7 5" xfId="19696" xr:uid="{00000000-0005-0000-0000-0000CD260000}"/>
    <cellStyle name="Normal 2 5 2 8" xfId="11286" xr:uid="{00000000-0005-0000-0000-0000CE260000}"/>
    <cellStyle name="Normal 2 5 2 8 2" xfId="41617" xr:uid="{00000000-0005-0000-0000-0000CF260000}"/>
    <cellStyle name="Normal 2 5 2 8 3" xfId="26384" xr:uid="{00000000-0005-0000-0000-0000D0260000}"/>
    <cellStyle name="Normal 2 5 2 9" xfId="6265" xr:uid="{00000000-0005-0000-0000-0000D1260000}"/>
    <cellStyle name="Normal 2 5 2 9 2" xfId="36600" xr:uid="{00000000-0005-0000-0000-0000D2260000}"/>
    <cellStyle name="Normal 2 5 2 9 3" xfId="21367" xr:uid="{00000000-0005-0000-0000-0000D3260000}"/>
    <cellStyle name="Normal 2 5 3" xfId="1229" xr:uid="{00000000-0005-0000-0000-0000D4260000}"/>
    <cellStyle name="Normal 2 5 3 10" xfId="16406" xr:uid="{00000000-0005-0000-0000-0000D5260000}"/>
    <cellStyle name="Normal 2 5 3 2" xfId="1448" xr:uid="{00000000-0005-0000-0000-0000D6260000}"/>
    <cellStyle name="Normal 2 5 3 2 2" xfId="1869" xr:uid="{00000000-0005-0000-0000-0000D7260000}"/>
    <cellStyle name="Normal 2 5 3 2 2 2" xfId="2708" xr:uid="{00000000-0005-0000-0000-0000D8260000}"/>
    <cellStyle name="Normal 2 5 3 2 2 2 2" xfId="4398" xr:uid="{00000000-0005-0000-0000-0000D9260000}"/>
    <cellStyle name="Normal 2 5 3 2 2 2 2 2" xfId="14471" xr:uid="{00000000-0005-0000-0000-0000DA260000}"/>
    <cellStyle name="Normal 2 5 3 2 2 2 2 2 2" xfId="44802" xr:uid="{00000000-0005-0000-0000-0000DB260000}"/>
    <cellStyle name="Normal 2 5 3 2 2 2 2 2 3" xfId="29569" xr:uid="{00000000-0005-0000-0000-0000DC260000}"/>
    <cellStyle name="Normal 2 5 3 2 2 2 2 3" xfId="9451" xr:uid="{00000000-0005-0000-0000-0000DD260000}"/>
    <cellStyle name="Normal 2 5 3 2 2 2 2 3 2" xfId="39785" xr:uid="{00000000-0005-0000-0000-0000DE260000}"/>
    <cellStyle name="Normal 2 5 3 2 2 2 2 3 3" xfId="24552" xr:uid="{00000000-0005-0000-0000-0000DF260000}"/>
    <cellStyle name="Normal 2 5 3 2 2 2 2 4" xfId="34772" xr:uid="{00000000-0005-0000-0000-0000E0260000}"/>
    <cellStyle name="Normal 2 5 3 2 2 2 2 5" xfId="19539" xr:uid="{00000000-0005-0000-0000-0000E1260000}"/>
    <cellStyle name="Normal 2 5 3 2 2 2 3" xfId="6090" xr:uid="{00000000-0005-0000-0000-0000E2260000}"/>
    <cellStyle name="Normal 2 5 3 2 2 2 3 2" xfId="16142" xr:uid="{00000000-0005-0000-0000-0000E3260000}"/>
    <cellStyle name="Normal 2 5 3 2 2 2 3 2 2" xfId="46473" xr:uid="{00000000-0005-0000-0000-0000E4260000}"/>
    <cellStyle name="Normal 2 5 3 2 2 2 3 2 3" xfId="31240" xr:uid="{00000000-0005-0000-0000-0000E5260000}"/>
    <cellStyle name="Normal 2 5 3 2 2 2 3 3" xfId="11122" xr:uid="{00000000-0005-0000-0000-0000E6260000}"/>
    <cellStyle name="Normal 2 5 3 2 2 2 3 3 2" xfId="41456" xr:uid="{00000000-0005-0000-0000-0000E7260000}"/>
    <cellStyle name="Normal 2 5 3 2 2 2 3 3 3" xfId="26223" xr:uid="{00000000-0005-0000-0000-0000E8260000}"/>
    <cellStyle name="Normal 2 5 3 2 2 2 3 4" xfId="36443" xr:uid="{00000000-0005-0000-0000-0000E9260000}"/>
    <cellStyle name="Normal 2 5 3 2 2 2 3 5" xfId="21210" xr:uid="{00000000-0005-0000-0000-0000EA260000}"/>
    <cellStyle name="Normal 2 5 3 2 2 2 4" xfId="12800" xr:uid="{00000000-0005-0000-0000-0000EB260000}"/>
    <cellStyle name="Normal 2 5 3 2 2 2 4 2" xfId="43131" xr:uid="{00000000-0005-0000-0000-0000EC260000}"/>
    <cellStyle name="Normal 2 5 3 2 2 2 4 3" xfId="27898" xr:uid="{00000000-0005-0000-0000-0000ED260000}"/>
    <cellStyle name="Normal 2 5 3 2 2 2 5" xfId="7779" xr:uid="{00000000-0005-0000-0000-0000EE260000}"/>
    <cellStyle name="Normal 2 5 3 2 2 2 5 2" xfId="38114" xr:uid="{00000000-0005-0000-0000-0000EF260000}"/>
    <cellStyle name="Normal 2 5 3 2 2 2 5 3" xfId="22881" xr:uid="{00000000-0005-0000-0000-0000F0260000}"/>
    <cellStyle name="Normal 2 5 3 2 2 2 6" xfId="33102" xr:uid="{00000000-0005-0000-0000-0000F1260000}"/>
    <cellStyle name="Normal 2 5 3 2 2 2 7" xfId="17868" xr:uid="{00000000-0005-0000-0000-0000F2260000}"/>
    <cellStyle name="Normal 2 5 3 2 2 3" xfId="3561" xr:uid="{00000000-0005-0000-0000-0000F3260000}"/>
    <cellStyle name="Normal 2 5 3 2 2 3 2" xfId="13635" xr:uid="{00000000-0005-0000-0000-0000F4260000}"/>
    <cellStyle name="Normal 2 5 3 2 2 3 2 2" xfId="43966" xr:uid="{00000000-0005-0000-0000-0000F5260000}"/>
    <cellStyle name="Normal 2 5 3 2 2 3 2 3" xfId="28733" xr:uid="{00000000-0005-0000-0000-0000F6260000}"/>
    <cellStyle name="Normal 2 5 3 2 2 3 3" xfId="8615" xr:uid="{00000000-0005-0000-0000-0000F7260000}"/>
    <cellStyle name="Normal 2 5 3 2 2 3 3 2" xfId="38949" xr:uid="{00000000-0005-0000-0000-0000F8260000}"/>
    <cellStyle name="Normal 2 5 3 2 2 3 3 3" xfId="23716" xr:uid="{00000000-0005-0000-0000-0000F9260000}"/>
    <cellStyle name="Normal 2 5 3 2 2 3 4" xfId="33936" xr:uid="{00000000-0005-0000-0000-0000FA260000}"/>
    <cellStyle name="Normal 2 5 3 2 2 3 5" xfId="18703" xr:uid="{00000000-0005-0000-0000-0000FB260000}"/>
    <cellStyle name="Normal 2 5 3 2 2 4" xfId="5254" xr:uid="{00000000-0005-0000-0000-0000FC260000}"/>
    <cellStyle name="Normal 2 5 3 2 2 4 2" xfId="15306" xr:uid="{00000000-0005-0000-0000-0000FD260000}"/>
    <cellStyle name="Normal 2 5 3 2 2 4 2 2" xfId="45637" xr:uid="{00000000-0005-0000-0000-0000FE260000}"/>
    <cellStyle name="Normal 2 5 3 2 2 4 2 3" xfId="30404" xr:uid="{00000000-0005-0000-0000-0000FF260000}"/>
    <cellStyle name="Normal 2 5 3 2 2 4 3" xfId="10286" xr:uid="{00000000-0005-0000-0000-000000270000}"/>
    <cellStyle name="Normal 2 5 3 2 2 4 3 2" xfId="40620" xr:uid="{00000000-0005-0000-0000-000001270000}"/>
    <cellStyle name="Normal 2 5 3 2 2 4 3 3" xfId="25387" xr:uid="{00000000-0005-0000-0000-000002270000}"/>
    <cellStyle name="Normal 2 5 3 2 2 4 4" xfId="35607" xr:uid="{00000000-0005-0000-0000-000003270000}"/>
    <cellStyle name="Normal 2 5 3 2 2 4 5" xfId="20374" xr:uid="{00000000-0005-0000-0000-000004270000}"/>
    <cellStyle name="Normal 2 5 3 2 2 5" xfId="11964" xr:uid="{00000000-0005-0000-0000-000005270000}"/>
    <cellStyle name="Normal 2 5 3 2 2 5 2" xfId="42295" xr:uid="{00000000-0005-0000-0000-000006270000}"/>
    <cellStyle name="Normal 2 5 3 2 2 5 3" xfId="27062" xr:uid="{00000000-0005-0000-0000-000007270000}"/>
    <cellStyle name="Normal 2 5 3 2 2 6" xfId="6943" xr:uid="{00000000-0005-0000-0000-000008270000}"/>
    <cellStyle name="Normal 2 5 3 2 2 6 2" xfId="37278" xr:uid="{00000000-0005-0000-0000-000009270000}"/>
    <cellStyle name="Normal 2 5 3 2 2 6 3" xfId="22045" xr:uid="{00000000-0005-0000-0000-00000A270000}"/>
    <cellStyle name="Normal 2 5 3 2 2 7" xfId="32266" xr:uid="{00000000-0005-0000-0000-00000B270000}"/>
    <cellStyle name="Normal 2 5 3 2 2 8" xfId="17032" xr:uid="{00000000-0005-0000-0000-00000C270000}"/>
    <cellStyle name="Normal 2 5 3 2 3" xfId="2290" xr:uid="{00000000-0005-0000-0000-00000D270000}"/>
    <cellStyle name="Normal 2 5 3 2 3 2" xfId="3980" xr:uid="{00000000-0005-0000-0000-00000E270000}"/>
    <cellStyle name="Normal 2 5 3 2 3 2 2" xfId="14053" xr:uid="{00000000-0005-0000-0000-00000F270000}"/>
    <cellStyle name="Normal 2 5 3 2 3 2 2 2" xfId="44384" xr:uid="{00000000-0005-0000-0000-000010270000}"/>
    <cellStyle name="Normal 2 5 3 2 3 2 2 3" xfId="29151" xr:uid="{00000000-0005-0000-0000-000011270000}"/>
    <cellStyle name="Normal 2 5 3 2 3 2 3" xfId="9033" xr:uid="{00000000-0005-0000-0000-000012270000}"/>
    <cellStyle name="Normal 2 5 3 2 3 2 3 2" xfId="39367" xr:uid="{00000000-0005-0000-0000-000013270000}"/>
    <cellStyle name="Normal 2 5 3 2 3 2 3 3" xfId="24134" xr:uid="{00000000-0005-0000-0000-000014270000}"/>
    <cellStyle name="Normal 2 5 3 2 3 2 4" xfId="34354" xr:uid="{00000000-0005-0000-0000-000015270000}"/>
    <cellStyle name="Normal 2 5 3 2 3 2 5" xfId="19121" xr:uid="{00000000-0005-0000-0000-000016270000}"/>
    <cellStyle name="Normal 2 5 3 2 3 3" xfId="5672" xr:uid="{00000000-0005-0000-0000-000017270000}"/>
    <cellStyle name="Normal 2 5 3 2 3 3 2" xfId="15724" xr:uid="{00000000-0005-0000-0000-000018270000}"/>
    <cellStyle name="Normal 2 5 3 2 3 3 2 2" xfId="46055" xr:uid="{00000000-0005-0000-0000-000019270000}"/>
    <cellStyle name="Normal 2 5 3 2 3 3 2 3" xfId="30822" xr:uid="{00000000-0005-0000-0000-00001A270000}"/>
    <cellStyle name="Normal 2 5 3 2 3 3 3" xfId="10704" xr:uid="{00000000-0005-0000-0000-00001B270000}"/>
    <cellStyle name="Normal 2 5 3 2 3 3 3 2" xfId="41038" xr:uid="{00000000-0005-0000-0000-00001C270000}"/>
    <cellStyle name="Normal 2 5 3 2 3 3 3 3" xfId="25805" xr:uid="{00000000-0005-0000-0000-00001D270000}"/>
    <cellStyle name="Normal 2 5 3 2 3 3 4" xfId="36025" xr:uid="{00000000-0005-0000-0000-00001E270000}"/>
    <cellStyle name="Normal 2 5 3 2 3 3 5" xfId="20792" xr:uid="{00000000-0005-0000-0000-00001F270000}"/>
    <cellStyle name="Normal 2 5 3 2 3 4" xfId="12382" xr:uid="{00000000-0005-0000-0000-000020270000}"/>
    <cellStyle name="Normal 2 5 3 2 3 4 2" xfId="42713" xr:uid="{00000000-0005-0000-0000-000021270000}"/>
    <cellStyle name="Normal 2 5 3 2 3 4 3" xfId="27480" xr:uid="{00000000-0005-0000-0000-000022270000}"/>
    <cellStyle name="Normal 2 5 3 2 3 5" xfId="7361" xr:uid="{00000000-0005-0000-0000-000023270000}"/>
    <cellStyle name="Normal 2 5 3 2 3 5 2" xfId="37696" xr:uid="{00000000-0005-0000-0000-000024270000}"/>
    <cellStyle name="Normal 2 5 3 2 3 5 3" xfId="22463" xr:uid="{00000000-0005-0000-0000-000025270000}"/>
    <cellStyle name="Normal 2 5 3 2 3 6" xfId="32684" xr:uid="{00000000-0005-0000-0000-000026270000}"/>
    <cellStyle name="Normal 2 5 3 2 3 7" xfId="17450" xr:uid="{00000000-0005-0000-0000-000027270000}"/>
    <cellStyle name="Normal 2 5 3 2 4" xfId="3143" xr:uid="{00000000-0005-0000-0000-000028270000}"/>
    <cellStyle name="Normal 2 5 3 2 4 2" xfId="13217" xr:uid="{00000000-0005-0000-0000-000029270000}"/>
    <cellStyle name="Normal 2 5 3 2 4 2 2" xfId="43548" xr:uid="{00000000-0005-0000-0000-00002A270000}"/>
    <cellStyle name="Normal 2 5 3 2 4 2 3" xfId="28315" xr:uid="{00000000-0005-0000-0000-00002B270000}"/>
    <cellStyle name="Normal 2 5 3 2 4 3" xfId="8197" xr:uid="{00000000-0005-0000-0000-00002C270000}"/>
    <cellStyle name="Normal 2 5 3 2 4 3 2" xfId="38531" xr:uid="{00000000-0005-0000-0000-00002D270000}"/>
    <cellStyle name="Normal 2 5 3 2 4 3 3" xfId="23298" xr:uid="{00000000-0005-0000-0000-00002E270000}"/>
    <cellStyle name="Normal 2 5 3 2 4 4" xfId="33518" xr:uid="{00000000-0005-0000-0000-00002F270000}"/>
    <cellStyle name="Normal 2 5 3 2 4 5" xfId="18285" xr:uid="{00000000-0005-0000-0000-000030270000}"/>
    <cellStyle name="Normal 2 5 3 2 5" xfId="4836" xr:uid="{00000000-0005-0000-0000-000031270000}"/>
    <cellStyle name="Normal 2 5 3 2 5 2" xfId="14888" xr:uid="{00000000-0005-0000-0000-000032270000}"/>
    <cellStyle name="Normal 2 5 3 2 5 2 2" xfId="45219" xr:uid="{00000000-0005-0000-0000-000033270000}"/>
    <cellStyle name="Normal 2 5 3 2 5 2 3" xfId="29986" xr:uid="{00000000-0005-0000-0000-000034270000}"/>
    <cellStyle name="Normal 2 5 3 2 5 3" xfId="9868" xr:uid="{00000000-0005-0000-0000-000035270000}"/>
    <cellStyle name="Normal 2 5 3 2 5 3 2" xfId="40202" xr:uid="{00000000-0005-0000-0000-000036270000}"/>
    <cellStyle name="Normal 2 5 3 2 5 3 3" xfId="24969" xr:uid="{00000000-0005-0000-0000-000037270000}"/>
    <cellStyle name="Normal 2 5 3 2 5 4" xfId="35189" xr:uid="{00000000-0005-0000-0000-000038270000}"/>
    <cellStyle name="Normal 2 5 3 2 5 5" xfId="19956" xr:uid="{00000000-0005-0000-0000-000039270000}"/>
    <cellStyle name="Normal 2 5 3 2 6" xfId="11546" xr:uid="{00000000-0005-0000-0000-00003A270000}"/>
    <cellStyle name="Normal 2 5 3 2 6 2" xfId="41877" xr:uid="{00000000-0005-0000-0000-00003B270000}"/>
    <cellStyle name="Normal 2 5 3 2 6 3" xfId="26644" xr:uid="{00000000-0005-0000-0000-00003C270000}"/>
    <cellStyle name="Normal 2 5 3 2 7" xfId="6525" xr:uid="{00000000-0005-0000-0000-00003D270000}"/>
    <cellStyle name="Normal 2 5 3 2 7 2" xfId="36860" xr:uid="{00000000-0005-0000-0000-00003E270000}"/>
    <cellStyle name="Normal 2 5 3 2 7 3" xfId="21627" xr:uid="{00000000-0005-0000-0000-00003F270000}"/>
    <cellStyle name="Normal 2 5 3 2 8" xfId="31848" xr:uid="{00000000-0005-0000-0000-000040270000}"/>
    <cellStyle name="Normal 2 5 3 2 9" xfId="16614" xr:uid="{00000000-0005-0000-0000-000041270000}"/>
    <cellStyle name="Normal 2 5 3 3" xfId="1661" xr:uid="{00000000-0005-0000-0000-000042270000}"/>
    <cellStyle name="Normal 2 5 3 3 2" xfId="2500" xr:uid="{00000000-0005-0000-0000-000043270000}"/>
    <cellStyle name="Normal 2 5 3 3 2 2" xfId="4190" xr:uid="{00000000-0005-0000-0000-000044270000}"/>
    <cellStyle name="Normal 2 5 3 3 2 2 2" xfId="14263" xr:uid="{00000000-0005-0000-0000-000045270000}"/>
    <cellStyle name="Normal 2 5 3 3 2 2 2 2" xfId="44594" xr:uid="{00000000-0005-0000-0000-000046270000}"/>
    <cellStyle name="Normal 2 5 3 3 2 2 2 3" xfId="29361" xr:uid="{00000000-0005-0000-0000-000047270000}"/>
    <cellStyle name="Normal 2 5 3 3 2 2 3" xfId="9243" xr:uid="{00000000-0005-0000-0000-000048270000}"/>
    <cellStyle name="Normal 2 5 3 3 2 2 3 2" xfId="39577" xr:uid="{00000000-0005-0000-0000-000049270000}"/>
    <cellStyle name="Normal 2 5 3 3 2 2 3 3" xfId="24344" xr:uid="{00000000-0005-0000-0000-00004A270000}"/>
    <cellStyle name="Normal 2 5 3 3 2 2 4" xfId="34564" xr:uid="{00000000-0005-0000-0000-00004B270000}"/>
    <cellStyle name="Normal 2 5 3 3 2 2 5" xfId="19331" xr:uid="{00000000-0005-0000-0000-00004C270000}"/>
    <cellStyle name="Normal 2 5 3 3 2 3" xfId="5882" xr:uid="{00000000-0005-0000-0000-00004D270000}"/>
    <cellStyle name="Normal 2 5 3 3 2 3 2" xfId="15934" xr:uid="{00000000-0005-0000-0000-00004E270000}"/>
    <cellStyle name="Normal 2 5 3 3 2 3 2 2" xfId="46265" xr:uid="{00000000-0005-0000-0000-00004F270000}"/>
    <cellStyle name="Normal 2 5 3 3 2 3 2 3" xfId="31032" xr:uid="{00000000-0005-0000-0000-000050270000}"/>
    <cellStyle name="Normal 2 5 3 3 2 3 3" xfId="10914" xr:uid="{00000000-0005-0000-0000-000051270000}"/>
    <cellStyle name="Normal 2 5 3 3 2 3 3 2" xfId="41248" xr:uid="{00000000-0005-0000-0000-000052270000}"/>
    <cellStyle name="Normal 2 5 3 3 2 3 3 3" xfId="26015" xr:uid="{00000000-0005-0000-0000-000053270000}"/>
    <cellStyle name="Normal 2 5 3 3 2 3 4" xfId="36235" xr:uid="{00000000-0005-0000-0000-000054270000}"/>
    <cellStyle name="Normal 2 5 3 3 2 3 5" xfId="21002" xr:uid="{00000000-0005-0000-0000-000055270000}"/>
    <cellStyle name="Normal 2 5 3 3 2 4" xfId="12592" xr:uid="{00000000-0005-0000-0000-000056270000}"/>
    <cellStyle name="Normal 2 5 3 3 2 4 2" xfId="42923" xr:uid="{00000000-0005-0000-0000-000057270000}"/>
    <cellStyle name="Normal 2 5 3 3 2 4 3" xfId="27690" xr:uid="{00000000-0005-0000-0000-000058270000}"/>
    <cellStyle name="Normal 2 5 3 3 2 5" xfId="7571" xr:uid="{00000000-0005-0000-0000-000059270000}"/>
    <cellStyle name="Normal 2 5 3 3 2 5 2" xfId="37906" xr:uid="{00000000-0005-0000-0000-00005A270000}"/>
    <cellStyle name="Normal 2 5 3 3 2 5 3" xfId="22673" xr:uid="{00000000-0005-0000-0000-00005B270000}"/>
    <cellStyle name="Normal 2 5 3 3 2 6" xfId="32894" xr:uid="{00000000-0005-0000-0000-00005C270000}"/>
    <cellStyle name="Normal 2 5 3 3 2 7" xfId="17660" xr:uid="{00000000-0005-0000-0000-00005D270000}"/>
    <cellStyle name="Normal 2 5 3 3 3" xfId="3353" xr:uid="{00000000-0005-0000-0000-00005E270000}"/>
    <cellStyle name="Normal 2 5 3 3 3 2" xfId="13427" xr:uid="{00000000-0005-0000-0000-00005F270000}"/>
    <cellStyle name="Normal 2 5 3 3 3 2 2" xfId="43758" xr:uid="{00000000-0005-0000-0000-000060270000}"/>
    <cellStyle name="Normal 2 5 3 3 3 2 3" xfId="28525" xr:uid="{00000000-0005-0000-0000-000061270000}"/>
    <cellStyle name="Normal 2 5 3 3 3 3" xfId="8407" xr:uid="{00000000-0005-0000-0000-000062270000}"/>
    <cellStyle name="Normal 2 5 3 3 3 3 2" xfId="38741" xr:uid="{00000000-0005-0000-0000-000063270000}"/>
    <cellStyle name="Normal 2 5 3 3 3 3 3" xfId="23508" xr:uid="{00000000-0005-0000-0000-000064270000}"/>
    <cellStyle name="Normal 2 5 3 3 3 4" xfId="33728" xr:uid="{00000000-0005-0000-0000-000065270000}"/>
    <cellStyle name="Normal 2 5 3 3 3 5" xfId="18495" xr:uid="{00000000-0005-0000-0000-000066270000}"/>
    <cellStyle name="Normal 2 5 3 3 4" xfId="5046" xr:uid="{00000000-0005-0000-0000-000067270000}"/>
    <cellStyle name="Normal 2 5 3 3 4 2" xfId="15098" xr:uid="{00000000-0005-0000-0000-000068270000}"/>
    <cellStyle name="Normal 2 5 3 3 4 2 2" xfId="45429" xr:uid="{00000000-0005-0000-0000-000069270000}"/>
    <cellStyle name="Normal 2 5 3 3 4 2 3" xfId="30196" xr:uid="{00000000-0005-0000-0000-00006A270000}"/>
    <cellStyle name="Normal 2 5 3 3 4 3" xfId="10078" xr:uid="{00000000-0005-0000-0000-00006B270000}"/>
    <cellStyle name="Normal 2 5 3 3 4 3 2" xfId="40412" xr:uid="{00000000-0005-0000-0000-00006C270000}"/>
    <cellStyle name="Normal 2 5 3 3 4 3 3" xfId="25179" xr:uid="{00000000-0005-0000-0000-00006D270000}"/>
    <cellStyle name="Normal 2 5 3 3 4 4" xfId="35399" xr:uid="{00000000-0005-0000-0000-00006E270000}"/>
    <cellStyle name="Normal 2 5 3 3 4 5" xfId="20166" xr:uid="{00000000-0005-0000-0000-00006F270000}"/>
    <cellStyle name="Normal 2 5 3 3 5" xfId="11756" xr:uid="{00000000-0005-0000-0000-000070270000}"/>
    <cellStyle name="Normal 2 5 3 3 5 2" xfId="42087" xr:uid="{00000000-0005-0000-0000-000071270000}"/>
    <cellStyle name="Normal 2 5 3 3 5 3" xfId="26854" xr:uid="{00000000-0005-0000-0000-000072270000}"/>
    <cellStyle name="Normal 2 5 3 3 6" xfId="6735" xr:uid="{00000000-0005-0000-0000-000073270000}"/>
    <cellStyle name="Normal 2 5 3 3 6 2" xfId="37070" xr:uid="{00000000-0005-0000-0000-000074270000}"/>
    <cellStyle name="Normal 2 5 3 3 6 3" xfId="21837" xr:uid="{00000000-0005-0000-0000-000075270000}"/>
    <cellStyle name="Normal 2 5 3 3 7" xfId="32058" xr:uid="{00000000-0005-0000-0000-000076270000}"/>
    <cellStyle name="Normal 2 5 3 3 8" xfId="16824" xr:uid="{00000000-0005-0000-0000-000077270000}"/>
    <cellStyle name="Normal 2 5 3 4" xfId="2082" xr:uid="{00000000-0005-0000-0000-000078270000}"/>
    <cellStyle name="Normal 2 5 3 4 2" xfId="3772" xr:uid="{00000000-0005-0000-0000-000079270000}"/>
    <cellStyle name="Normal 2 5 3 4 2 2" xfId="13845" xr:uid="{00000000-0005-0000-0000-00007A270000}"/>
    <cellStyle name="Normal 2 5 3 4 2 2 2" xfId="44176" xr:uid="{00000000-0005-0000-0000-00007B270000}"/>
    <cellStyle name="Normal 2 5 3 4 2 2 3" xfId="28943" xr:uid="{00000000-0005-0000-0000-00007C270000}"/>
    <cellStyle name="Normal 2 5 3 4 2 3" xfId="8825" xr:uid="{00000000-0005-0000-0000-00007D270000}"/>
    <cellStyle name="Normal 2 5 3 4 2 3 2" xfId="39159" xr:uid="{00000000-0005-0000-0000-00007E270000}"/>
    <cellStyle name="Normal 2 5 3 4 2 3 3" xfId="23926" xr:uid="{00000000-0005-0000-0000-00007F270000}"/>
    <cellStyle name="Normal 2 5 3 4 2 4" xfId="34146" xr:uid="{00000000-0005-0000-0000-000080270000}"/>
    <cellStyle name="Normal 2 5 3 4 2 5" xfId="18913" xr:uid="{00000000-0005-0000-0000-000081270000}"/>
    <cellStyle name="Normal 2 5 3 4 3" xfId="5464" xr:uid="{00000000-0005-0000-0000-000082270000}"/>
    <cellStyle name="Normal 2 5 3 4 3 2" xfId="15516" xr:uid="{00000000-0005-0000-0000-000083270000}"/>
    <cellStyle name="Normal 2 5 3 4 3 2 2" xfId="45847" xr:uid="{00000000-0005-0000-0000-000084270000}"/>
    <cellStyle name="Normal 2 5 3 4 3 2 3" xfId="30614" xr:uid="{00000000-0005-0000-0000-000085270000}"/>
    <cellStyle name="Normal 2 5 3 4 3 3" xfId="10496" xr:uid="{00000000-0005-0000-0000-000086270000}"/>
    <cellStyle name="Normal 2 5 3 4 3 3 2" xfId="40830" xr:uid="{00000000-0005-0000-0000-000087270000}"/>
    <cellStyle name="Normal 2 5 3 4 3 3 3" xfId="25597" xr:uid="{00000000-0005-0000-0000-000088270000}"/>
    <cellStyle name="Normal 2 5 3 4 3 4" xfId="35817" xr:uid="{00000000-0005-0000-0000-000089270000}"/>
    <cellStyle name="Normal 2 5 3 4 3 5" xfId="20584" xr:uid="{00000000-0005-0000-0000-00008A270000}"/>
    <cellStyle name="Normal 2 5 3 4 4" xfId="12174" xr:uid="{00000000-0005-0000-0000-00008B270000}"/>
    <cellStyle name="Normal 2 5 3 4 4 2" xfId="42505" xr:uid="{00000000-0005-0000-0000-00008C270000}"/>
    <cellStyle name="Normal 2 5 3 4 4 3" xfId="27272" xr:uid="{00000000-0005-0000-0000-00008D270000}"/>
    <cellStyle name="Normal 2 5 3 4 5" xfId="7153" xr:uid="{00000000-0005-0000-0000-00008E270000}"/>
    <cellStyle name="Normal 2 5 3 4 5 2" xfId="37488" xr:uid="{00000000-0005-0000-0000-00008F270000}"/>
    <cellStyle name="Normal 2 5 3 4 5 3" xfId="22255" xr:uid="{00000000-0005-0000-0000-000090270000}"/>
    <cellStyle name="Normal 2 5 3 4 6" xfId="32476" xr:uid="{00000000-0005-0000-0000-000091270000}"/>
    <cellStyle name="Normal 2 5 3 4 7" xfId="17242" xr:uid="{00000000-0005-0000-0000-000092270000}"/>
    <cellStyle name="Normal 2 5 3 5" xfId="2935" xr:uid="{00000000-0005-0000-0000-000093270000}"/>
    <cellStyle name="Normal 2 5 3 5 2" xfId="13009" xr:uid="{00000000-0005-0000-0000-000094270000}"/>
    <cellStyle name="Normal 2 5 3 5 2 2" xfId="43340" xr:uid="{00000000-0005-0000-0000-000095270000}"/>
    <cellStyle name="Normal 2 5 3 5 2 3" xfId="28107" xr:uid="{00000000-0005-0000-0000-000096270000}"/>
    <cellStyle name="Normal 2 5 3 5 3" xfId="7989" xr:uid="{00000000-0005-0000-0000-000097270000}"/>
    <cellStyle name="Normal 2 5 3 5 3 2" xfId="38323" xr:uid="{00000000-0005-0000-0000-000098270000}"/>
    <cellStyle name="Normal 2 5 3 5 3 3" xfId="23090" xr:uid="{00000000-0005-0000-0000-000099270000}"/>
    <cellStyle name="Normal 2 5 3 5 4" xfId="33310" xr:uid="{00000000-0005-0000-0000-00009A270000}"/>
    <cellStyle name="Normal 2 5 3 5 5" xfId="18077" xr:uid="{00000000-0005-0000-0000-00009B270000}"/>
    <cellStyle name="Normal 2 5 3 6" xfId="4628" xr:uid="{00000000-0005-0000-0000-00009C270000}"/>
    <cellStyle name="Normal 2 5 3 6 2" xfId="14680" xr:uid="{00000000-0005-0000-0000-00009D270000}"/>
    <cellStyle name="Normal 2 5 3 6 2 2" xfId="45011" xr:uid="{00000000-0005-0000-0000-00009E270000}"/>
    <cellStyle name="Normal 2 5 3 6 2 3" xfId="29778" xr:uid="{00000000-0005-0000-0000-00009F270000}"/>
    <cellStyle name="Normal 2 5 3 6 3" xfId="9660" xr:uid="{00000000-0005-0000-0000-0000A0270000}"/>
    <cellStyle name="Normal 2 5 3 6 3 2" xfId="39994" xr:uid="{00000000-0005-0000-0000-0000A1270000}"/>
    <cellStyle name="Normal 2 5 3 6 3 3" xfId="24761" xr:uid="{00000000-0005-0000-0000-0000A2270000}"/>
    <cellStyle name="Normal 2 5 3 6 4" xfId="34981" xr:uid="{00000000-0005-0000-0000-0000A3270000}"/>
    <cellStyle name="Normal 2 5 3 6 5" xfId="19748" xr:uid="{00000000-0005-0000-0000-0000A4270000}"/>
    <cellStyle name="Normal 2 5 3 7" xfId="11338" xr:uid="{00000000-0005-0000-0000-0000A5270000}"/>
    <cellStyle name="Normal 2 5 3 7 2" xfId="41669" xr:uid="{00000000-0005-0000-0000-0000A6270000}"/>
    <cellStyle name="Normal 2 5 3 7 3" xfId="26436" xr:uid="{00000000-0005-0000-0000-0000A7270000}"/>
    <cellStyle name="Normal 2 5 3 8" xfId="6317" xr:uid="{00000000-0005-0000-0000-0000A8270000}"/>
    <cellStyle name="Normal 2 5 3 8 2" xfId="36652" xr:uid="{00000000-0005-0000-0000-0000A9270000}"/>
    <cellStyle name="Normal 2 5 3 8 3" xfId="21419" xr:uid="{00000000-0005-0000-0000-0000AA270000}"/>
    <cellStyle name="Normal 2 5 3 9" xfId="31641" xr:uid="{00000000-0005-0000-0000-0000AB270000}"/>
    <cellStyle name="Normal 2 5 4" xfId="1342" xr:uid="{00000000-0005-0000-0000-0000AC270000}"/>
    <cellStyle name="Normal 2 5 4 2" xfId="1765" xr:uid="{00000000-0005-0000-0000-0000AD270000}"/>
    <cellStyle name="Normal 2 5 4 2 2" xfId="2604" xr:uid="{00000000-0005-0000-0000-0000AE270000}"/>
    <cellStyle name="Normal 2 5 4 2 2 2" xfId="4294" xr:uid="{00000000-0005-0000-0000-0000AF270000}"/>
    <cellStyle name="Normal 2 5 4 2 2 2 2" xfId="14367" xr:uid="{00000000-0005-0000-0000-0000B0270000}"/>
    <cellStyle name="Normal 2 5 4 2 2 2 2 2" xfId="44698" xr:uid="{00000000-0005-0000-0000-0000B1270000}"/>
    <cellStyle name="Normal 2 5 4 2 2 2 2 3" xfId="29465" xr:uid="{00000000-0005-0000-0000-0000B2270000}"/>
    <cellStyle name="Normal 2 5 4 2 2 2 3" xfId="9347" xr:uid="{00000000-0005-0000-0000-0000B3270000}"/>
    <cellStyle name="Normal 2 5 4 2 2 2 3 2" xfId="39681" xr:uid="{00000000-0005-0000-0000-0000B4270000}"/>
    <cellStyle name="Normal 2 5 4 2 2 2 3 3" xfId="24448" xr:uid="{00000000-0005-0000-0000-0000B5270000}"/>
    <cellStyle name="Normal 2 5 4 2 2 2 4" xfId="34668" xr:uid="{00000000-0005-0000-0000-0000B6270000}"/>
    <cellStyle name="Normal 2 5 4 2 2 2 5" xfId="19435" xr:uid="{00000000-0005-0000-0000-0000B7270000}"/>
    <cellStyle name="Normal 2 5 4 2 2 3" xfId="5986" xr:uid="{00000000-0005-0000-0000-0000B8270000}"/>
    <cellStyle name="Normal 2 5 4 2 2 3 2" xfId="16038" xr:uid="{00000000-0005-0000-0000-0000B9270000}"/>
    <cellStyle name="Normal 2 5 4 2 2 3 2 2" xfId="46369" xr:uid="{00000000-0005-0000-0000-0000BA270000}"/>
    <cellStyle name="Normal 2 5 4 2 2 3 2 3" xfId="31136" xr:uid="{00000000-0005-0000-0000-0000BB270000}"/>
    <cellStyle name="Normal 2 5 4 2 2 3 3" xfId="11018" xr:uid="{00000000-0005-0000-0000-0000BC270000}"/>
    <cellStyle name="Normal 2 5 4 2 2 3 3 2" xfId="41352" xr:uid="{00000000-0005-0000-0000-0000BD270000}"/>
    <cellStyle name="Normal 2 5 4 2 2 3 3 3" xfId="26119" xr:uid="{00000000-0005-0000-0000-0000BE270000}"/>
    <cellStyle name="Normal 2 5 4 2 2 3 4" xfId="36339" xr:uid="{00000000-0005-0000-0000-0000BF270000}"/>
    <cellStyle name="Normal 2 5 4 2 2 3 5" xfId="21106" xr:uid="{00000000-0005-0000-0000-0000C0270000}"/>
    <cellStyle name="Normal 2 5 4 2 2 4" xfId="12696" xr:uid="{00000000-0005-0000-0000-0000C1270000}"/>
    <cellStyle name="Normal 2 5 4 2 2 4 2" xfId="43027" xr:uid="{00000000-0005-0000-0000-0000C2270000}"/>
    <cellStyle name="Normal 2 5 4 2 2 4 3" xfId="27794" xr:uid="{00000000-0005-0000-0000-0000C3270000}"/>
    <cellStyle name="Normal 2 5 4 2 2 5" xfId="7675" xr:uid="{00000000-0005-0000-0000-0000C4270000}"/>
    <cellStyle name="Normal 2 5 4 2 2 5 2" xfId="38010" xr:uid="{00000000-0005-0000-0000-0000C5270000}"/>
    <cellStyle name="Normal 2 5 4 2 2 5 3" xfId="22777" xr:uid="{00000000-0005-0000-0000-0000C6270000}"/>
    <cellStyle name="Normal 2 5 4 2 2 6" xfId="32998" xr:uid="{00000000-0005-0000-0000-0000C7270000}"/>
    <cellStyle name="Normal 2 5 4 2 2 7" xfId="17764" xr:uid="{00000000-0005-0000-0000-0000C8270000}"/>
    <cellStyle name="Normal 2 5 4 2 3" xfId="3457" xr:uid="{00000000-0005-0000-0000-0000C9270000}"/>
    <cellStyle name="Normal 2 5 4 2 3 2" xfId="13531" xr:uid="{00000000-0005-0000-0000-0000CA270000}"/>
    <cellStyle name="Normal 2 5 4 2 3 2 2" xfId="43862" xr:uid="{00000000-0005-0000-0000-0000CB270000}"/>
    <cellStyle name="Normal 2 5 4 2 3 2 3" xfId="28629" xr:uid="{00000000-0005-0000-0000-0000CC270000}"/>
    <cellStyle name="Normal 2 5 4 2 3 3" xfId="8511" xr:uid="{00000000-0005-0000-0000-0000CD270000}"/>
    <cellStyle name="Normal 2 5 4 2 3 3 2" xfId="38845" xr:uid="{00000000-0005-0000-0000-0000CE270000}"/>
    <cellStyle name="Normal 2 5 4 2 3 3 3" xfId="23612" xr:uid="{00000000-0005-0000-0000-0000CF270000}"/>
    <cellStyle name="Normal 2 5 4 2 3 4" xfId="33832" xr:uid="{00000000-0005-0000-0000-0000D0270000}"/>
    <cellStyle name="Normal 2 5 4 2 3 5" xfId="18599" xr:uid="{00000000-0005-0000-0000-0000D1270000}"/>
    <cellStyle name="Normal 2 5 4 2 4" xfId="5150" xr:uid="{00000000-0005-0000-0000-0000D2270000}"/>
    <cellStyle name="Normal 2 5 4 2 4 2" xfId="15202" xr:uid="{00000000-0005-0000-0000-0000D3270000}"/>
    <cellStyle name="Normal 2 5 4 2 4 2 2" xfId="45533" xr:uid="{00000000-0005-0000-0000-0000D4270000}"/>
    <cellStyle name="Normal 2 5 4 2 4 2 3" xfId="30300" xr:uid="{00000000-0005-0000-0000-0000D5270000}"/>
    <cellStyle name="Normal 2 5 4 2 4 3" xfId="10182" xr:uid="{00000000-0005-0000-0000-0000D6270000}"/>
    <cellStyle name="Normal 2 5 4 2 4 3 2" xfId="40516" xr:uid="{00000000-0005-0000-0000-0000D7270000}"/>
    <cellStyle name="Normal 2 5 4 2 4 3 3" xfId="25283" xr:uid="{00000000-0005-0000-0000-0000D8270000}"/>
    <cellStyle name="Normal 2 5 4 2 4 4" xfId="35503" xr:uid="{00000000-0005-0000-0000-0000D9270000}"/>
    <cellStyle name="Normal 2 5 4 2 4 5" xfId="20270" xr:uid="{00000000-0005-0000-0000-0000DA270000}"/>
    <cellStyle name="Normal 2 5 4 2 5" xfId="11860" xr:uid="{00000000-0005-0000-0000-0000DB270000}"/>
    <cellStyle name="Normal 2 5 4 2 5 2" xfId="42191" xr:uid="{00000000-0005-0000-0000-0000DC270000}"/>
    <cellStyle name="Normal 2 5 4 2 5 3" xfId="26958" xr:uid="{00000000-0005-0000-0000-0000DD270000}"/>
    <cellStyle name="Normal 2 5 4 2 6" xfId="6839" xr:uid="{00000000-0005-0000-0000-0000DE270000}"/>
    <cellStyle name="Normal 2 5 4 2 6 2" xfId="37174" xr:uid="{00000000-0005-0000-0000-0000DF270000}"/>
    <cellStyle name="Normal 2 5 4 2 6 3" xfId="21941" xr:uid="{00000000-0005-0000-0000-0000E0270000}"/>
    <cellStyle name="Normal 2 5 4 2 7" xfId="32162" xr:uid="{00000000-0005-0000-0000-0000E1270000}"/>
    <cellStyle name="Normal 2 5 4 2 8" xfId="16928" xr:uid="{00000000-0005-0000-0000-0000E2270000}"/>
    <cellStyle name="Normal 2 5 4 3" xfId="2186" xr:uid="{00000000-0005-0000-0000-0000E3270000}"/>
    <cellStyle name="Normal 2 5 4 3 2" xfId="3876" xr:uid="{00000000-0005-0000-0000-0000E4270000}"/>
    <cellStyle name="Normal 2 5 4 3 2 2" xfId="13949" xr:uid="{00000000-0005-0000-0000-0000E5270000}"/>
    <cellStyle name="Normal 2 5 4 3 2 2 2" xfId="44280" xr:uid="{00000000-0005-0000-0000-0000E6270000}"/>
    <cellStyle name="Normal 2 5 4 3 2 2 3" xfId="29047" xr:uid="{00000000-0005-0000-0000-0000E7270000}"/>
    <cellStyle name="Normal 2 5 4 3 2 3" xfId="8929" xr:uid="{00000000-0005-0000-0000-0000E8270000}"/>
    <cellStyle name="Normal 2 5 4 3 2 3 2" xfId="39263" xr:uid="{00000000-0005-0000-0000-0000E9270000}"/>
    <cellStyle name="Normal 2 5 4 3 2 3 3" xfId="24030" xr:uid="{00000000-0005-0000-0000-0000EA270000}"/>
    <cellStyle name="Normal 2 5 4 3 2 4" xfId="34250" xr:uid="{00000000-0005-0000-0000-0000EB270000}"/>
    <cellStyle name="Normal 2 5 4 3 2 5" xfId="19017" xr:uid="{00000000-0005-0000-0000-0000EC270000}"/>
    <cellStyle name="Normal 2 5 4 3 3" xfId="5568" xr:uid="{00000000-0005-0000-0000-0000ED270000}"/>
    <cellStyle name="Normal 2 5 4 3 3 2" xfId="15620" xr:uid="{00000000-0005-0000-0000-0000EE270000}"/>
    <cellStyle name="Normal 2 5 4 3 3 2 2" xfId="45951" xr:uid="{00000000-0005-0000-0000-0000EF270000}"/>
    <cellStyle name="Normal 2 5 4 3 3 2 3" xfId="30718" xr:uid="{00000000-0005-0000-0000-0000F0270000}"/>
    <cellStyle name="Normal 2 5 4 3 3 3" xfId="10600" xr:uid="{00000000-0005-0000-0000-0000F1270000}"/>
    <cellStyle name="Normal 2 5 4 3 3 3 2" xfId="40934" xr:uid="{00000000-0005-0000-0000-0000F2270000}"/>
    <cellStyle name="Normal 2 5 4 3 3 3 3" xfId="25701" xr:uid="{00000000-0005-0000-0000-0000F3270000}"/>
    <cellStyle name="Normal 2 5 4 3 3 4" xfId="35921" xr:uid="{00000000-0005-0000-0000-0000F4270000}"/>
    <cellStyle name="Normal 2 5 4 3 3 5" xfId="20688" xr:uid="{00000000-0005-0000-0000-0000F5270000}"/>
    <cellStyle name="Normal 2 5 4 3 4" xfId="12278" xr:uid="{00000000-0005-0000-0000-0000F6270000}"/>
    <cellStyle name="Normal 2 5 4 3 4 2" xfId="42609" xr:uid="{00000000-0005-0000-0000-0000F7270000}"/>
    <cellStyle name="Normal 2 5 4 3 4 3" xfId="27376" xr:uid="{00000000-0005-0000-0000-0000F8270000}"/>
    <cellStyle name="Normal 2 5 4 3 5" xfId="7257" xr:uid="{00000000-0005-0000-0000-0000F9270000}"/>
    <cellStyle name="Normal 2 5 4 3 5 2" xfId="37592" xr:uid="{00000000-0005-0000-0000-0000FA270000}"/>
    <cellStyle name="Normal 2 5 4 3 5 3" xfId="22359" xr:uid="{00000000-0005-0000-0000-0000FB270000}"/>
    <cellStyle name="Normal 2 5 4 3 6" xfId="32580" xr:uid="{00000000-0005-0000-0000-0000FC270000}"/>
    <cellStyle name="Normal 2 5 4 3 7" xfId="17346" xr:uid="{00000000-0005-0000-0000-0000FD270000}"/>
    <cellStyle name="Normal 2 5 4 4" xfId="3039" xr:uid="{00000000-0005-0000-0000-0000FE270000}"/>
    <cellStyle name="Normal 2 5 4 4 2" xfId="13113" xr:uid="{00000000-0005-0000-0000-0000FF270000}"/>
    <cellStyle name="Normal 2 5 4 4 2 2" xfId="43444" xr:uid="{00000000-0005-0000-0000-000000280000}"/>
    <cellStyle name="Normal 2 5 4 4 2 3" xfId="28211" xr:uid="{00000000-0005-0000-0000-000001280000}"/>
    <cellStyle name="Normal 2 5 4 4 3" xfId="8093" xr:uid="{00000000-0005-0000-0000-000002280000}"/>
    <cellStyle name="Normal 2 5 4 4 3 2" xfId="38427" xr:uid="{00000000-0005-0000-0000-000003280000}"/>
    <cellStyle name="Normal 2 5 4 4 3 3" xfId="23194" xr:uid="{00000000-0005-0000-0000-000004280000}"/>
    <cellStyle name="Normal 2 5 4 4 4" xfId="33414" xr:uid="{00000000-0005-0000-0000-000005280000}"/>
    <cellStyle name="Normal 2 5 4 4 5" xfId="18181" xr:uid="{00000000-0005-0000-0000-000006280000}"/>
    <cellStyle name="Normal 2 5 4 5" xfId="4732" xr:uid="{00000000-0005-0000-0000-000007280000}"/>
    <cellStyle name="Normal 2 5 4 5 2" xfId="14784" xr:uid="{00000000-0005-0000-0000-000008280000}"/>
    <cellStyle name="Normal 2 5 4 5 2 2" xfId="45115" xr:uid="{00000000-0005-0000-0000-000009280000}"/>
    <cellStyle name="Normal 2 5 4 5 2 3" xfId="29882" xr:uid="{00000000-0005-0000-0000-00000A280000}"/>
    <cellStyle name="Normal 2 5 4 5 3" xfId="9764" xr:uid="{00000000-0005-0000-0000-00000B280000}"/>
    <cellStyle name="Normal 2 5 4 5 3 2" xfId="40098" xr:uid="{00000000-0005-0000-0000-00000C280000}"/>
    <cellStyle name="Normal 2 5 4 5 3 3" xfId="24865" xr:uid="{00000000-0005-0000-0000-00000D280000}"/>
    <cellStyle name="Normal 2 5 4 5 4" xfId="35085" xr:uid="{00000000-0005-0000-0000-00000E280000}"/>
    <cellStyle name="Normal 2 5 4 5 5" xfId="19852" xr:uid="{00000000-0005-0000-0000-00000F280000}"/>
    <cellStyle name="Normal 2 5 4 6" xfId="11442" xr:uid="{00000000-0005-0000-0000-000010280000}"/>
    <cellStyle name="Normal 2 5 4 6 2" xfId="41773" xr:uid="{00000000-0005-0000-0000-000011280000}"/>
    <cellStyle name="Normal 2 5 4 6 3" xfId="26540" xr:uid="{00000000-0005-0000-0000-000012280000}"/>
    <cellStyle name="Normal 2 5 4 7" xfId="6421" xr:uid="{00000000-0005-0000-0000-000013280000}"/>
    <cellStyle name="Normal 2 5 4 7 2" xfId="36756" xr:uid="{00000000-0005-0000-0000-000014280000}"/>
    <cellStyle name="Normal 2 5 4 7 3" xfId="21523" xr:uid="{00000000-0005-0000-0000-000015280000}"/>
    <cellStyle name="Normal 2 5 4 8" xfId="31744" xr:uid="{00000000-0005-0000-0000-000016280000}"/>
    <cellStyle name="Normal 2 5 4 9" xfId="16510" xr:uid="{00000000-0005-0000-0000-000017280000}"/>
    <cellStyle name="Normal 2 5 5" xfId="1555" xr:uid="{00000000-0005-0000-0000-000018280000}"/>
    <cellStyle name="Normal 2 5 5 2" xfId="2396" xr:uid="{00000000-0005-0000-0000-000019280000}"/>
    <cellStyle name="Normal 2 5 5 2 2" xfId="4086" xr:uid="{00000000-0005-0000-0000-00001A280000}"/>
    <cellStyle name="Normal 2 5 5 2 2 2" xfId="14159" xr:uid="{00000000-0005-0000-0000-00001B280000}"/>
    <cellStyle name="Normal 2 5 5 2 2 2 2" xfId="44490" xr:uid="{00000000-0005-0000-0000-00001C280000}"/>
    <cellStyle name="Normal 2 5 5 2 2 2 3" xfId="29257" xr:uid="{00000000-0005-0000-0000-00001D280000}"/>
    <cellStyle name="Normal 2 5 5 2 2 3" xfId="9139" xr:uid="{00000000-0005-0000-0000-00001E280000}"/>
    <cellStyle name="Normal 2 5 5 2 2 3 2" xfId="39473" xr:uid="{00000000-0005-0000-0000-00001F280000}"/>
    <cellStyle name="Normal 2 5 5 2 2 3 3" xfId="24240" xr:uid="{00000000-0005-0000-0000-000020280000}"/>
    <cellStyle name="Normal 2 5 5 2 2 4" xfId="34460" xr:uid="{00000000-0005-0000-0000-000021280000}"/>
    <cellStyle name="Normal 2 5 5 2 2 5" xfId="19227" xr:uid="{00000000-0005-0000-0000-000022280000}"/>
    <cellStyle name="Normal 2 5 5 2 3" xfId="5778" xr:uid="{00000000-0005-0000-0000-000023280000}"/>
    <cellStyle name="Normal 2 5 5 2 3 2" xfId="15830" xr:uid="{00000000-0005-0000-0000-000024280000}"/>
    <cellStyle name="Normal 2 5 5 2 3 2 2" xfId="46161" xr:uid="{00000000-0005-0000-0000-000025280000}"/>
    <cellStyle name="Normal 2 5 5 2 3 2 3" xfId="30928" xr:uid="{00000000-0005-0000-0000-000026280000}"/>
    <cellStyle name="Normal 2 5 5 2 3 3" xfId="10810" xr:uid="{00000000-0005-0000-0000-000027280000}"/>
    <cellStyle name="Normal 2 5 5 2 3 3 2" xfId="41144" xr:uid="{00000000-0005-0000-0000-000028280000}"/>
    <cellStyle name="Normal 2 5 5 2 3 3 3" xfId="25911" xr:uid="{00000000-0005-0000-0000-000029280000}"/>
    <cellStyle name="Normal 2 5 5 2 3 4" xfId="36131" xr:uid="{00000000-0005-0000-0000-00002A280000}"/>
    <cellStyle name="Normal 2 5 5 2 3 5" xfId="20898" xr:uid="{00000000-0005-0000-0000-00002B280000}"/>
    <cellStyle name="Normal 2 5 5 2 4" xfId="12488" xr:uid="{00000000-0005-0000-0000-00002C280000}"/>
    <cellStyle name="Normal 2 5 5 2 4 2" xfId="42819" xr:uid="{00000000-0005-0000-0000-00002D280000}"/>
    <cellStyle name="Normal 2 5 5 2 4 3" xfId="27586" xr:uid="{00000000-0005-0000-0000-00002E280000}"/>
    <cellStyle name="Normal 2 5 5 2 5" xfId="7467" xr:uid="{00000000-0005-0000-0000-00002F280000}"/>
    <cellStyle name="Normal 2 5 5 2 5 2" xfId="37802" xr:uid="{00000000-0005-0000-0000-000030280000}"/>
    <cellStyle name="Normal 2 5 5 2 5 3" xfId="22569" xr:uid="{00000000-0005-0000-0000-000031280000}"/>
    <cellStyle name="Normal 2 5 5 2 6" xfId="32790" xr:uid="{00000000-0005-0000-0000-000032280000}"/>
    <cellStyle name="Normal 2 5 5 2 7" xfId="17556" xr:uid="{00000000-0005-0000-0000-000033280000}"/>
    <cellStyle name="Normal 2 5 5 3" xfId="3249" xr:uid="{00000000-0005-0000-0000-000034280000}"/>
    <cellStyle name="Normal 2 5 5 3 2" xfId="13323" xr:uid="{00000000-0005-0000-0000-000035280000}"/>
    <cellStyle name="Normal 2 5 5 3 2 2" xfId="43654" xr:uid="{00000000-0005-0000-0000-000036280000}"/>
    <cellStyle name="Normal 2 5 5 3 2 3" xfId="28421" xr:uid="{00000000-0005-0000-0000-000037280000}"/>
    <cellStyle name="Normal 2 5 5 3 3" xfId="8303" xr:uid="{00000000-0005-0000-0000-000038280000}"/>
    <cellStyle name="Normal 2 5 5 3 3 2" xfId="38637" xr:uid="{00000000-0005-0000-0000-000039280000}"/>
    <cellStyle name="Normal 2 5 5 3 3 3" xfId="23404" xr:uid="{00000000-0005-0000-0000-00003A280000}"/>
    <cellStyle name="Normal 2 5 5 3 4" xfId="33624" xr:uid="{00000000-0005-0000-0000-00003B280000}"/>
    <cellStyle name="Normal 2 5 5 3 5" xfId="18391" xr:uid="{00000000-0005-0000-0000-00003C280000}"/>
    <cellStyle name="Normal 2 5 5 4" xfId="4942" xr:uid="{00000000-0005-0000-0000-00003D280000}"/>
    <cellStyle name="Normal 2 5 5 4 2" xfId="14994" xr:uid="{00000000-0005-0000-0000-00003E280000}"/>
    <cellStyle name="Normal 2 5 5 4 2 2" xfId="45325" xr:uid="{00000000-0005-0000-0000-00003F280000}"/>
    <cellStyle name="Normal 2 5 5 4 2 3" xfId="30092" xr:uid="{00000000-0005-0000-0000-000040280000}"/>
    <cellStyle name="Normal 2 5 5 4 3" xfId="9974" xr:uid="{00000000-0005-0000-0000-000041280000}"/>
    <cellStyle name="Normal 2 5 5 4 3 2" xfId="40308" xr:uid="{00000000-0005-0000-0000-000042280000}"/>
    <cellStyle name="Normal 2 5 5 4 3 3" xfId="25075" xr:uid="{00000000-0005-0000-0000-000043280000}"/>
    <cellStyle name="Normal 2 5 5 4 4" xfId="35295" xr:uid="{00000000-0005-0000-0000-000044280000}"/>
    <cellStyle name="Normal 2 5 5 4 5" xfId="20062" xr:uid="{00000000-0005-0000-0000-000045280000}"/>
    <cellStyle name="Normal 2 5 5 5" xfId="11652" xr:uid="{00000000-0005-0000-0000-000046280000}"/>
    <cellStyle name="Normal 2 5 5 5 2" xfId="41983" xr:uid="{00000000-0005-0000-0000-000047280000}"/>
    <cellStyle name="Normal 2 5 5 5 3" xfId="26750" xr:uid="{00000000-0005-0000-0000-000048280000}"/>
    <cellStyle name="Normal 2 5 5 6" xfId="6631" xr:uid="{00000000-0005-0000-0000-000049280000}"/>
    <cellStyle name="Normal 2 5 5 6 2" xfId="36966" xr:uid="{00000000-0005-0000-0000-00004A280000}"/>
    <cellStyle name="Normal 2 5 5 6 3" xfId="21733" xr:uid="{00000000-0005-0000-0000-00004B280000}"/>
    <cellStyle name="Normal 2 5 5 7" xfId="31954" xr:uid="{00000000-0005-0000-0000-00004C280000}"/>
    <cellStyle name="Normal 2 5 5 8" xfId="16720" xr:uid="{00000000-0005-0000-0000-00004D280000}"/>
    <cellStyle name="Normal 2 5 5 9" xfId="46841" xr:uid="{00000000-0005-0000-0000-00004E280000}"/>
    <cellStyle name="Normal 2 5 6" xfId="1976" xr:uid="{00000000-0005-0000-0000-00004F280000}"/>
    <cellStyle name="Normal 2 5 6 2" xfId="3668" xr:uid="{00000000-0005-0000-0000-000050280000}"/>
    <cellStyle name="Normal 2 5 6 2 2" xfId="13741" xr:uid="{00000000-0005-0000-0000-000051280000}"/>
    <cellStyle name="Normal 2 5 6 2 2 2" xfId="44072" xr:uid="{00000000-0005-0000-0000-000052280000}"/>
    <cellStyle name="Normal 2 5 6 2 2 3" xfId="28839" xr:uid="{00000000-0005-0000-0000-000053280000}"/>
    <cellStyle name="Normal 2 5 6 2 3" xfId="8721" xr:uid="{00000000-0005-0000-0000-000054280000}"/>
    <cellStyle name="Normal 2 5 6 2 3 2" xfId="39055" xr:uid="{00000000-0005-0000-0000-000055280000}"/>
    <cellStyle name="Normal 2 5 6 2 3 3" xfId="23822" xr:uid="{00000000-0005-0000-0000-000056280000}"/>
    <cellStyle name="Normal 2 5 6 2 4" xfId="34042" xr:uid="{00000000-0005-0000-0000-000057280000}"/>
    <cellStyle name="Normal 2 5 6 2 5" xfId="18809" xr:uid="{00000000-0005-0000-0000-000058280000}"/>
    <cellStyle name="Normal 2 5 6 3" xfId="5360" xr:uid="{00000000-0005-0000-0000-000059280000}"/>
    <cellStyle name="Normal 2 5 6 3 2" xfId="15412" xr:uid="{00000000-0005-0000-0000-00005A280000}"/>
    <cellStyle name="Normal 2 5 6 3 2 2" xfId="45743" xr:uid="{00000000-0005-0000-0000-00005B280000}"/>
    <cellStyle name="Normal 2 5 6 3 2 3" xfId="30510" xr:uid="{00000000-0005-0000-0000-00005C280000}"/>
    <cellStyle name="Normal 2 5 6 3 3" xfId="10392" xr:uid="{00000000-0005-0000-0000-00005D280000}"/>
    <cellStyle name="Normal 2 5 6 3 3 2" xfId="40726" xr:uid="{00000000-0005-0000-0000-00005E280000}"/>
    <cellStyle name="Normal 2 5 6 3 3 3" xfId="25493" xr:uid="{00000000-0005-0000-0000-00005F280000}"/>
    <cellStyle name="Normal 2 5 6 3 4" xfId="35713" xr:uid="{00000000-0005-0000-0000-000060280000}"/>
    <cellStyle name="Normal 2 5 6 3 5" xfId="20480" xr:uid="{00000000-0005-0000-0000-000061280000}"/>
    <cellStyle name="Normal 2 5 6 4" xfId="12070" xr:uid="{00000000-0005-0000-0000-000062280000}"/>
    <cellStyle name="Normal 2 5 6 4 2" xfId="42401" xr:uid="{00000000-0005-0000-0000-000063280000}"/>
    <cellStyle name="Normal 2 5 6 4 3" xfId="27168" xr:uid="{00000000-0005-0000-0000-000064280000}"/>
    <cellStyle name="Normal 2 5 6 5" xfId="7049" xr:uid="{00000000-0005-0000-0000-000065280000}"/>
    <cellStyle name="Normal 2 5 6 5 2" xfId="37384" xr:uid="{00000000-0005-0000-0000-000066280000}"/>
    <cellStyle name="Normal 2 5 6 5 3" xfId="22151" xr:uid="{00000000-0005-0000-0000-000067280000}"/>
    <cellStyle name="Normal 2 5 6 6" xfId="32372" xr:uid="{00000000-0005-0000-0000-000068280000}"/>
    <cellStyle name="Normal 2 5 6 7" xfId="17138" xr:uid="{00000000-0005-0000-0000-000069280000}"/>
    <cellStyle name="Normal 2 5 7" xfId="2827" xr:uid="{00000000-0005-0000-0000-00006A280000}"/>
    <cellStyle name="Normal 2 5 7 2" xfId="12905" xr:uid="{00000000-0005-0000-0000-00006B280000}"/>
    <cellStyle name="Normal 2 5 7 2 2" xfId="43236" xr:uid="{00000000-0005-0000-0000-00006C280000}"/>
    <cellStyle name="Normal 2 5 7 2 3" xfId="28003" xr:uid="{00000000-0005-0000-0000-00006D280000}"/>
    <cellStyle name="Normal 2 5 7 3" xfId="7885" xr:uid="{00000000-0005-0000-0000-00006E280000}"/>
    <cellStyle name="Normal 2 5 7 3 2" xfId="38219" xr:uid="{00000000-0005-0000-0000-00006F280000}"/>
    <cellStyle name="Normal 2 5 7 3 3" xfId="22986" xr:uid="{00000000-0005-0000-0000-000070280000}"/>
    <cellStyle name="Normal 2 5 7 4" xfId="33206" xr:uid="{00000000-0005-0000-0000-000071280000}"/>
    <cellStyle name="Normal 2 5 7 5" xfId="17973" xr:uid="{00000000-0005-0000-0000-000072280000}"/>
    <cellStyle name="Normal 2 5 8" xfId="4521" xr:uid="{00000000-0005-0000-0000-000073280000}"/>
    <cellStyle name="Normal 2 5 8 2" xfId="14576" xr:uid="{00000000-0005-0000-0000-000074280000}"/>
    <cellStyle name="Normal 2 5 8 2 2" xfId="44907" xr:uid="{00000000-0005-0000-0000-000075280000}"/>
    <cellStyle name="Normal 2 5 8 2 3" xfId="29674" xr:uid="{00000000-0005-0000-0000-000076280000}"/>
    <cellStyle name="Normal 2 5 8 3" xfId="9556" xr:uid="{00000000-0005-0000-0000-000077280000}"/>
    <cellStyle name="Normal 2 5 8 3 2" xfId="39890" xr:uid="{00000000-0005-0000-0000-000078280000}"/>
    <cellStyle name="Normal 2 5 8 3 3" xfId="24657" xr:uid="{00000000-0005-0000-0000-000079280000}"/>
    <cellStyle name="Normal 2 5 8 4" xfId="34877" xr:uid="{00000000-0005-0000-0000-00007A280000}"/>
    <cellStyle name="Normal 2 5 8 5" xfId="19644" xr:uid="{00000000-0005-0000-0000-00007B280000}"/>
    <cellStyle name="Normal 2 5 9" xfId="11232" xr:uid="{00000000-0005-0000-0000-00007C280000}"/>
    <cellStyle name="Normal 2 5 9 2" xfId="41565" xr:uid="{00000000-0005-0000-0000-00007D280000}"/>
    <cellStyle name="Normal 2 5 9 3" xfId="26332" xr:uid="{00000000-0005-0000-0000-00007E280000}"/>
    <cellStyle name="Normal 2 6" xfId="31434" xr:uid="{00000000-0005-0000-0000-00007F280000}"/>
    <cellStyle name="Normal 2 7" xfId="46791" xr:uid="{00000000-0005-0000-0000-000080280000}"/>
    <cellStyle name="Normal 20" xfId="137" xr:uid="{00000000-0005-0000-0000-000081280000}"/>
    <cellStyle name="Normal 21" xfId="138" xr:uid="{00000000-0005-0000-0000-000082280000}"/>
    <cellStyle name="Normal 22" xfId="139" xr:uid="{00000000-0005-0000-0000-000083280000}"/>
    <cellStyle name="Normal 23" xfId="140" xr:uid="{00000000-0005-0000-0000-000084280000}"/>
    <cellStyle name="Normal 24" xfId="141" xr:uid="{00000000-0005-0000-0000-000085280000}"/>
    <cellStyle name="Normal 25" xfId="142" xr:uid="{00000000-0005-0000-0000-000086280000}"/>
    <cellStyle name="Normal 26" xfId="143" xr:uid="{00000000-0005-0000-0000-000087280000}"/>
    <cellStyle name="Normal 26 2" xfId="144" xr:uid="{00000000-0005-0000-0000-000088280000}"/>
    <cellStyle name="Normal 26_Sheet2" xfId="360" xr:uid="{00000000-0005-0000-0000-000089280000}"/>
    <cellStyle name="Normal 27" xfId="145" xr:uid="{00000000-0005-0000-0000-00008A280000}"/>
    <cellStyle name="Normal 27 2" xfId="146" xr:uid="{00000000-0005-0000-0000-00008B280000}"/>
    <cellStyle name="Normal 27_Sheet2" xfId="359" xr:uid="{00000000-0005-0000-0000-00008C280000}"/>
    <cellStyle name="Normal 28" xfId="147" xr:uid="{00000000-0005-0000-0000-00008D280000}"/>
    <cellStyle name="Normal 28 2" xfId="148" xr:uid="{00000000-0005-0000-0000-00008E280000}"/>
    <cellStyle name="Normal 28 3" xfId="844" xr:uid="{00000000-0005-0000-0000-00008F280000}"/>
    <cellStyle name="Normal 28 3 10" xfId="6212" xr:uid="{00000000-0005-0000-0000-000090280000}"/>
    <cellStyle name="Normal 28 3 10 2" xfId="36549" xr:uid="{00000000-0005-0000-0000-000091280000}"/>
    <cellStyle name="Normal 28 3 10 3" xfId="21316" xr:uid="{00000000-0005-0000-0000-000092280000}"/>
    <cellStyle name="Normal 28 3 11" xfId="31540" xr:uid="{00000000-0005-0000-0000-000093280000}"/>
    <cellStyle name="Normal 28 3 12" xfId="16301" xr:uid="{00000000-0005-0000-0000-000094280000}"/>
    <cellStyle name="Normal 28 3 2" xfId="1176" xr:uid="{00000000-0005-0000-0000-000095280000}"/>
    <cellStyle name="Normal 28 3 2 10" xfId="31592" xr:uid="{00000000-0005-0000-0000-000096280000}"/>
    <cellStyle name="Normal 28 3 2 11" xfId="16355" xr:uid="{00000000-0005-0000-0000-000097280000}"/>
    <cellStyle name="Normal 28 3 2 2" xfId="1284" xr:uid="{00000000-0005-0000-0000-000098280000}"/>
    <cellStyle name="Normal 28 3 2 2 10" xfId="16459" xr:uid="{00000000-0005-0000-0000-000099280000}"/>
    <cellStyle name="Normal 28 3 2 2 2" xfId="1501" xr:uid="{00000000-0005-0000-0000-00009A280000}"/>
    <cellStyle name="Normal 28 3 2 2 2 2" xfId="1922" xr:uid="{00000000-0005-0000-0000-00009B280000}"/>
    <cellStyle name="Normal 28 3 2 2 2 2 2" xfId="2761" xr:uid="{00000000-0005-0000-0000-00009C280000}"/>
    <cellStyle name="Normal 28 3 2 2 2 2 2 2" xfId="4451" xr:uid="{00000000-0005-0000-0000-00009D280000}"/>
    <cellStyle name="Normal 28 3 2 2 2 2 2 2 2" xfId="14524" xr:uid="{00000000-0005-0000-0000-00009E280000}"/>
    <cellStyle name="Normal 28 3 2 2 2 2 2 2 2 2" xfId="44855" xr:uid="{00000000-0005-0000-0000-00009F280000}"/>
    <cellStyle name="Normal 28 3 2 2 2 2 2 2 2 3" xfId="29622" xr:uid="{00000000-0005-0000-0000-0000A0280000}"/>
    <cellStyle name="Normal 28 3 2 2 2 2 2 2 3" xfId="9504" xr:uid="{00000000-0005-0000-0000-0000A1280000}"/>
    <cellStyle name="Normal 28 3 2 2 2 2 2 2 3 2" xfId="39838" xr:uid="{00000000-0005-0000-0000-0000A2280000}"/>
    <cellStyle name="Normal 28 3 2 2 2 2 2 2 3 3" xfId="24605" xr:uid="{00000000-0005-0000-0000-0000A3280000}"/>
    <cellStyle name="Normal 28 3 2 2 2 2 2 2 4" xfId="34825" xr:uid="{00000000-0005-0000-0000-0000A4280000}"/>
    <cellStyle name="Normal 28 3 2 2 2 2 2 2 5" xfId="19592" xr:uid="{00000000-0005-0000-0000-0000A5280000}"/>
    <cellStyle name="Normal 28 3 2 2 2 2 2 3" xfId="6143" xr:uid="{00000000-0005-0000-0000-0000A6280000}"/>
    <cellStyle name="Normal 28 3 2 2 2 2 2 3 2" xfId="16195" xr:uid="{00000000-0005-0000-0000-0000A7280000}"/>
    <cellStyle name="Normal 28 3 2 2 2 2 2 3 2 2" xfId="46526" xr:uid="{00000000-0005-0000-0000-0000A8280000}"/>
    <cellStyle name="Normal 28 3 2 2 2 2 2 3 2 3" xfId="31293" xr:uid="{00000000-0005-0000-0000-0000A9280000}"/>
    <cellStyle name="Normal 28 3 2 2 2 2 2 3 3" xfId="11175" xr:uid="{00000000-0005-0000-0000-0000AA280000}"/>
    <cellStyle name="Normal 28 3 2 2 2 2 2 3 3 2" xfId="41509" xr:uid="{00000000-0005-0000-0000-0000AB280000}"/>
    <cellStyle name="Normal 28 3 2 2 2 2 2 3 3 3" xfId="26276" xr:uid="{00000000-0005-0000-0000-0000AC280000}"/>
    <cellStyle name="Normal 28 3 2 2 2 2 2 3 4" xfId="36496" xr:uid="{00000000-0005-0000-0000-0000AD280000}"/>
    <cellStyle name="Normal 28 3 2 2 2 2 2 3 5" xfId="21263" xr:uid="{00000000-0005-0000-0000-0000AE280000}"/>
    <cellStyle name="Normal 28 3 2 2 2 2 2 4" xfId="12853" xr:uid="{00000000-0005-0000-0000-0000AF280000}"/>
    <cellStyle name="Normal 28 3 2 2 2 2 2 4 2" xfId="43184" xr:uid="{00000000-0005-0000-0000-0000B0280000}"/>
    <cellStyle name="Normal 28 3 2 2 2 2 2 4 3" xfId="27951" xr:uid="{00000000-0005-0000-0000-0000B1280000}"/>
    <cellStyle name="Normal 28 3 2 2 2 2 2 5" xfId="7832" xr:uid="{00000000-0005-0000-0000-0000B2280000}"/>
    <cellStyle name="Normal 28 3 2 2 2 2 2 5 2" xfId="38167" xr:uid="{00000000-0005-0000-0000-0000B3280000}"/>
    <cellStyle name="Normal 28 3 2 2 2 2 2 5 3" xfId="22934" xr:uid="{00000000-0005-0000-0000-0000B4280000}"/>
    <cellStyle name="Normal 28 3 2 2 2 2 2 6" xfId="33155" xr:uid="{00000000-0005-0000-0000-0000B5280000}"/>
    <cellStyle name="Normal 28 3 2 2 2 2 2 7" xfId="17921" xr:uid="{00000000-0005-0000-0000-0000B6280000}"/>
    <cellStyle name="Normal 28 3 2 2 2 2 3" xfId="3614" xr:uid="{00000000-0005-0000-0000-0000B7280000}"/>
    <cellStyle name="Normal 28 3 2 2 2 2 3 2" xfId="13688" xr:uid="{00000000-0005-0000-0000-0000B8280000}"/>
    <cellStyle name="Normal 28 3 2 2 2 2 3 2 2" xfId="44019" xr:uid="{00000000-0005-0000-0000-0000B9280000}"/>
    <cellStyle name="Normal 28 3 2 2 2 2 3 2 3" xfId="28786" xr:uid="{00000000-0005-0000-0000-0000BA280000}"/>
    <cellStyle name="Normal 28 3 2 2 2 2 3 3" xfId="8668" xr:uid="{00000000-0005-0000-0000-0000BB280000}"/>
    <cellStyle name="Normal 28 3 2 2 2 2 3 3 2" xfId="39002" xr:uid="{00000000-0005-0000-0000-0000BC280000}"/>
    <cellStyle name="Normal 28 3 2 2 2 2 3 3 3" xfId="23769" xr:uid="{00000000-0005-0000-0000-0000BD280000}"/>
    <cellStyle name="Normal 28 3 2 2 2 2 3 4" xfId="33989" xr:uid="{00000000-0005-0000-0000-0000BE280000}"/>
    <cellStyle name="Normal 28 3 2 2 2 2 3 5" xfId="18756" xr:uid="{00000000-0005-0000-0000-0000BF280000}"/>
    <cellStyle name="Normal 28 3 2 2 2 2 4" xfId="5307" xr:uid="{00000000-0005-0000-0000-0000C0280000}"/>
    <cellStyle name="Normal 28 3 2 2 2 2 4 2" xfId="15359" xr:uid="{00000000-0005-0000-0000-0000C1280000}"/>
    <cellStyle name="Normal 28 3 2 2 2 2 4 2 2" xfId="45690" xr:uid="{00000000-0005-0000-0000-0000C2280000}"/>
    <cellStyle name="Normal 28 3 2 2 2 2 4 2 3" xfId="30457" xr:uid="{00000000-0005-0000-0000-0000C3280000}"/>
    <cellStyle name="Normal 28 3 2 2 2 2 4 3" xfId="10339" xr:uid="{00000000-0005-0000-0000-0000C4280000}"/>
    <cellStyle name="Normal 28 3 2 2 2 2 4 3 2" xfId="40673" xr:uid="{00000000-0005-0000-0000-0000C5280000}"/>
    <cellStyle name="Normal 28 3 2 2 2 2 4 3 3" xfId="25440" xr:uid="{00000000-0005-0000-0000-0000C6280000}"/>
    <cellStyle name="Normal 28 3 2 2 2 2 4 4" xfId="35660" xr:uid="{00000000-0005-0000-0000-0000C7280000}"/>
    <cellStyle name="Normal 28 3 2 2 2 2 4 5" xfId="20427" xr:uid="{00000000-0005-0000-0000-0000C8280000}"/>
    <cellStyle name="Normal 28 3 2 2 2 2 5" xfId="12017" xr:uid="{00000000-0005-0000-0000-0000C9280000}"/>
    <cellStyle name="Normal 28 3 2 2 2 2 5 2" xfId="42348" xr:uid="{00000000-0005-0000-0000-0000CA280000}"/>
    <cellStyle name="Normal 28 3 2 2 2 2 5 3" xfId="27115" xr:uid="{00000000-0005-0000-0000-0000CB280000}"/>
    <cellStyle name="Normal 28 3 2 2 2 2 6" xfId="6996" xr:uid="{00000000-0005-0000-0000-0000CC280000}"/>
    <cellStyle name="Normal 28 3 2 2 2 2 6 2" xfId="37331" xr:uid="{00000000-0005-0000-0000-0000CD280000}"/>
    <cellStyle name="Normal 28 3 2 2 2 2 6 3" xfId="22098" xr:uid="{00000000-0005-0000-0000-0000CE280000}"/>
    <cellStyle name="Normal 28 3 2 2 2 2 7" xfId="32319" xr:uid="{00000000-0005-0000-0000-0000CF280000}"/>
    <cellStyle name="Normal 28 3 2 2 2 2 8" xfId="17085" xr:uid="{00000000-0005-0000-0000-0000D0280000}"/>
    <cellStyle name="Normal 28 3 2 2 2 3" xfId="2343" xr:uid="{00000000-0005-0000-0000-0000D1280000}"/>
    <cellStyle name="Normal 28 3 2 2 2 3 2" xfId="4033" xr:uid="{00000000-0005-0000-0000-0000D2280000}"/>
    <cellStyle name="Normal 28 3 2 2 2 3 2 2" xfId="14106" xr:uid="{00000000-0005-0000-0000-0000D3280000}"/>
    <cellStyle name="Normal 28 3 2 2 2 3 2 2 2" xfId="44437" xr:uid="{00000000-0005-0000-0000-0000D4280000}"/>
    <cellStyle name="Normal 28 3 2 2 2 3 2 2 3" xfId="29204" xr:uid="{00000000-0005-0000-0000-0000D5280000}"/>
    <cellStyle name="Normal 28 3 2 2 2 3 2 3" xfId="9086" xr:uid="{00000000-0005-0000-0000-0000D6280000}"/>
    <cellStyle name="Normal 28 3 2 2 2 3 2 3 2" xfId="39420" xr:uid="{00000000-0005-0000-0000-0000D7280000}"/>
    <cellStyle name="Normal 28 3 2 2 2 3 2 3 3" xfId="24187" xr:uid="{00000000-0005-0000-0000-0000D8280000}"/>
    <cellStyle name="Normal 28 3 2 2 2 3 2 4" xfId="34407" xr:uid="{00000000-0005-0000-0000-0000D9280000}"/>
    <cellStyle name="Normal 28 3 2 2 2 3 2 5" xfId="19174" xr:uid="{00000000-0005-0000-0000-0000DA280000}"/>
    <cellStyle name="Normal 28 3 2 2 2 3 3" xfId="5725" xr:uid="{00000000-0005-0000-0000-0000DB280000}"/>
    <cellStyle name="Normal 28 3 2 2 2 3 3 2" xfId="15777" xr:uid="{00000000-0005-0000-0000-0000DC280000}"/>
    <cellStyle name="Normal 28 3 2 2 2 3 3 2 2" xfId="46108" xr:uid="{00000000-0005-0000-0000-0000DD280000}"/>
    <cellStyle name="Normal 28 3 2 2 2 3 3 2 3" xfId="30875" xr:uid="{00000000-0005-0000-0000-0000DE280000}"/>
    <cellStyle name="Normal 28 3 2 2 2 3 3 3" xfId="10757" xr:uid="{00000000-0005-0000-0000-0000DF280000}"/>
    <cellStyle name="Normal 28 3 2 2 2 3 3 3 2" xfId="41091" xr:uid="{00000000-0005-0000-0000-0000E0280000}"/>
    <cellStyle name="Normal 28 3 2 2 2 3 3 3 3" xfId="25858" xr:uid="{00000000-0005-0000-0000-0000E1280000}"/>
    <cellStyle name="Normal 28 3 2 2 2 3 3 4" xfId="36078" xr:uid="{00000000-0005-0000-0000-0000E2280000}"/>
    <cellStyle name="Normal 28 3 2 2 2 3 3 5" xfId="20845" xr:uid="{00000000-0005-0000-0000-0000E3280000}"/>
    <cellStyle name="Normal 28 3 2 2 2 3 4" xfId="12435" xr:uid="{00000000-0005-0000-0000-0000E4280000}"/>
    <cellStyle name="Normal 28 3 2 2 2 3 4 2" xfId="42766" xr:uid="{00000000-0005-0000-0000-0000E5280000}"/>
    <cellStyle name="Normal 28 3 2 2 2 3 4 3" xfId="27533" xr:uid="{00000000-0005-0000-0000-0000E6280000}"/>
    <cellStyle name="Normal 28 3 2 2 2 3 5" xfId="7414" xr:uid="{00000000-0005-0000-0000-0000E7280000}"/>
    <cellStyle name="Normal 28 3 2 2 2 3 5 2" xfId="37749" xr:uid="{00000000-0005-0000-0000-0000E8280000}"/>
    <cellStyle name="Normal 28 3 2 2 2 3 5 3" xfId="22516" xr:uid="{00000000-0005-0000-0000-0000E9280000}"/>
    <cellStyle name="Normal 28 3 2 2 2 3 6" xfId="32737" xr:uid="{00000000-0005-0000-0000-0000EA280000}"/>
    <cellStyle name="Normal 28 3 2 2 2 3 7" xfId="17503" xr:uid="{00000000-0005-0000-0000-0000EB280000}"/>
    <cellStyle name="Normal 28 3 2 2 2 4" xfId="3196" xr:uid="{00000000-0005-0000-0000-0000EC280000}"/>
    <cellStyle name="Normal 28 3 2 2 2 4 2" xfId="13270" xr:uid="{00000000-0005-0000-0000-0000ED280000}"/>
    <cellStyle name="Normal 28 3 2 2 2 4 2 2" xfId="43601" xr:uid="{00000000-0005-0000-0000-0000EE280000}"/>
    <cellStyle name="Normal 28 3 2 2 2 4 2 3" xfId="28368" xr:uid="{00000000-0005-0000-0000-0000EF280000}"/>
    <cellStyle name="Normal 28 3 2 2 2 4 3" xfId="8250" xr:uid="{00000000-0005-0000-0000-0000F0280000}"/>
    <cellStyle name="Normal 28 3 2 2 2 4 3 2" xfId="38584" xr:uid="{00000000-0005-0000-0000-0000F1280000}"/>
    <cellStyle name="Normal 28 3 2 2 2 4 3 3" xfId="23351" xr:uid="{00000000-0005-0000-0000-0000F2280000}"/>
    <cellStyle name="Normal 28 3 2 2 2 4 4" xfId="33571" xr:uid="{00000000-0005-0000-0000-0000F3280000}"/>
    <cellStyle name="Normal 28 3 2 2 2 4 5" xfId="18338" xr:uid="{00000000-0005-0000-0000-0000F4280000}"/>
    <cellStyle name="Normal 28 3 2 2 2 5" xfId="4889" xr:uid="{00000000-0005-0000-0000-0000F5280000}"/>
    <cellStyle name="Normal 28 3 2 2 2 5 2" xfId="14941" xr:uid="{00000000-0005-0000-0000-0000F6280000}"/>
    <cellStyle name="Normal 28 3 2 2 2 5 2 2" xfId="45272" xr:uid="{00000000-0005-0000-0000-0000F7280000}"/>
    <cellStyle name="Normal 28 3 2 2 2 5 2 3" xfId="30039" xr:uid="{00000000-0005-0000-0000-0000F8280000}"/>
    <cellStyle name="Normal 28 3 2 2 2 5 3" xfId="9921" xr:uid="{00000000-0005-0000-0000-0000F9280000}"/>
    <cellStyle name="Normal 28 3 2 2 2 5 3 2" xfId="40255" xr:uid="{00000000-0005-0000-0000-0000FA280000}"/>
    <cellStyle name="Normal 28 3 2 2 2 5 3 3" xfId="25022" xr:uid="{00000000-0005-0000-0000-0000FB280000}"/>
    <cellStyle name="Normal 28 3 2 2 2 5 4" xfId="35242" xr:uid="{00000000-0005-0000-0000-0000FC280000}"/>
    <cellStyle name="Normal 28 3 2 2 2 5 5" xfId="20009" xr:uid="{00000000-0005-0000-0000-0000FD280000}"/>
    <cellStyle name="Normal 28 3 2 2 2 6" xfId="11599" xr:uid="{00000000-0005-0000-0000-0000FE280000}"/>
    <cellStyle name="Normal 28 3 2 2 2 6 2" xfId="41930" xr:uid="{00000000-0005-0000-0000-0000FF280000}"/>
    <cellStyle name="Normal 28 3 2 2 2 6 3" xfId="26697" xr:uid="{00000000-0005-0000-0000-000000290000}"/>
    <cellStyle name="Normal 28 3 2 2 2 7" xfId="6578" xr:uid="{00000000-0005-0000-0000-000001290000}"/>
    <cellStyle name="Normal 28 3 2 2 2 7 2" xfId="36913" xr:uid="{00000000-0005-0000-0000-000002290000}"/>
    <cellStyle name="Normal 28 3 2 2 2 7 3" xfId="21680" xr:uid="{00000000-0005-0000-0000-000003290000}"/>
    <cellStyle name="Normal 28 3 2 2 2 8" xfId="31901" xr:uid="{00000000-0005-0000-0000-000004290000}"/>
    <cellStyle name="Normal 28 3 2 2 2 9" xfId="16667" xr:uid="{00000000-0005-0000-0000-000005290000}"/>
    <cellStyle name="Normal 28 3 2 2 3" xfId="1714" xr:uid="{00000000-0005-0000-0000-000006290000}"/>
    <cellStyle name="Normal 28 3 2 2 3 2" xfId="2553" xr:uid="{00000000-0005-0000-0000-000007290000}"/>
    <cellStyle name="Normal 28 3 2 2 3 2 2" xfId="4243" xr:uid="{00000000-0005-0000-0000-000008290000}"/>
    <cellStyle name="Normal 28 3 2 2 3 2 2 2" xfId="14316" xr:uid="{00000000-0005-0000-0000-000009290000}"/>
    <cellStyle name="Normal 28 3 2 2 3 2 2 2 2" xfId="44647" xr:uid="{00000000-0005-0000-0000-00000A290000}"/>
    <cellStyle name="Normal 28 3 2 2 3 2 2 2 3" xfId="29414" xr:uid="{00000000-0005-0000-0000-00000B290000}"/>
    <cellStyle name="Normal 28 3 2 2 3 2 2 3" xfId="9296" xr:uid="{00000000-0005-0000-0000-00000C290000}"/>
    <cellStyle name="Normal 28 3 2 2 3 2 2 3 2" xfId="39630" xr:uid="{00000000-0005-0000-0000-00000D290000}"/>
    <cellStyle name="Normal 28 3 2 2 3 2 2 3 3" xfId="24397" xr:uid="{00000000-0005-0000-0000-00000E290000}"/>
    <cellStyle name="Normal 28 3 2 2 3 2 2 4" xfId="34617" xr:uid="{00000000-0005-0000-0000-00000F290000}"/>
    <cellStyle name="Normal 28 3 2 2 3 2 2 5" xfId="19384" xr:uid="{00000000-0005-0000-0000-000010290000}"/>
    <cellStyle name="Normal 28 3 2 2 3 2 3" xfId="5935" xr:uid="{00000000-0005-0000-0000-000011290000}"/>
    <cellStyle name="Normal 28 3 2 2 3 2 3 2" xfId="15987" xr:uid="{00000000-0005-0000-0000-000012290000}"/>
    <cellStyle name="Normal 28 3 2 2 3 2 3 2 2" xfId="46318" xr:uid="{00000000-0005-0000-0000-000013290000}"/>
    <cellStyle name="Normal 28 3 2 2 3 2 3 2 3" xfId="31085" xr:uid="{00000000-0005-0000-0000-000014290000}"/>
    <cellStyle name="Normal 28 3 2 2 3 2 3 3" xfId="10967" xr:uid="{00000000-0005-0000-0000-000015290000}"/>
    <cellStyle name="Normal 28 3 2 2 3 2 3 3 2" xfId="41301" xr:uid="{00000000-0005-0000-0000-000016290000}"/>
    <cellStyle name="Normal 28 3 2 2 3 2 3 3 3" xfId="26068" xr:uid="{00000000-0005-0000-0000-000017290000}"/>
    <cellStyle name="Normal 28 3 2 2 3 2 3 4" xfId="36288" xr:uid="{00000000-0005-0000-0000-000018290000}"/>
    <cellStyle name="Normal 28 3 2 2 3 2 3 5" xfId="21055" xr:uid="{00000000-0005-0000-0000-000019290000}"/>
    <cellStyle name="Normal 28 3 2 2 3 2 4" xfId="12645" xr:uid="{00000000-0005-0000-0000-00001A290000}"/>
    <cellStyle name="Normal 28 3 2 2 3 2 4 2" xfId="42976" xr:uid="{00000000-0005-0000-0000-00001B290000}"/>
    <cellStyle name="Normal 28 3 2 2 3 2 4 3" xfId="27743" xr:uid="{00000000-0005-0000-0000-00001C290000}"/>
    <cellStyle name="Normal 28 3 2 2 3 2 5" xfId="7624" xr:uid="{00000000-0005-0000-0000-00001D290000}"/>
    <cellStyle name="Normal 28 3 2 2 3 2 5 2" xfId="37959" xr:uid="{00000000-0005-0000-0000-00001E290000}"/>
    <cellStyle name="Normal 28 3 2 2 3 2 5 3" xfId="22726" xr:uid="{00000000-0005-0000-0000-00001F290000}"/>
    <cellStyle name="Normal 28 3 2 2 3 2 6" xfId="32947" xr:uid="{00000000-0005-0000-0000-000020290000}"/>
    <cellStyle name="Normal 28 3 2 2 3 2 7" xfId="17713" xr:uid="{00000000-0005-0000-0000-000021290000}"/>
    <cellStyle name="Normal 28 3 2 2 3 3" xfId="3406" xr:uid="{00000000-0005-0000-0000-000022290000}"/>
    <cellStyle name="Normal 28 3 2 2 3 3 2" xfId="13480" xr:uid="{00000000-0005-0000-0000-000023290000}"/>
    <cellStyle name="Normal 28 3 2 2 3 3 2 2" xfId="43811" xr:uid="{00000000-0005-0000-0000-000024290000}"/>
    <cellStyle name="Normal 28 3 2 2 3 3 2 3" xfId="28578" xr:uid="{00000000-0005-0000-0000-000025290000}"/>
    <cellStyle name="Normal 28 3 2 2 3 3 3" xfId="8460" xr:uid="{00000000-0005-0000-0000-000026290000}"/>
    <cellStyle name="Normal 28 3 2 2 3 3 3 2" xfId="38794" xr:uid="{00000000-0005-0000-0000-000027290000}"/>
    <cellStyle name="Normal 28 3 2 2 3 3 3 3" xfId="23561" xr:uid="{00000000-0005-0000-0000-000028290000}"/>
    <cellStyle name="Normal 28 3 2 2 3 3 4" xfId="33781" xr:uid="{00000000-0005-0000-0000-000029290000}"/>
    <cellStyle name="Normal 28 3 2 2 3 3 5" xfId="18548" xr:uid="{00000000-0005-0000-0000-00002A290000}"/>
    <cellStyle name="Normal 28 3 2 2 3 4" xfId="5099" xr:uid="{00000000-0005-0000-0000-00002B290000}"/>
    <cellStyle name="Normal 28 3 2 2 3 4 2" xfId="15151" xr:uid="{00000000-0005-0000-0000-00002C290000}"/>
    <cellStyle name="Normal 28 3 2 2 3 4 2 2" xfId="45482" xr:uid="{00000000-0005-0000-0000-00002D290000}"/>
    <cellStyle name="Normal 28 3 2 2 3 4 2 3" xfId="30249" xr:uid="{00000000-0005-0000-0000-00002E290000}"/>
    <cellStyle name="Normal 28 3 2 2 3 4 3" xfId="10131" xr:uid="{00000000-0005-0000-0000-00002F290000}"/>
    <cellStyle name="Normal 28 3 2 2 3 4 3 2" xfId="40465" xr:uid="{00000000-0005-0000-0000-000030290000}"/>
    <cellStyle name="Normal 28 3 2 2 3 4 3 3" xfId="25232" xr:uid="{00000000-0005-0000-0000-000031290000}"/>
    <cellStyle name="Normal 28 3 2 2 3 4 4" xfId="35452" xr:uid="{00000000-0005-0000-0000-000032290000}"/>
    <cellStyle name="Normal 28 3 2 2 3 4 5" xfId="20219" xr:uid="{00000000-0005-0000-0000-000033290000}"/>
    <cellStyle name="Normal 28 3 2 2 3 5" xfId="11809" xr:uid="{00000000-0005-0000-0000-000034290000}"/>
    <cellStyle name="Normal 28 3 2 2 3 5 2" xfId="42140" xr:uid="{00000000-0005-0000-0000-000035290000}"/>
    <cellStyle name="Normal 28 3 2 2 3 5 3" xfId="26907" xr:uid="{00000000-0005-0000-0000-000036290000}"/>
    <cellStyle name="Normal 28 3 2 2 3 6" xfId="6788" xr:uid="{00000000-0005-0000-0000-000037290000}"/>
    <cellStyle name="Normal 28 3 2 2 3 6 2" xfId="37123" xr:uid="{00000000-0005-0000-0000-000038290000}"/>
    <cellStyle name="Normal 28 3 2 2 3 6 3" xfId="21890" xr:uid="{00000000-0005-0000-0000-000039290000}"/>
    <cellStyle name="Normal 28 3 2 2 3 7" xfId="32111" xr:uid="{00000000-0005-0000-0000-00003A290000}"/>
    <cellStyle name="Normal 28 3 2 2 3 8" xfId="16877" xr:uid="{00000000-0005-0000-0000-00003B290000}"/>
    <cellStyle name="Normal 28 3 2 2 4" xfId="2135" xr:uid="{00000000-0005-0000-0000-00003C290000}"/>
    <cellStyle name="Normal 28 3 2 2 4 2" xfId="3825" xr:uid="{00000000-0005-0000-0000-00003D290000}"/>
    <cellStyle name="Normal 28 3 2 2 4 2 2" xfId="13898" xr:uid="{00000000-0005-0000-0000-00003E290000}"/>
    <cellStyle name="Normal 28 3 2 2 4 2 2 2" xfId="44229" xr:uid="{00000000-0005-0000-0000-00003F290000}"/>
    <cellStyle name="Normal 28 3 2 2 4 2 2 3" xfId="28996" xr:uid="{00000000-0005-0000-0000-000040290000}"/>
    <cellStyle name="Normal 28 3 2 2 4 2 3" xfId="8878" xr:uid="{00000000-0005-0000-0000-000041290000}"/>
    <cellStyle name="Normal 28 3 2 2 4 2 3 2" xfId="39212" xr:uid="{00000000-0005-0000-0000-000042290000}"/>
    <cellStyle name="Normal 28 3 2 2 4 2 3 3" xfId="23979" xr:uid="{00000000-0005-0000-0000-000043290000}"/>
    <cellStyle name="Normal 28 3 2 2 4 2 4" xfId="34199" xr:uid="{00000000-0005-0000-0000-000044290000}"/>
    <cellStyle name="Normal 28 3 2 2 4 2 5" xfId="18966" xr:uid="{00000000-0005-0000-0000-000045290000}"/>
    <cellStyle name="Normal 28 3 2 2 4 3" xfId="5517" xr:uid="{00000000-0005-0000-0000-000046290000}"/>
    <cellStyle name="Normal 28 3 2 2 4 3 2" xfId="15569" xr:uid="{00000000-0005-0000-0000-000047290000}"/>
    <cellStyle name="Normal 28 3 2 2 4 3 2 2" xfId="45900" xr:uid="{00000000-0005-0000-0000-000048290000}"/>
    <cellStyle name="Normal 28 3 2 2 4 3 2 3" xfId="30667" xr:uid="{00000000-0005-0000-0000-000049290000}"/>
    <cellStyle name="Normal 28 3 2 2 4 3 3" xfId="10549" xr:uid="{00000000-0005-0000-0000-00004A290000}"/>
    <cellStyle name="Normal 28 3 2 2 4 3 3 2" xfId="40883" xr:uid="{00000000-0005-0000-0000-00004B290000}"/>
    <cellStyle name="Normal 28 3 2 2 4 3 3 3" xfId="25650" xr:uid="{00000000-0005-0000-0000-00004C290000}"/>
    <cellStyle name="Normal 28 3 2 2 4 3 4" xfId="35870" xr:uid="{00000000-0005-0000-0000-00004D290000}"/>
    <cellStyle name="Normal 28 3 2 2 4 3 5" xfId="20637" xr:uid="{00000000-0005-0000-0000-00004E290000}"/>
    <cellStyle name="Normal 28 3 2 2 4 4" xfId="12227" xr:uid="{00000000-0005-0000-0000-00004F290000}"/>
    <cellStyle name="Normal 28 3 2 2 4 4 2" xfId="42558" xr:uid="{00000000-0005-0000-0000-000050290000}"/>
    <cellStyle name="Normal 28 3 2 2 4 4 3" xfId="27325" xr:uid="{00000000-0005-0000-0000-000051290000}"/>
    <cellStyle name="Normal 28 3 2 2 4 5" xfId="7206" xr:uid="{00000000-0005-0000-0000-000052290000}"/>
    <cellStyle name="Normal 28 3 2 2 4 5 2" xfId="37541" xr:uid="{00000000-0005-0000-0000-000053290000}"/>
    <cellStyle name="Normal 28 3 2 2 4 5 3" xfId="22308" xr:uid="{00000000-0005-0000-0000-000054290000}"/>
    <cellStyle name="Normal 28 3 2 2 4 6" xfId="32529" xr:uid="{00000000-0005-0000-0000-000055290000}"/>
    <cellStyle name="Normal 28 3 2 2 4 7" xfId="17295" xr:uid="{00000000-0005-0000-0000-000056290000}"/>
    <cellStyle name="Normal 28 3 2 2 5" xfId="2988" xr:uid="{00000000-0005-0000-0000-000057290000}"/>
    <cellStyle name="Normal 28 3 2 2 5 2" xfId="13062" xr:uid="{00000000-0005-0000-0000-000058290000}"/>
    <cellStyle name="Normal 28 3 2 2 5 2 2" xfId="43393" xr:uid="{00000000-0005-0000-0000-000059290000}"/>
    <cellStyle name="Normal 28 3 2 2 5 2 3" xfId="28160" xr:uid="{00000000-0005-0000-0000-00005A290000}"/>
    <cellStyle name="Normal 28 3 2 2 5 3" xfId="8042" xr:uid="{00000000-0005-0000-0000-00005B290000}"/>
    <cellStyle name="Normal 28 3 2 2 5 3 2" xfId="38376" xr:uid="{00000000-0005-0000-0000-00005C290000}"/>
    <cellStyle name="Normal 28 3 2 2 5 3 3" xfId="23143" xr:uid="{00000000-0005-0000-0000-00005D290000}"/>
    <cellStyle name="Normal 28 3 2 2 5 4" xfId="33363" xr:uid="{00000000-0005-0000-0000-00005E290000}"/>
    <cellStyle name="Normal 28 3 2 2 5 5" xfId="18130" xr:uid="{00000000-0005-0000-0000-00005F290000}"/>
    <cellStyle name="Normal 28 3 2 2 6" xfId="4681" xr:uid="{00000000-0005-0000-0000-000060290000}"/>
    <cellStyle name="Normal 28 3 2 2 6 2" xfId="14733" xr:uid="{00000000-0005-0000-0000-000061290000}"/>
    <cellStyle name="Normal 28 3 2 2 6 2 2" xfId="45064" xr:uid="{00000000-0005-0000-0000-000062290000}"/>
    <cellStyle name="Normal 28 3 2 2 6 2 3" xfId="29831" xr:uid="{00000000-0005-0000-0000-000063290000}"/>
    <cellStyle name="Normal 28 3 2 2 6 3" xfId="9713" xr:uid="{00000000-0005-0000-0000-000064290000}"/>
    <cellStyle name="Normal 28 3 2 2 6 3 2" xfId="40047" xr:uid="{00000000-0005-0000-0000-000065290000}"/>
    <cellStyle name="Normal 28 3 2 2 6 3 3" xfId="24814" xr:uid="{00000000-0005-0000-0000-000066290000}"/>
    <cellStyle name="Normal 28 3 2 2 6 4" xfId="35034" xr:uid="{00000000-0005-0000-0000-000067290000}"/>
    <cellStyle name="Normal 28 3 2 2 6 5" xfId="19801" xr:uid="{00000000-0005-0000-0000-000068290000}"/>
    <cellStyle name="Normal 28 3 2 2 7" xfId="11391" xr:uid="{00000000-0005-0000-0000-000069290000}"/>
    <cellStyle name="Normal 28 3 2 2 7 2" xfId="41722" xr:uid="{00000000-0005-0000-0000-00006A290000}"/>
    <cellStyle name="Normal 28 3 2 2 7 3" xfId="26489" xr:uid="{00000000-0005-0000-0000-00006B290000}"/>
    <cellStyle name="Normal 28 3 2 2 8" xfId="6370" xr:uid="{00000000-0005-0000-0000-00006C290000}"/>
    <cellStyle name="Normal 28 3 2 2 8 2" xfId="36705" xr:uid="{00000000-0005-0000-0000-00006D290000}"/>
    <cellStyle name="Normal 28 3 2 2 8 3" xfId="21472" xr:uid="{00000000-0005-0000-0000-00006E290000}"/>
    <cellStyle name="Normal 28 3 2 2 9" xfId="31693" xr:uid="{00000000-0005-0000-0000-00006F290000}"/>
    <cellStyle name="Normal 28 3 2 3" xfId="1397" xr:uid="{00000000-0005-0000-0000-000070290000}"/>
    <cellStyle name="Normal 28 3 2 3 2" xfId="1818" xr:uid="{00000000-0005-0000-0000-000071290000}"/>
    <cellStyle name="Normal 28 3 2 3 2 2" xfId="2657" xr:uid="{00000000-0005-0000-0000-000072290000}"/>
    <cellStyle name="Normal 28 3 2 3 2 2 2" xfId="4347" xr:uid="{00000000-0005-0000-0000-000073290000}"/>
    <cellStyle name="Normal 28 3 2 3 2 2 2 2" xfId="14420" xr:uid="{00000000-0005-0000-0000-000074290000}"/>
    <cellStyle name="Normal 28 3 2 3 2 2 2 2 2" xfId="44751" xr:uid="{00000000-0005-0000-0000-000075290000}"/>
    <cellStyle name="Normal 28 3 2 3 2 2 2 2 3" xfId="29518" xr:uid="{00000000-0005-0000-0000-000076290000}"/>
    <cellStyle name="Normal 28 3 2 3 2 2 2 3" xfId="9400" xr:uid="{00000000-0005-0000-0000-000077290000}"/>
    <cellStyle name="Normal 28 3 2 3 2 2 2 3 2" xfId="39734" xr:uid="{00000000-0005-0000-0000-000078290000}"/>
    <cellStyle name="Normal 28 3 2 3 2 2 2 3 3" xfId="24501" xr:uid="{00000000-0005-0000-0000-000079290000}"/>
    <cellStyle name="Normal 28 3 2 3 2 2 2 4" xfId="34721" xr:uid="{00000000-0005-0000-0000-00007A290000}"/>
    <cellStyle name="Normal 28 3 2 3 2 2 2 5" xfId="19488" xr:uid="{00000000-0005-0000-0000-00007B290000}"/>
    <cellStyle name="Normal 28 3 2 3 2 2 3" xfId="6039" xr:uid="{00000000-0005-0000-0000-00007C290000}"/>
    <cellStyle name="Normal 28 3 2 3 2 2 3 2" xfId="16091" xr:uid="{00000000-0005-0000-0000-00007D290000}"/>
    <cellStyle name="Normal 28 3 2 3 2 2 3 2 2" xfId="46422" xr:uid="{00000000-0005-0000-0000-00007E290000}"/>
    <cellStyle name="Normal 28 3 2 3 2 2 3 2 3" xfId="31189" xr:uid="{00000000-0005-0000-0000-00007F290000}"/>
    <cellStyle name="Normal 28 3 2 3 2 2 3 3" xfId="11071" xr:uid="{00000000-0005-0000-0000-000080290000}"/>
    <cellStyle name="Normal 28 3 2 3 2 2 3 3 2" xfId="41405" xr:uid="{00000000-0005-0000-0000-000081290000}"/>
    <cellStyle name="Normal 28 3 2 3 2 2 3 3 3" xfId="26172" xr:uid="{00000000-0005-0000-0000-000082290000}"/>
    <cellStyle name="Normal 28 3 2 3 2 2 3 4" xfId="36392" xr:uid="{00000000-0005-0000-0000-000083290000}"/>
    <cellStyle name="Normal 28 3 2 3 2 2 3 5" xfId="21159" xr:uid="{00000000-0005-0000-0000-000084290000}"/>
    <cellStyle name="Normal 28 3 2 3 2 2 4" xfId="12749" xr:uid="{00000000-0005-0000-0000-000085290000}"/>
    <cellStyle name="Normal 28 3 2 3 2 2 4 2" xfId="43080" xr:uid="{00000000-0005-0000-0000-000086290000}"/>
    <cellStyle name="Normal 28 3 2 3 2 2 4 3" xfId="27847" xr:uid="{00000000-0005-0000-0000-000087290000}"/>
    <cellStyle name="Normal 28 3 2 3 2 2 5" xfId="7728" xr:uid="{00000000-0005-0000-0000-000088290000}"/>
    <cellStyle name="Normal 28 3 2 3 2 2 5 2" xfId="38063" xr:uid="{00000000-0005-0000-0000-000089290000}"/>
    <cellStyle name="Normal 28 3 2 3 2 2 5 3" xfId="22830" xr:uid="{00000000-0005-0000-0000-00008A290000}"/>
    <cellStyle name="Normal 28 3 2 3 2 2 6" xfId="33051" xr:uid="{00000000-0005-0000-0000-00008B290000}"/>
    <cellStyle name="Normal 28 3 2 3 2 2 7" xfId="17817" xr:uid="{00000000-0005-0000-0000-00008C290000}"/>
    <cellStyle name="Normal 28 3 2 3 2 3" xfId="3510" xr:uid="{00000000-0005-0000-0000-00008D290000}"/>
    <cellStyle name="Normal 28 3 2 3 2 3 2" xfId="13584" xr:uid="{00000000-0005-0000-0000-00008E290000}"/>
    <cellStyle name="Normal 28 3 2 3 2 3 2 2" xfId="43915" xr:uid="{00000000-0005-0000-0000-00008F290000}"/>
    <cellStyle name="Normal 28 3 2 3 2 3 2 3" xfId="28682" xr:uid="{00000000-0005-0000-0000-000090290000}"/>
    <cellStyle name="Normal 28 3 2 3 2 3 3" xfId="8564" xr:uid="{00000000-0005-0000-0000-000091290000}"/>
    <cellStyle name="Normal 28 3 2 3 2 3 3 2" xfId="38898" xr:uid="{00000000-0005-0000-0000-000092290000}"/>
    <cellStyle name="Normal 28 3 2 3 2 3 3 3" xfId="23665" xr:uid="{00000000-0005-0000-0000-000093290000}"/>
    <cellStyle name="Normal 28 3 2 3 2 3 4" xfId="33885" xr:uid="{00000000-0005-0000-0000-000094290000}"/>
    <cellStyle name="Normal 28 3 2 3 2 3 5" xfId="18652" xr:uid="{00000000-0005-0000-0000-000095290000}"/>
    <cellStyle name="Normal 28 3 2 3 2 4" xfId="5203" xr:uid="{00000000-0005-0000-0000-000096290000}"/>
    <cellStyle name="Normal 28 3 2 3 2 4 2" xfId="15255" xr:uid="{00000000-0005-0000-0000-000097290000}"/>
    <cellStyle name="Normal 28 3 2 3 2 4 2 2" xfId="45586" xr:uid="{00000000-0005-0000-0000-000098290000}"/>
    <cellStyle name="Normal 28 3 2 3 2 4 2 3" xfId="30353" xr:uid="{00000000-0005-0000-0000-000099290000}"/>
    <cellStyle name="Normal 28 3 2 3 2 4 3" xfId="10235" xr:uid="{00000000-0005-0000-0000-00009A290000}"/>
    <cellStyle name="Normal 28 3 2 3 2 4 3 2" xfId="40569" xr:uid="{00000000-0005-0000-0000-00009B290000}"/>
    <cellStyle name="Normal 28 3 2 3 2 4 3 3" xfId="25336" xr:uid="{00000000-0005-0000-0000-00009C290000}"/>
    <cellStyle name="Normal 28 3 2 3 2 4 4" xfId="35556" xr:uid="{00000000-0005-0000-0000-00009D290000}"/>
    <cellStyle name="Normal 28 3 2 3 2 4 5" xfId="20323" xr:uid="{00000000-0005-0000-0000-00009E290000}"/>
    <cellStyle name="Normal 28 3 2 3 2 5" xfId="11913" xr:uid="{00000000-0005-0000-0000-00009F290000}"/>
    <cellStyle name="Normal 28 3 2 3 2 5 2" xfId="42244" xr:uid="{00000000-0005-0000-0000-0000A0290000}"/>
    <cellStyle name="Normal 28 3 2 3 2 5 3" xfId="27011" xr:uid="{00000000-0005-0000-0000-0000A1290000}"/>
    <cellStyle name="Normal 28 3 2 3 2 6" xfId="6892" xr:uid="{00000000-0005-0000-0000-0000A2290000}"/>
    <cellStyle name="Normal 28 3 2 3 2 6 2" xfId="37227" xr:uid="{00000000-0005-0000-0000-0000A3290000}"/>
    <cellStyle name="Normal 28 3 2 3 2 6 3" xfId="21994" xr:uid="{00000000-0005-0000-0000-0000A4290000}"/>
    <cellStyle name="Normal 28 3 2 3 2 7" xfId="32215" xr:uid="{00000000-0005-0000-0000-0000A5290000}"/>
    <cellStyle name="Normal 28 3 2 3 2 8" xfId="16981" xr:uid="{00000000-0005-0000-0000-0000A6290000}"/>
    <cellStyle name="Normal 28 3 2 3 3" xfId="2239" xr:uid="{00000000-0005-0000-0000-0000A7290000}"/>
    <cellStyle name="Normal 28 3 2 3 3 2" xfId="3929" xr:uid="{00000000-0005-0000-0000-0000A8290000}"/>
    <cellStyle name="Normal 28 3 2 3 3 2 2" xfId="14002" xr:uid="{00000000-0005-0000-0000-0000A9290000}"/>
    <cellStyle name="Normal 28 3 2 3 3 2 2 2" xfId="44333" xr:uid="{00000000-0005-0000-0000-0000AA290000}"/>
    <cellStyle name="Normal 28 3 2 3 3 2 2 3" xfId="29100" xr:uid="{00000000-0005-0000-0000-0000AB290000}"/>
    <cellStyle name="Normal 28 3 2 3 3 2 3" xfId="8982" xr:uid="{00000000-0005-0000-0000-0000AC290000}"/>
    <cellStyle name="Normal 28 3 2 3 3 2 3 2" xfId="39316" xr:uid="{00000000-0005-0000-0000-0000AD290000}"/>
    <cellStyle name="Normal 28 3 2 3 3 2 3 3" xfId="24083" xr:uid="{00000000-0005-0000-0000-0000AE290000}"/>
    <cellStyle name="Normal 28 3 2 3 3 2 4" xfId="34303" xr:uid="{00000000-0005-0000-0000-0000AF290000}"/>
    <cellStyle name="Normal 28 3 2 3 3 2 5" xfId="19070" xr:uid="{00000000-0005-0000-0000-0000B0290000}"/>
    <cellStyle name="Normal 28 3 2 3 3 3" xfId="5621" xr:uid="{00000000-0005-0000-0000-0000B1290000}"/>
    <cellStyle name="Normal 28 3 2 3 3 3 2" xfId="15673" xr:uid="{00000000-0005-0000-0000-0000B2290000}"/>
    <cellStyle name="Normal 28 3 2 3 3 3 2 2" xfId="46004" xr:uid="{00000000-0005-0000-0000-0000B3290000}"/>
    <cellStyle name="Normal 28 3 2 3 3 3 2 3" xfId="30771" xr:uid="{00000000-0005-0000-0000-0000B4290000}"/>
    <cellStyle name="Normal 28 3 2 3 3 3 3" xfId="10653" xr:uid="{00000000-0005-0000-0000-0000B5290000}"/>
    <cellStyle name="Normal 28 3 2 3 3 3 3 2" xfId="40987" xr:uid="{00000000-0005-0000-0000-0000B6290000}"/>
    <cellStyle name="Normal 28 3 2 3 3 3 3 3" xfId="25754" xr:uid="{00000000-0005-0000-0000-0000B7290000}"/>
    <cellStyle name="Normal 28 3 2 3 3 3 4" xfId="35974" xr:uid="{00000000-0005-0000-0000-0000B8290000}"/>
    <cellStyle name="Normal 28 3 2 3 3 3 5" xfId="20741" xr:uid="{00000000-0005-0000-0000-0000B9290000}"/>
    <cellStyle name="Normal 28 3 2 3 3 4" xfId="12331" xr:uid="{00000000-0005-0000-0000-0000BA290000}"/>
    <cellStyle name="Normal 28 3 2 3 3 4 2" xfId="42662" xr:uid="{00000000-0005-0000-0000-0000BB290000}"/>
    <cellStyle name="Normal 28 3 2 3 3 4 3" xfId="27429" xr:uid="{00000000-0005-0000-0000-0000BC290000}"/>
    <cellStyle name="Normal 28 3 2 3 3 5" xfId="7310" xr:uid="{00000000-0005-0000-0000-0000BD290000}"/>
    <cellStyle name="Normal 28 3 2 3 3 5 2" xfId="37645" xr:uid="{00000000-0005-0000-0000-0000BE290000}"/>
    <cellStyle name="Normal 28 3 2 3 3 5 3" xfId="22412" xr:uid="{00000000-0005-0000-0000-0000BF290000}"/>
    <cellStyle name="Normal 28 3 2 3 3 6" xfId="32633" xr:uid="{00000000-0005-0000-0000-0000C0290000}"/>
    <cellStyle name="Normal 28 3 2 3 3 7" xfId="17399" xr:uid="{00000000-0005-0000-0000-0000C1290000}"/>
    <cellStyle name="Normal 28 3 2 3 4" xfId="3092" xr:uid="{00000000-0005-0000-0000-0000C2290000}"/>
    <cellStyle name="Normal 28 3 2 3 4 2" xfId="13166" xr:uid="{00000000-0005-0000-0000-0000C3290000}"/>
    <cellStyle name="Normal 28 3 2 3 4 2 2" xfId="43497" xr:uid="{00000000-0005-0000-0000-0000C4290000}"/>
    <cellStyle name="Normal 28 3 2 3 4 2 3" xfId="28264" xr:uid="{00000000-0005-0000-0000-0000C5290000}"/>
    <cellStyle name="Normal 28 3 2 3 4 3" xfId="8146" xr:uid="{00000000-0005-0000-0000-0000C6290000}"/>
    <cellStyle name="Normal 28 3 2 3 4 3 2" xfId="38480" xr:uid="{00000000-0005-0000-0000-0000C7290000}"/>
    <cellStyle name="Normal 28 3 2 3 4 3 3" xfId="23247" xr:uid="{00000000-0005-0000-0000-0000C8290000}"/>
    <cellStyle name="Normal 28 3 2 3 4 4" xfId="33467" xr:uid="{00000000-0005-0000-0000-0000C9290000}"/>
    <cellStyle name="Normal 28 3 2 3 4 5" xfId="18234" xr:uid="{00000000-0005-0000-0000-0000CA290000}"/>
    <cellStyle name="Normal 28 3 2 3 5" xfId="4785" xr:uid="{00000000-0005-0000-0000-0000CB290000}"/>
    <cellStyle name="Normal 28 3 2 3 5 2" xfId="14837" xr:uid="{00000000-0005-0000-0000-0000CC290000}"/>
    <cellStyle name="Normal 28 3 2 3 5 2 2" xfId="45168" xr:uid="{00000000-0005-0000-0000-0000CD290000}"/>
    <cellStyle name="Normal 28 3 2 3 5 2 3" xfId="29935" xr:uid="{00000000-0005-0000-0000-0000CE290000}"/>
    <cellStyle name="Normal 28 3 2 3 5 3" xfId="9817" xr:uid="{00000000-0005-0000-0000-0000CF290000}"/>
    <cellStyle name="Normal 28 3 2 3 5 3 2" xfId="40151" xr:uid="{00000000-0005-0000-0000-0000D0290000}"/>
    <cellStyle name="Normal 28 3 2 3 5 3 3" xfId="24918" xr:uid="{00000000-0005-0000-0000-0000D1290000}"/>
    <cellStyle name="Normal 28 3 2 3 5 4" xfId="35138" xr:uid="{00000000-0005-0000-0000-0000D2290000}"/>
    <cellStyle name="Normal 28 3 2 3 5 5" xfId="19905" xr:uid="{00000000-0005-0000-0000-0000D3290000}"/>
    <cellStyle name="Normal 28 3 2 3 6" xfId="11495" xr:uid="{00000000-0005-0000-0000-0000D4290000}"/>
    <cellStyle name="Normal 28 3 2 3 6 2" xfId="41826" xr:uid="{00000000-0005-0000-0000-0000D5290000}"/>
    <cellStyle name="Normal 28 3 2 3 6 3" xfId="26593" xr:uid="{00000000-0005-0000-0000-0000D6290000}"/>
    <cellStyle name="Normal 28 3 2 3 7" xfId="6474" xr:uid="{00000000-0005-0000-0000-0000D7290000}"/>
    <cellStyle name="Normal 28 3 2 3 7 2" xfId="36809" xr:uid="{00000000-0005-0000-0000-0000D8290000}"/>
    <cellStyle name="Normal 28 3 2 3 7 3" xfId="21576" xr:uid="{00000000-0005-0000-0000-0000D9290000}"/>
    <cellStyle name="Normal 28 3 2 3 8" xfId="31797" xr:uid="{00000000-0005-0000-0000-0000DA290000}"/>
    <cellStyle name="Normal 28 3 2 3 9" xfId="16563" xr:uid="{00000000-0005-0000-0000-0000DB290000}"/>
    <cellStyle name="Normal 28 3 2 4" xfId="1610" xr:uid="{00000000-0005-0000-0000-0000DC290000}"/>
    <cellStyle name="Normal 28 3 2 4 2" xfId="2449" xr:uid="{00000000-0005-0000-0000-0000DD290000}"/>
    <cellStyle name="Normal 28 3 2 4 2 2" xfId="4139" xr:uid="{00000000-0005-0000-0000-0000DE290000}"/>
    <cellStyle name="Normal 28 3 2 4 2 2 2" xfId="14212" xr:uid="{00000000-0005-0000-0000-0000DF290000}"/>
    <cellStyle name="Normal 28 3 2 4 2 2 2 2" xfId="44543" xr:uid="{00000000-0005-0000-0000-0000E0290000}"/>
    <cellStyle name="Normal 28 3 2 4 2 2 2 3" xfId="29310" xr:uid="{00000000-0005-0000-0000-0000E1290000}"/>
    <cellStyle name="Normal 28 3 2 4 2 2 3" xfId="9192" xr:uid="{00000000-0005-0000-0000-0000E2290000}"/>
    <cellStyle name="Normal 28 3 2 4 2 2 3 2" xfId="39526" xr:uid="{00000000-0005-0000-0000-0000E3290000}"/>
    <cellStyle name="Normal 28 3 2 4 2 2 3 3" xfId="24293" xr:uid="{00000000-0005-0000-0000-0000E4290000}"/>
    <cellStyle name="Normal 28 3 2 4 2 2 4" xfId="34513" xr:uid="{00000000-0005-0000-0000-0000E5290000}"/>
    <cellStyle name="Normal 28 3 2 4 2 2 5" xfId="19280" xr:uid="{00000000-0005-0000-0000-0000E6290000}"/>
    <cellStyle name="Normal 28 3 2 4 2 3" xfId="5831" xr:uid="{00000000-0005-0000-0000-0000E7290000}"/>
    <cellStyle name="Normal 28 3 2 4 2 3 2" xfId="15883" xr:uid="{00000000-0005-0000-0000-0000E8290000}"/>
    <cellStyle name="Normal 28 3 2 4 2 3 2 2" xfId="46214" xr:uid="{00000000-0005-0000-0000-0000E9290000}"/>
    <cellStyle name="Normal 28 3 2 4 2 3 2 3" xfId="30981" xr:uid="{00000000-0005-0000-0000-0000EA290000}"/>
    <cellStyle name="Normal 28 3 2 4 2 3 3" xfId="10863" xr:uid="{00000000-0005-0000-0000-0000EB290000}"/>
    <cellStyle name="Normal 28 3 2 4 2 3 3 2" xfId="41197" xr:uid="{00000000-0005-0000-0000-0000EC290000}"/>
    <cellStyle name="Normal 28 3 2 4 2 3 3 3" xfId="25964" xr:uid="{00000000-0005-0000-0000-0000ED290000}"/>
    <cellStyle name="Normal 28 3 2 4 2 3 4" xfId="36184" xr:uid="{00000000-0005-0000-0000-0000EE290000}"/>
    <cellStyle name="Normal 28 3 2 4 2 3 5" xfId="20951" xr:uid="{00000000-0005-0000-0000-0000EF290000}"/>
    <cellStyle name="Normal 28 3 2 4 2 4" xfId="12541" xr:uid="{00000000-0005-0000-0000-0000F0290000}"/>
    <cellStyle name="Normal 28 3 2 4 2 4 2" xfId="42872" xr:uid="{00000000-0005-0000-0000-0000F1290000}"/>
    <cellStyle name="Normal 28 3 2 4 2 4 3" xfId="27639" xr:uid="{00000000-0005-0000-0000-0000F2290000}"/>
    <cellStyle name="Normal 28 3 2 4 2 5" xfId="7520" xr:uid="{00000000-0005-0000-0000-0000F3290000}"/>
    <cellStyle name="Normal 28 3 2 4 2 5 2" xfId="37855" xr:uid="{00000000-0005-0000-0000-0000F4290000}"/>
    <cellStyle name="Normal 28 3 2 4 2 5 3" xfId="22622" xr:uid="{00000000-0005-0000-0000-0000F5290000}"/>
    <cellStyle name="Normal 28 3 2 4 2 6" xfId="32843" xr:uid="{00000000-0005-0000-0000-0000F6290000}"/>
    <cellStyle name="Normal 28 3 2 4 2 7" xfId="17609" xr:uid="{00000000-0005-0000-0000-0000F7290000}"/>
    <cellStyle name="Normal 28 3 2 4 3" xfId="3302" xr:uid="{00000000-0005-0000-0000-0000F8290000}"/>
    <cellStyle name="Normal 28 3 2 4 3 2" xfId="13376" xr:uid="{00000000-0005-0000-0000-0000F9290000}"/>
    <cellStyle name="Normal 28 3 2 4 3 2 2" xfId="43707" xr:uid="{00000000-0005-0000-0000-0000FA290000}"/>
    <cellStyle name="Normal 28 3 2 4 3 2 3" xfId="28474" xr:uid="{00000000-0005-0000-0000-0000FB290000}"/>
    <cellStyle name="Normal 28 3 2 4 3 3" xfId="8356" xr:uid="{00000000-0005-0000-0000-0000FC290000}"/>
    <cellStyle name="Normal 28 3 2 4 3 3 2" xfId="38690" xr:uid="{00000000-0005-0000-0000-0000FD290000}"/>
    <cellStyle name="Normal 28 3 2 4 3 3 3" xfId="23457" xr:uid="{00000000-0005-0000-0000-0000FE290000}"/>
    <cellStyle name="Normal 28 3 2 4 3 4" xfId="33677" xr:uid="{00000000-0005-0000-0000-0000FF290000}"/>
    <cellStyle name="Normal 28 3 2 4 3 5" xfId="18444" xr:uid="{00000000-0005-0000-0000-0000002A0000}"/>
    <cellStyle name="Normal 28 3 2 4 4" xfId="4995" xr:uid="{00000000-0005-0000-0000-0000012A0000}"/>
    <cellStyle name="Normal 28 3 2 4 4 2" xfId="15047" xr:uid="{00000000-0005-0000-0000-0000022A0000}"/>
    <cellStyle name="Normal 28 3 2 4 4 2 2" xfId="45378" xr:uid="{00000000-0005-0000-0000-0000032A0000}"/>
    <cellStyle name="Normal 28 3 2 4 4 2 3" xfId="30145" xr:uid="{00000000-0005-0000-0000-0000042A0000}"/>
    <cellStyle name="Normal 28 3 2 4 4 3" xfId="10027" xr:uid="{00000000-0005-0000-0000-0000052A0000}"/>
    <cellStyle name="Normal 28 3 2 4 4 3 2" xfId="40361" xr:uid="{00000000-0005-0000-0000-0000062A0000}"/>
    <cellStyle name="Normal 28 3 2 4 4 3 3" xfId="25128" xr:uid="{00000000-0005-0000-0000-0000072A0000}"/>
    <cellStyle name="Normal 28 3 2 4 4 4" xfId="35348" xr:uid="{00000000-0005-0000-0000-0000082A0000}"/>
    <cellStyle name="Normal 28 3 2 4 4 5" xfId="20115" xr:uid="{00000000-0005-0000-0000-0000092A0000}"/>
    <cellStyle name="Normal 28 3 2 4 5" xfId="11705" xr:uid="{00000000-0005-0000-0000-00000A2A0000}"/>
    <cellStyle name="Normal 28 3 2 4 5 2" xfId="42036" xr:uid="{00000000-0005-0000-0000-00000B2A0000}"/>
    <cellStyle name="Normal 28 3 2 4 5 3" xfId="26803" xr:uid="{00000000-0005-0000-0000-00000C2A0000}"/>
    <cellStyle name="Normal 28 3 2 4 6" xfId="6684" xr:uid="{00000000-0005-0000-0000-00000D2A0000}"/>
    <cellStyle name="Normal 28 3 2 4 6 2" xfId="37019" xr:uid="{00000000-0005-0000-0000-00000E2A0000}"/>
    <cellStyle name="Normal 28 3 2 4 6 3" xfId="21786" xr:uid="{00000000-0005-0000-0000-00000F2A0000}"/>
    <cellStyle name="Normal 28 3 2 4 7" xfId="32007" xr:uid="{00000000-0005-0000-0000-0000102A0000}"/>
    <cellStyle name="Normal 28 3 2 4 8" xfId="16773" xr:uid="{00000000-0005-0000-0000-0000112A0000}"/>
    <cellStyle name="Normal 28 3 2 5" xfId="2031" xr:uid="{00000000-0005-0000-0000-0000122A0000}"/>
    <cellStyle name="Normal 28 3 2 5 2" xfId="3721" xr:uid="{00000000-0005-0000-0000-0000132A0000}"/>
    <cellStyle name="Normal 28 3 2 5 2 2" xfId="13794" xr:uid="{00000000-0005-0000-0000-0000142A0000}"/>
    <cellStyle name="Normal 28 3 2 5 2 2 2" xfId="44125" xr:uid="{00000000-0005-0000-0000-0000152A0000}"/>
    <cellStyle name="Normal 28 3 2 5 2 2 3" xfId="28892" xr:uid="{00000000-0005-0000-0000-0000162A0000}"/>
    <cellStyle name="Normal 28 3 2 5 2 3" xfId="8774" xr:uid="{00000000-0005-0000-0000-0000172A0000}"/>
    <cellStyle name="Normal 28 3 2 5 2 3 2" xfId="39108" xr:uid="{00000000-0005-0000-0000-0000182A0000}"/>
    <cellStyle name="Normal 28 3 2 5 2 3 3" xfId="23875" xr:uid="{00000000-0005-0000-0000-0000192A0000}"/>
    <cellStyle name="Normal 28 3 2 5 2 4" xfId="34095" xr:uid="{00000000-0005-0000-0000-00001A2A0000}"/>
    <cellStyle name="Normal 28 3 2 5 2 5" xfId="18862" xr:uid="{00000000-0005-0000-0000-00001B2A0000}"/>
    <cellStyle name="Normal 28 3 2 5 3" xfId="5413" xr:uid="{00000000-0005-0000-0000-00001C2A0000}"/>
    <cellStyle name="Normal 28 3 2 5 3 2" xfId="15465" xr:uid="{00000000-0005-0000-0000-00001D2A0000}"/>
    <cellStyle name="Normal 28 3 2 5 3 2 2" xfId="45796" xr:uid="{00000000-0005-0000-0000-00001E2A0000}"/>
    <cellStyle name="Normal 28 3 2 5 3 2 3" xfId="30563" xr:uid="{00000000-0005-0000-0000-00001F2A0000}"/>
    <cellStyle name="Normal 28 3 2 5 3 3" xfId="10445" xr:uid="{00000000-0005-0000-0000-0000202A0000}"/>
    <cellStyle name="Normal 28 3 2 5 3 3 2" xfId="40779" xr:uid="{00000000-0005-0000-0000-0000212A0000}"/>
    <cellStyle name="Normal 28 3 2 5 3 3 3" xfId="25546" xr:uid="{00000000-0005-0000-0000-0000222A0000}"/>
    <cellStyle name="Normal 28 3 2 5 3 4" xfId="35766" xr:uid="{00000000-0005-0000-0000-0000232A0000}"/>
    <cellStyle name="Normal 28 3 2 5 3 5" xfId="20533" xr:uid="{00000000-0005-0000-0000-0000242A0000}"/>
    <cellStyle name="Normal 28 3 2 5 4" xfId="12123" xr:uid="{00000000-0005-0000-0000-0000252A0000}"/>
    <cellStyle name="Normal 28 3 2 5 4 2" xfId="42454" xr:uid="{00000000-0005-0000-0000-0000262A0000}"/>
    <cellStyle name="Normal 28 3 2 5 4 3" xfId="27221" xr:uid="{00000000-0005-0000-0000-0000272A0000}"/>
    <cellStyle name="Normal 28 3 2 5 5" xfId="7102" xr:uid="{00000000-0005-0000-0000-0000282A0000}"/>
    <cellStyle name="Normal 28 3 2 5 5 2" xfId="37437" xr:uid="{00000000-0005-0000-0000-0000292A0000}"/>
    <cellStyle name="Normal 28 3 2 5 5 3" xfId="22204" xr:uid="{00000000-0005-0000-0000-00002A2A0000}"/>
    <cellStyle name="Normal 28 3 2 5 6" xfId="32425" xr:uid="{00000000-0005-0000-0000-00002B2A0000}"/>
    <cellStyle name="Normal 28 3 2 5 7" xfId="17191" xr:uid="{00000000-0005-0000-0000-00002C2A0000}"/>
    <cellStyle name="Normal 28 3 2 6" xfId="2884" xr:uid="{00000000-0005-0000-0000-00002D2A0000}"/>
    <cellStyle name="Normal 28 3 2 6 2" xfId="12958" xr:uid="{00000000-0005-0000-0000-00002E2A0000}"/>
    <cellStyle name="Normal 28 3 2 6 2 2" xfId="43289" xr:uid="{00000000-0005-0000-0000-00002F2A0000}"/>
    <cellStyle name="Normal 28 3 2 6 2 3" xfId="28056" xr:uid="{00000000-0005-0000-0000-0000302A0000}"/>
    <cellStyle name="Normal 28 3 2 6 3" xfId="7938" xr:uid="{00000000-0005-0000-0000-0000312A0000}"/>
    <cellStyle name="Normal 28 3 2 6 3 2" xfId="38272" xr:uid="{00000000-0005-0000-0000-0000322A0000}"/>
    <cellStyle name="Normal 28 3 2 6 3 3" xfId="23039" xr:uid="{00000000-0005-0000-0000-0000332A0000}"/>
    <cellStyle name="Normal 28 3 2 6 4" xfId="33259" xr:uid="{00000000-0005-0000-0000-0000342A0000}"/>
    <cellStyle name="Normal 28 3 2 6 5" xfId="18026" xr:uid="{00000000-0005-0000-0000-0000352A0000}"/>
    <cellStyle name="Normal 28 3 2 7" xfId="4577" xr:uid="{00000000-0005-0000-0000-0000362A0000}"/>
    <cellStyle name="Normal 28 3 2 7 2" xfId="14629" xr:uid="{00000000-0005-0000-0000-0000372A0000}"/>
    <cellStyle name="Normal 28 3 2 7 2 2" xfId="44960" xr:uid="{00000000-0005-0000-0000-0000382A0000}"/>
    <cellStyle name="Normal 28 3 2 7 2 3" xfId="29727" xr:uid="{00000000-0005-0000-0000-0000392A0000}"/>
    <cellStyle name="Normal 28 3 2 7 3" xfId="9609" xr:uid="{00000000-0005-0000-0000-00003A2A0000}"/>
    <cellStyle name="Normal 28 3 2 7 3 2" xfId="39943" xr:uid="{00000000-0005-0000-0000-00003B2A0000}"/>
    <cellStyle name="Normal 28 3 2 7 3 3" xfId="24710" xr:uid="{00000000-0005-0000-0000-00003C2A0000}"/>
    <cellStyle name="Normal 28 3 2 7 4" xfId="34930" xr:uid="{00000000-0005-0000-0000-00003D2A0000}"/>
    <cellStyle name="Normal 28 3 2 7 5" xfId="19697" xr:uid="{00000000-0005-0000-0000-00003E2A0000}"/>
    <cellStyle name="Normal 28 3 2 8" xfId="11287" xr:uid="{00000000-0005-0000-0000-00003F2A0000}"/>
    <cellStyle name="Normal 28 3 2 8 2" xfId="41618" xr:uid="{00000000-0005-0000-0000-0000402A0000}"/>
    <cellStyle name="Normal 28 3 2 8 3" xfId="26385" xr:uid="{00000000-0005-0000-0000-0000412A0000}"/>
    <cellStyle name="Normal 28 3 2 9" xfId="6266" xr:uid="{00000000-0005-0000-0000-0000422A0000}"/>
    <cellStyle name="Normal 28 3 2 9 2" xfId="36601" xr:uid="{00000000-0005-0000-0000-0000432A0000}"/>
    <cellStyle name="Normal 28 3 2 9 3" xfId="21368" xr:uid="{00000000-0005-0000-0000-0000442A0000}"/>
    <cellStyle name="Normal 28 3 3" xfId="1230" xr:uid="{00000000-0005-0000-0000-0000452A0000}"/>
    <cellStyle name="Normal 28 3 3 10" xfId="16407" xr:uid="{00000000-0005-0000-0000-0000462A0000}"/>
    <cellStyle name="Normal 28 3 3 2" xfId="1449" xr:uid="{00000000-0005-0000-0000-0000472A0000}"/>
    <cellStyle name="Normal 28 3 3 2 2" xfId="1870" xr:uid="{00000000-0005-0000-0000-0000482A0000}"/>
    <cellStyle name="Normal 28 3 3 2 2 2" xfId="2709" xr:uid="{00000000-0005-0000-0000-0000492A0000}"/>
    <cellStyle name="Normal 28 3 3 2 2 2 2" xfId="4399" xr:uid="{00000000-0005-0000-0000-00004A2A0000}"/>
    <cellStyle name="Normal 28 3 3 2 2 2 2 2" xfId="14472" xr:uid="{00000000-0005-0000-0000-00004B2A0000}"/>
    <cellStyle name="Normal 28 3 3 2 2 2 2 2 2" xfId="44803" xr:uid="{00000000-0005-0000-0000-00004C2A0000}"/>
    <cellStyle name="Normal 28 3 3 2 2 2 2 2 3" xfId="29570" xr:uid="{00000000-0005-0000-0000-00004D2A0000}"/>
    <cellStyle name="Normal 28 3 3 2 2 2 2 3" xfId="9452" xr:uid="{00000000-0005-0000-0000-00004E2A0000}"/>
    <cellStyle name="Normal 28 3 3 2 2 2 2 3 2" xfId="39786" xr:uid="{00000000-0005-0000-0000-00004F2A0000}"/>
    <cellStyle name="Normal 28 3 3 2 2 2 2 3 3" xfId="24553" xr:uid="{00000000-0005-0000-0000-0000502A0000}"/>
    <cellStyle name="Normal 28 3 3 2 2 2 2 4" xfId="34773" xr:uid="{00000000-0005-0000-0000-0000512A0000}"/>
    <cellStyle name="Normal 28 3 3 2 2 2 2 5" xfId="19540" xr:uid="{00000000-0005-0000-0000-0000522A0000}"/>
    <cellStyle name="Normal 28 3 3 2 2 2 3" xfId="6091" xr:uid="{00000000-0005-0000-0000-0000532A0000}"/>
    <cellStyle name="Normal 28 3 3 2 2 2 3 2" xfId="16143" xr:uid="{00000000-0005-0000-0000-0000542A0000}"/>
    <cellStyle name="Normal 28 3 3 2 2 2 3 2 2" xfId="46474" xr:uid="{00000000-0005-0000-0000-0000552A0000}"/>
    <cellStyle name="Normal 28 3 3 2 2 2 3 2 3" xfId="31241" xr:uid="{00000000-0005-0000-0000-0000562A0000}"/>
    <cellStyle name="Normal 28 3 3 2 2 2 3 3" xfId="11123" xr:uid="{00000000-0005-0000-0000-0000572A0000}"/>
    <cellStyle name="Normal 28 3 3 2 2 2 3 3 2" xfId="41457" xr:uid="{00000000-0005-0000-0000-0000582A0000}"/>
    <cellStyle name="Normal 28 3 3 2 2 2 3 3 3" xfId="26224" xr:uid="{00000000-0005-0000-0000-0000592A0000}"/>
    <cellStyle name="Normal 28 3 3 2 2 2 3 4" xfId="36444" xr:uid="{00000000-0005-0000-0000-00005A2A0000}"/>
    <cellStyle name="Normal 28 3 3 2 2 2 3 5" xfId="21211" xr:uid="{00000000-0005-0000-0000-00005B2A0000}"/>
    <cellStyle name="Normal 28 3 3 2 2 2 4" xfId="12801" xr:uid="{00000000-0005-0000-0000-00005C2A0000}"/>
    <cellStyle name="Normal 28 3 3 2 2 2 4 2" xfId="43132" xr:uid="{00000000-0005-0000-0000-00005D2A0000}"/>
    <cellStyle name="Normal 28 3 3 2 2 2 4 3" xfId="27899" xr:uid="{00000000-0005-0000-0000-00005E2A0000}"/>
    <cellStyle name="Normal 28 3 3 2 2 2 5" xfId="7780" xr:uid="{00000000-0005-0000-0000-00005F2A0000}"/>
    <cellStyle name="Normal 28 3 3 2 2 2 5 2" xfId="38115" xr:uid="{00000000-0005-0000-0000-0000602A0000}"/>
    <cellStyle name="Normal 28 3 3 2 2 2 5 3" xfId="22882" xr:uid="{00000000-0005-0000-0000-0000612A0000}"/>
    <cellStyle name="Normal 28 3 3 2 2 2 6" xfId="33103" xr:uid="{00000000-0005-0000-0000-0000622A0000}"/>
    <cellStyle name="Normal 28 3 3 2 2 2 7" xfId="17869" xr:uid="{00000000-0005-0000-0000-0000632A0000}"/>
    <cellStyle name="Normal 28 3 3 2 2 3" xfId="3562" xr:uid="{00000000-0005-0000-0000-0000642A0000}"/>
    <cellStyle name="Normal 28 3 3 2 2 3 2" xfId="13636" xr:uid="{00000000-0005-0000-0000-0000652A0000}"/>
    <cellStyle name="Normal 28 3 3 2 2 3 2 2" xfId="43967" xr:uid="{00000000-0005-0000-0000-0000662A0000}"/>
    <cellStyle name="Normal 28 3 3 2 2 3 2 3" xfId="28734" xr:uid="{00000000-0005-0000-0000-0000672A0000}"/>
    <cellStyle name="Normal 28 3 3 2 2 3 3" xfId="8616" xr:uid="{00000000-0005-0000-0000-0000682A0000}"/>
    <cellStyle name="Normal 28 3 3 2 2 3 3 2" xfId="38950" xr:uid="{00000000-0005-0000-0000-0000692A0000}"/>
    <cellStyle name="Normal 28 3 3 2 2 3 3 3" xfId="23717" xr:uid="{00000000-0005-0000-0000-00006A2A0000}"/>
    <cellStyle name="Normal 28 3 3 2 2 3 4" xfId="33937" xr:uid="{00000000-0005-0000-0000-00006B2A0000}"/>
    <cellStyle name="Normal 28 3 3 2 2 3 5" xfId="18704" xr:uid="{00000000-0005-0000-0000-00006C2A0000}"/>
    <cellStyle name="Normal 28 3 3 2 2 4" xfId="5255" xr:uid="{00000000-0005-0000-0000-00006D2A0000}"/>
    <cellStyle name="Normal 28 3 3 2 2 4 2" xfId="15307" xr:uid="{00000000-0005-0000-0000-00006E2A0000}"/>
    <cellStyle name="Normal 28 3 3 2 2 4 2 2" xfId="45638" xr:uid="{00000000-0005-0000-0000-00006F2A0000}"/>
    <cellStyle name="Normal 28 3 3 2 2 4 2 3" xfId="30405" xr:uid="{00000000-0005-0000-0000-0000702A0000}"/>
    <cellStyle name="Normal 28 3 3 2 2 4 3" xfId="10287" xr:uid="{00000000-0005-0000-0000-0000712A0000}"/>
    <cellStyle name="Normal 28 3 3 2 2 4 3 2" xfId="40621" xr:uid="{00000000-0005-0000-0000-0000722A0000}"/>
    <cellStyle name="Normal 28 3 3 2 2 4 3 3" xfId="25388" xr:uid="{00000000-0005-0000-0000-0000732A0000}"/>
    <cellStyle name="Normal 28 3 3 2 2 4 4" xfId="35608" xr:uid="{00000000-0005-0000-0000-0000742A0000}"/>
    <cellStyle name="Normal 28 3 3 2 2 4 5" xfId="20375" xr:uid="{00000000-0005-0000-0000-0000752A0000}"/>
    <cellStyle name="Normal 28 3 3 2 2 5" xfId="11965" xr:uid="{00000000-0005-0000-0000-0000762A0000}"/>
    <cellStyle name="Normal 28 3 3 2 2 5 2" xfId="42296" xr:uid="{00000000-0005-0000-0000-0000772A0000}"/>
    <cellStyle name="Normal 28 3 3 2 2 5 3" xfId="27063" xr:uid="{00000000-0005-0000-0000-0000782A0000}"/>
    <cellStyle name="Normal 28 3 3 2 2 6" xfId="6944" xr:uid="{00000000-0005-0000-0000-0000792A0000}"/>
    <cellStyle name="Normal 28 3 3 2 2 6 2" xfId="37279" xr:uid="{00000000-0005-0000-0000-00007A2A0000}"/>
    <cellStyle name="Normal 28 3 3 2 2 6 3" xfId="22046" xr:uid="{00000000-0005-0000-0000-00007B2A0000}"/>
    <cellStyle name="Normal 28 3 3 2 2 7" xfId="32267" xr:uid="{00000000-0005-0000-0000-00007C2A0000}"/>
    <cellStyle name="Normal 28 3 3 2 2 8" xfId="17033" xr:uid="{00000000-0005-0000-0000-00007D2A0000}"/>
    <cellStyle name="Normal 28 3 3 2 3" xfId="2291" xr:uid="{00000000-0005-0000-0000-00007E2A0000}"/>
    <cellStyle name="Normal 28 3 3 2 3 2" xfId="3981" xr:uid="{00000000-0005-0000-0000-00007F2A0000}"/>
    <cellStyle name="Normal 28 3 3 2 3 2 2" xfId="14054" xr:uid="{00000000-0005-0000-0000-0000802A0000}"/>
    <cellStyle name="Normal 28 3 3 2 3 2 2 2" xfId="44385" xr:uid="{00000000-0005-0000-0000-0000812A0000}"/>
    <cellStyle name="Normal 28 3 3 2 3 2 2 3" xfId="29152" xr:uid="{00000000-0005-0000-0000-0000822A0000}"/>
    <cellStyle name="Normal 28 3 3 2 3 2 3" xfId="9034" xr:uid="{00000000-0005-0000-0000-0000832A0000}"/>
    <cellStyle name="Normal 28 3 3 2 3 2 3 2" xfId="39368" xr:uid="{00000000-0005-0000-0000-0000842A0000}"/>
    <cellStyle name="Normal 28 3 3 2 3 2 3 3" xfId="24135" xr:uid="{00000000-0005-0000-0000-0000852A0000}"/>
    <cellStyle name="Normal 28 3 3 2 3 2 4" xfId="34355" xr:uid="{00000000-0005-0000-0000-0000862A0000}"/>
    <cellStyle name="Normal 28 3 3 2 3 2 5" xfId="19122" xr:uid="{00000000-0005-0000-0000-0000872A0000}"/>
    <cellStyle name="Normal 28 3 3 2 3 3" xfId="5673" xr:uid="{00000000-0005-0000-0000-0000882A0000}"/>
    <cellStyle name="Normal 28 3 3 2 3 3 2" xfId="15725" xr:uid="{00000000-0005-0000-0000-0000892A0000}"/>
    <cellStyle name="Normal 28 3 3 2 3 3 2 2" xfId="46056" xr:uid="{00000000-0005-0000-0000-00008A2A0000}"/>
    <cellStyle name="Normal 28 3 3 2 3 3 2 3" xfId="30823" xr:uid="{00000000-0005-0000-0000-00008B2A0000}"/>
    <cellStyle name="Normal 28 3 3 2 3 3 3" xfId="10705" xr:uid="{00000000-0005-0000-0000-00008C2A0000}"/>
    <cellStyle name="Normal 28 3 3 2 3 3 3 2" xfId="41039" xr:uid="{00000000-0005-0000-0000-00008D2A0000}"/>
    <cellStyle name="Normal 28 3 3 2 3 3 3 3" xfId="25806" xr:uid="{00000000-0005-0000-0000-00008E2A0000}"/>
    <cellStyle name="Normal 28 3 3 2 3 3 4" xfId="36026" xr:uid="{00000000-0005-0000-0000-00008F2A0000}"/>
    <cellStyle name="Normal 28 3 3 2 3 3 5" xfId="20793" xr:uid="{00000000-0005-0000-0000-0000902A0000}"/>
    <cellStyle name="Normal 28 3 3 2 3 4" xfId="12383" xr:uid="{00000000-0005-0000-0000-0000912A0000}"/>
    <cellStyle name="Normal 28 3 3 2 3 4 2" xfId="42714" xr:uid="{00000000-0005-0000-0000-0000922A0000}"/>
    <cellStyle name="Normal 28 3 3 2 3 4 3" xfId="27481" xr:uid="{00000000-0005-0000-0000-0000932A0000}"/>
    <cellStyle name="Normal 28 3 3 2 3 5" xfId="7362" xr:uid="{00000000-0005-0000-0000-0000942A0000}"/>
    <cellStyle name="Normal 28 3 3 2 3 5 2" xfId="37697" xr:uid="{00000000-0005-0000-0000-0000952A0000}"/>
    <cellStyle name="Normal 28 3 3 2 3 5 3" xfId="22464" xr:uid="{00000000-0005-0000-0000-0000962A0000}"/>
    <cellStyle name="Normal 28 3 3 2 3 6" xfId="32685" xr:uid="{00000000-0005-0000-0000-0000972A0000}"/>
    <cellStyle name="Normal 28 3 3 2 3 7" xfId="17451" xr:uid="{00000000-0005-0000-0000-0000982A0000}"/>
    <cellStyle name="Normal 28 3 3 2 4" xfId="3144" xr:uid="{00000000-0005-0000-0000-0000992A0000}"/>
    <cellStyle name="Normal 28 3 3 2 4 2" xfId="13218" xr:uid="{00000000-0005-0000-0000-00009A2A0000}"/>
    <cellStyle name="Normal 28 3 3 2 4 2 2" xfId="43549" xr:uid="{00000000-0005-0000-0000-00009B2A0000}"/>
    <cellStyle name="Normal 28 3 3 2 4 2 3" xfId="28316" xr:uid="{00000000-0005-0000-0000-00009C2A0000}"/>
    <cellStyle name="Normal 28 3 3 2 4 3" xfId="8198" xr:uid="{00000000-0005-0000-0000-00009D2A0000}"/>
    <cellStyle name="Normal 28 3 3 2 4 3 2" xfId="38532" xr:uid="{00000000-0005-0000-0000-00009E2A0000}"/>
    <cellStyle name="Normal 28 3 3 2 4 3 3" xfId="23299" xr:uid="{00000000-0005-0000-0000-00009F2A0000}"/>
    <cellStyle name="Normal 28 3 3 2 4 4" xfId="33519" xr:uid="{00000000-0005-0000-0000-0000A02A0000}"/>
    <cellStyle name="Normal 28 3 3 2 4 5" xfId="18286" xr:uid="{00000000-0005-0000-0000-0000A12A0000}"/>
    <cellStyle name="Normal 28 3 3 2 5" xfId="4837" xr:uid="{00000000-0005-0000-0000-0000A22A0000}"/>
    <cellStyle name="Normal 28 3 3 2 5 2" xfId="14889" xr:uid="{00000000-0005-0000-0000-0000A32A0000}"/>
    <cellStyle name="Normal 28 3 3 2 5 2 2" xfId="45220" xr:uid="{00000000-0005-0000-0000-0000A42A0000}"/>
    <cellStyle name="Normal 28 3 3 2 5 2 3" xfId="29987" xr:uid="{00000000-0005-0000-0000-0000A52A0000}"/>
    <cellStyle name="Normal 28 3 3 2 5 3" xfId="9869" xr:uid="{00000000-0005-0000-0000-0000A62A0000}"/>
    <cellStyle name="Normal 28 3 3 2 5 3 2" xfId="40203" xr:uid="{00000000-0005-0000-0000-0000A72A0000}"/>
    <cellStyle name="Normal 28 3 3 2 5 3 3" xfId="24970" xr:uid="{00000000-0005-0000-0000-0000A82A0000}"/>
    <cellStyle name="Normal 28 3 3 2 5 4" xfId="35190" xr:uid="{00000000-0005-0000-0000-0000A92A0000}"/>
    <cellStyle name="Normal 28 3 3 2 5 5" xfId="19957" xr:uid="{00000000-0005-0000-0000-0000AA2A0000}"/>
    <cellStyle name="Normal 28 3 3 2 6" xfId="11547" xr:uid="{00000000-0005-0000-0000-0000AB2A0000}"/>
    <cellStyle name="Normal 28 3 3 2 6 2" xfId="41878" xr:uid="{00000000-0005-0000-0000-0000AC2A0000}"/>
    <cellStyle name="Normal 28 3 3 2 6 3" xfId="26645" xr:uid="{00000000-0005-0000-0000-0000AD2A0000}"/>
    <cellStyle name="Normal 28 3 3 2 7" xfId="6526" xr:uid="{00000000-0005-0000-0000-0000AE2A0000}"/>
    <cellStyle name="Normal 28 3 3 2 7 2" xfId="36861" xr:uid="{00000000-0005-0000-0000-0000AF2A0000}"/>
    <cellStyle name="Normal 28 3 3 2 7 3" xfId="21628" xr:uid="{00000000-0005-0000-0000-0000B02A0000}"/>
    <cellStyle name="Normal 28 3 3 2 8" xfId="31849" xr:uid="{00000000-0005-0000-0000-0000B12A0000}"/>
    <cellStyle name="Normal 28 3 3 2 9" xfId="16615" xr:uid="{00000000-0005-0000-0000-0000B22A0000}"/>
    <cellStyle name="Normal 28 3 3 3" xfId="1662" xr:uid="{00000000-0005-0000-0000-0000B32A0000}"/>
    <cellStyle name="Normal 28 3 3 3 2" xfId="2501" xr:uid="{00000000-0005-0000-0000-0000B42A0000}"/>
    <cellStyle name="Normal 28 3 3 3 2 2" xfId="4191" xr:uid="{00000000-0005-0000-0000-0000B52A0000}"/>
    <cellStyle name="Normal 28 3 3 3 2 2 2" xfId="14264" xr:uid="{00000000-0005-0000-0000-0000B62A0000}"/>
    <cellStyle name="Normal 28 3 3 3 2 2 2 2" xfId="44595" xr:uid="{00000000-0005-0000-0000-0000B72A0000}"/>
    <cellStyle name="Normal 28 3 3 3 2 2 2 3" xfId="29362" xr:uid="{00000000-0005-0000-0000-0000B82A0000}"/>
    <cellStyle name="Normal 28 3 3 3 2 2 3" xfId="9244" xr:uid="{00000000-0005-0000-0000-0000B92A0000}"/>
    <cellStyle name="Normal 28 3 3 3 2 2 3 2" xfId="39578" xr:uid="{00000000-0005-0000-0000-0000BA2A0000}"/>
    <cellStyle name="Normal 28 3 3 3 2 2 3 3" xfId="24345" xr:uid="{00000000-0005-0000-0000-0000BB2A0000}"/>
    <cellStyle name="Normal 28 3 3 3 2 2 4" xfId="34565" xr:uid="{00000000-0005-0000-0000-0000BC2A0000}"/>
    <cellStyle name="Normal 28 3 3 3 2 2 5" xfId="19332" xr:uid="{00000000-0005-0000-0000-0000BD2A0000}"/>
    <cellStyle name="Normal 28 3 3 3 2 3" xfId="5883" xr:uid="{00000000-0005-0000-0000-0000BE2A0000}"/>
    <cellStyle name="Normal 28 3 3 3 2 3 2" xfId="15935" xr:uid="{00000000-0005-0000-0000-0000BF2A0000}"/>
    <cellStyle name="Normal 28 3 3 3 2 3 2 2" xfId="46266" xr:uid="{00000000-0005-0000-0000-0000C02A0000}"/>
    <cellStyle name="Normal 28 3 3 3 2 3 2 3" xfId="31033" xr:uid="{00000000-0005-0000-0000-0000C12A0000}"/>
    <cellStyle name="Normal 28 3 3 3 2 3 3" xfId="10915" xr:uid="{00000000-0005-0000-0000-0000C22A0000}"/>
    <cellStyle name="Normal 28 3 3 3 2 3 3 2" xfId="41249" xr:uid="{00000000-0005-0000-0000-0000C32A0000}"/>
    <cellStyle name="Normal 28 3 3 3 2 3 3 3" xfId="26016" xr:uid="{00000000-0005-0000-0000-0000C42A0000}"/>
    <cellStyle name="Normal 28 3 3 3 2 3 4" xfId="36236" xr:uid="{00000000-0005-0000-0000-0000C52A0000}"/>
    <cellStyle name="Normal 28 3 3 3 2 3 5" xfId="21003" xr:uid="{00000000-0005-0000-0000-0000C62A0000}"/>
    <cellStyle name="Normal 28 3 3 3 2 4" xfId="12593" xr:uid="{00000000-0005-0000-0000-0000C72A0000}"/>
    <cellStyle name="Normal 28 3 3 3 2 4 2" xfId="42924" xr:uid="{00000000-0005-0000-0000-0000C82A0000}"/>
    <cellStyle name="Normal 28 3 3 3 2 4 3" xfId="27691" xr:uid="{00000000-0005-0000-0000-0000C92A0000}"/>
    <cellStyle name="Normal 28 3 3 3 2 5" xfId="7572" xr:uid="{00000000-0005-0000-0000-0000CA2A0000}"/>
    <cellStyle name="Normal 28 3 3 3 2 5 2" xfId="37907" xr:uid="{00000000-0005-0000-0000-0000CB2A0000}"/>
    <cellStyle name="Normal 28 3 3 3 2 5 3" xfId="22674" xr:uid="{00000000-0005-0000-0000-0000CC2A0000}"/>
    <cellStyle name="Normal 28 3 3 3 2 6" xfId="32895" xr:uid="{00000000-0005-0000-0000-0000CD2A0000}"/>
    <cellStyle name="Normal 28 3 3 3 2 7" xfId="17661" xr:uid="{00000000-0005-0000-0000-0000CE2A0000}"/>
    <cellStyle name="Normal 28 3 3 3 3" xfId="3354" xr:uid="{00000000-0005-0000-0000-0000CF2A0000}"/>
    <cellStyle name="Normal 28 3 3 3 3 2" xfId="13428" xr:uid="{00000000-0005-0000-0000-0000D02A0000}"/>
    <cellStyle name="Normal 28 3 3 3 3 2 2" xfId="43759" xr:uid="{00000000-0005-0000-0000-0000D12A0000}"/>
    <cellStyle name="Normal 28 3 3 3 3 2 3" xfId="28526" xr:uid="{00000000-0005-0000-0000-0000D22A0000}"/>
    <cellStyle name="Normal 28 3 3 3 3 3" xfId="8408" xr:uid="{00000000-0005-0000-0000-0000D32A0000}"/>
    <cellStyle name="Normal 28 3 3 3 3 3 2" xfId="38742" xr:uid="{00000000-0005-0000-0000-0000D42A0000}"/>
    <cellStyle name="Normal 28 3 3 3 3 3 3" xfId="23509" xr:uid="{00000000-0005-0000-0000-0000D52A0000}"/>
    <cellStyle name="Normal 28 3 3 3 3 4" xfId="33729" xr:uid="{00000000-0005-0000-0000-0000D62A0000}"/>
    <cellStyle name="Normal 28 3 3 3 3 5" xfId="18496" xr:uid="{00000000-0005-0000-0000-0000D72A0000}"/>
    <cellStyle name="Normal 28 3 3 3 4" xfId="5047" xr:uid="{00000000-0005-0000-0000-0000D82A0000}"/>
    <cellStyle name="Normal 28 3 3 3 4 2" xfId="15099" xr:uid="{00000000-0005-0000-0000-0000D92A0000}"/>
    <cellStyle name="Normal 28 3 3 3 4 2 2" xfId="45430" xr:uid="{00000000-0005-0000-0000-0000DA2A0000}"/>
    <cellStyle name="Normal 28 3 3 3 4 2 3" xfId="30197" xr:uid="{00000000-0005-0000-0000-0000DB2A0000}"/>
    <cellStyle name="Normal 28 3 3 3 4 3" xfId="10079" xr:uid="{00000000-0005-0000-0000-0000DC2A0000}"/>
    <cellStyle name="Normal 28 3 3 3 4 3 2" xfId="40413" xr:uid="{00000000-0005-0000-0000-0000DD2A0000}"/>
    <cellStyle name="Normal 28 3 3 3 4 3 3" xfId="25180" xr:uid="{00000000-0005-0000-0000-0000DE2A0000}"/>
    <cellStyle name="Normal 28 3 3 3 4 4" xfId="35400" xr:uid="{00000000-0005-0000-0000-0000DF2A0000}"/>
    <cellStyle name="Normal 28 3 3 3 4 5" xfId="20167" xr:uid="{00000000-0005-0000-0000-0000E02A0000}"/>
    <cellStyle name="Normal 28 3 3 3 5" xfId="11757" xr:uid="{00000000-0005-0000-0000-0000E12A0000}"/>
    <cellStyle name="Normal 28 3 3 3 5 2" xfId="42088" xr:uid="{00000000-0005-0000-0000-0000E22A0000}"/>
    <cellStyle name="Normal 28 3 3 3 5 3" xfId="26855" xr:uid="{00000000-0005-0000-0000-0000E32A0000}"/>
    <cellStyle name="Normal 28 3 3 3 6" xfId="6736" xr:uid="{00000000-0005-0000-0000-0000E42A0000}"/>
    <cellStyle name="Normal 28 3 3 3 6 2" xfId="37071" xr:uid="{00000000-0005-0000-0000-0000E52A0000}"/>
    <cellStyle name="Normal 28 3 3 3 6 3" xfId="21838" xr:uid="{00000000-0005-0000-0000-0000E62A0000}"/>
    <cellStyle name="Normal 28 3 3 3 7" xfId="32059" xr:uid="{00000000-0005-0000-0000-0000E72A0000}"/>
    <cellStyle name="Normal 28 3 3 3 8" xfId="16825" xr:uid="{00000000-0005-0000-0000-0000E82A0000}"/>
    <cellStyle name="Normal 28 3 3 4" xfId="2083" xr:uid="{00000000-0005-0000-0000-0000E92A0000}"/>
    <cellStyle name="Normal 28 3 3 4 2" xfId="3773" xr:uid="{00000000-0005-0000-0000-0000EA2A0000}"/>
    <cellStyle name="Normal 28 3 3 4 2 2" xfId="13846" xr:uid="{00000000-0005-0000-0000-0000EB2A0000}"/>
    <cellStyle name="Normal 28 3 3 4 2 2 2" xfId="44177" xr:uid="{00000000-0005-0000-0000-0000EC2A0000}"/>
    <cellStyle name="Normal 28 3 3 4 2 2 3" xfId="28944" xr:uid="{00000000-0005-0000-0000-0000ED2A0000}"/>
    <cellStyle name="Normal 28 3 3 4 2 3" xfId="8826" xr:uid="{00000000-0005-0000-0000-0000EE2A0000}"/>
    <cellStyle name="Normal 28 3 3 4 2 3 2" xfId="39160" xr:uid="{00000000-0005-0000-0000-0000EF2A0000}"/>
    <cellStyle name="Normal 28 3 3 4 2 3 3" xfId="23927" xr:uid="{00000000-0005-0000-0000-0000F02A0000}"/>
    <cellStyle name="Normal 28 3 3 4 2 4" xfId="34147" xr:uid="{00000000-0005-0000-0000-0000F12A0000}"/>
    <cellStyle name="Normal 28 3 3 4 2 5" xfId="18914" xr:uid="{00000000-0005-0000-0000-0000F22A0000}"/>
    <cellStyle name="Normal 28 3 3 4 3" xfId="5465" xr:uid="{00000000-0005-0000-0000-0000F32A0000}"/>
    <cellStyle name="Normal 28 3 3 4 3 2" xfId="15517" xr:uid="{00000000-0005-0000-0000-0000F42A0000}"/>
    <cellStyle name="Normal 28 3 3 4 3 2 2" xfId="45848" xr:uid="{00000000-0005-0000-0000-0000F52A0000}"/>
    <cellStyle name="Normal 28 3 3 4 3 2 3" xfId="30615" xr:uid="{00000000-0005-0000-0000-0000F62A0000}"/>
    <cellStyle name="Normal 28 3 3 4 3 3" xfId="10497" xr:uid="{00000000-0005-0000-0000-0000F72A0000}"/>
    <cellStyle name="Normal 28 3 3 4 3 3 2" xfId="40831" xr:uid="{00000000-0005-0000-0000-0000F82A0000}"/>
    <cellStyle name="Normal 28 3 3 4 3 3 3" xfId="25598" xr:uid="{00000000-0005-0000-0000-0000F92A0000}"/>
    <cellStyle name="Normal 28 3 3 4 3 4" xfId="35818" xr:uid="{00000000-0005-0000-0000-0000FA2A0000}"/>
    <cellStyle name="Normal 28 3 3 4 3 5" xfId="20585" xr:uid="{00000000-0005-0000-0000-0000FB2A0000}"/>
    <cellStyle name="Normal 28 3 3 4 4" xfId="12175" xr:uid="{00000000-0005-0000-0000-0000FC2A0000}"/>
    <cellStyle name="Normal 28 3 3 4 4 2" xfId="42506" xr:uid="{00000000-0005-0000-0000-0000FD2A0000}"/>
    <cellStyle name="Normal 28 3 3 4 4 3" xfId="27273" xr:uid="{00000000-0005-0000-0000-0000FE2A0000}"/>
    <cellStyle name="Normal 28 3 3 4 5" xfId="7154" xr:uid="{00000000-0005-0000-0000-0000FF2A0000}"/>
    <cellStyle name="Normal 28 3 3 4 5 2" xfId="37489" xr:uid="{00000000-0005-0000-0000-0000002B0000}"/>
    <cellStyle name="Normal 28 3 3 4 5 3" xfId="22256" xr:uid="{00000000-0005-0000-0000-0000012B0000}"/>
    <cellStyle name="Normal 28 3 3 4 6" xfId="32477" xr:uid="{00000000-0005-0000-0000-0000022B0000}"/>
    <cellStyle name="Normal 28 3 3 4 7" xfId="17243" xr:uid="{00000000-0005-0000-0000-0000032B0000}"/>
    <cellStyle name="Normal 28 3 3 5" xfId="2936" xr:uid="{00000000-0005-0000-0000-0000042B0000}"/>
    <cellStyle name="Normal 28 3 3 5 2" xfId="13010" xr:uid="{00000000-0005-0000-0000-0000052B0000}"/>
    <cellStyle name="Normal 28 3 3 5 2 2" xfId="43341" xr:uid="{00000000-0005-0000-0000-0000062B0000}"/>
    <cellStyle name="Normal 28 3 3 5 2 3" xfId="28108" xr:uid="{00000000-0005-0000-0000-0000072B0000}"/>
    <cellStyle name="Normal 28 3 3 5 3" xfId="7990" xr:uid="{00000000-0005-0000-0000-0000082B0000}"/>
    <cellStyle name="Normal 28 3 3 5 3 2" xfId="38324" xr:uid="{00000000-0005-0000-0000-0000092B0000}"/>
    <cellStyle name="Normal 28 3 3 5 3 3" xfId="23091" xr:uid="{00000000-0005-0000-0000-00000A2B0000}"/>
    <cellStyle name="Normal 28 3 3 5 4" xfId="33311" xr:uid="{00000000-0005-0000-0000-00000B2B0000}"/>
    <cellStyle name="Normal 28 3 3 5 5" xfId="18078" xr:uid="{00000000-0005-0000-0000-00000C2B0000}"/>
    <cellStyle name="Normal 28 3 3 6" xfId="4629" xr:uid="{00000000-0005-0000-0000-00000D2B0000}"/>
    <cellStyle name="Normal 28 3 3 6 2" xfId="14681" xr:uid="{00000000-0005-0000-0000-00000E2B0000}"/>
    <cellStyle name="Normal 28 3 3 6 2 2" xfId="45012" xr:uid="{00000000-0005-0000-0000-00000F2B0000}"/>
    <cellStyle name="Normal 28 3 3 6 2 3" xfId="29779" xr:uid="{00000000-0005-0000-0000-0000102B0000}"/>
    <cellStyle name="Normal 28 3 3 6 3" xfId="9661" xr:uid="{00000000-0005-0000-0000-0000112B0000}"/>
    <cellStyle name="Normal 28 3 3 6 3 2" xfId="39995" xr:uid="{00000000-0005-0000-0000-0000122B0000}"/>
    <cellStyle name="Normal 28 3 3 6 3 3" xfId="24762" xr:uid="{00000000-0005-0000-0000-0000132B0000}"/>
    <cellStyle name="Normal 28 3 3 6 4" xfId="34982" xr:uid="{00000000-0005-0000-0000-0000142B0000}"/>
    <cellStyle name="Normal 28 3 3 6 5" xfId="19749" xr:uid="{00000000-0005-0000-0000-0000152B0000}"/>
    <cellStyle name="Normal 28 3 3 7" xfId="11339" xr:uid="{00000000-0005-0000-0000-0000162B0000}"/>
    <cellStyle name="Normal 28 3 3 7 2" xfId="41670" xr:uid="{00000000-0005-0000-0000-0000172B0000}"/>
    <cellStyle name="Normal 28 3 3 7 3" xfId="26437" xr:uid="{00000000-0005-0000-0000-0000182B0000}"/>
    <cellStyle name="Normal 28 3 3 8" xfId="6318" xr:uid="{00000000-0005-0000-0000-0000192B0000}"/>
    <cellStyle name="Normal 28 3 3 8 2" xfId="36653" xr:uid="{00000000-0005-0000-0000-00001A2B0000}"/>
    <cellStyle name="Normal 28 3 3 8 3" xfId="21420" xr:uid="{00000000-0005-0000-0000-00001B2B0000}"/>
    <cellStyle name="Normal 28 3 3 9" xfId="31642" xr:uid="{00000000-0005-0000-0000-00001C2B0000}"/>
    <cellStyle name="Normal 28 3 4" xfId="1343" xr:uid="{00000000-0005-0000-0000-00001D2B0000}"/>
    <cellStyle name="Normal 28 3 4 2" xfId="1766" xr:uid="{00000000-0005-0000-0000-00001E2B0000}"/>
    <cellStyle name="Normal 28 3 4 2 2" xfId="2605" xr:uid="{00000000-0005-0000-0000-00001F2B0000}"/>
    <cellStyle name="Normal 28 3 4 2 2 2" xfId="4295" xr:uid="{00000000-0005-0000-0000-0000202B0000}"/>
    <cellStyle name="Normal 28 3 4 2 2 2 2" xfId="14368" xr:uid="{00000000-0005-0000-0000-0000212B0000}"/>
    <cellStyle name="Normal 28 3 4 2 2 2 2 2" xfId="44699" xr:uid="{00000000-0005-0000-0000-0000222B0000}"/>
    <cellStyle name="Normal 28 3 4 2 2 2 2 3" xfId="29466" xr:uid="{00000000-0005-0000-0000-0000232B0000}"/>
    <cellStyle name="Normal 28 3 4 2 2 2 3" xfId="9348" xr:uid="{00000000-0005-0000-0000-0000242B0000}"/>
    <cellStyle name="Normal 28 3 4 2 2 2 3 2" xfId="39682" xr:uid="{00000000-0005-0000-0000-0000252B0000}"/>
    <cellStyle name="Normal 28 3 4 2 2 2 3 3" xfId="24449" xr:uid="{00000000-0005-0000-0000-0000262B0000}"/>
    <cellStyle name="Normal 28 3 4 2 2 2 4" xfId="34669" xr:uid="{00000000-0005-0000-0000-0000272B0000}"/>
    <cellStyle name="Normal 28 3 4 2 2 2 5" xfId="19436" xr:uid="{00000000-0005-0000-0000-0000282B0000}"/>
    <cellStyle name="Normal 28 3 4 2 2 3" xfId="5987" xr:uid="{00000000-0005-0000-0000-0000292B0000}"/>
    <cellStyle name="Normal 28 3 4 2 2 3 2" xfId="16039" xr:uid="{00000000-0005-0000-0000-00002A2B0000}"/>
    <cellStyle name="Normal 28 3 4 2 2 3 2 2" xfId="46370" xr:uid="{00000000-0005-0000-0000-00002B2B0000}"/>
    <cellStyle name="Normal 28 3 4 2 2 3 2 3" xfId="31137" xr:uid="{00000000-0005-0000-0000-00002C2B0000}"/>
    <cellStyle name="Normal 28 3 4 2 2 3 3" xfId="11019" xr:uid="{00000000-0005-0000-0000-00002D2B0000}"/>
    <cellStyle name="Normal 28 3 4 2 2 3 3 2" xfId="41353" xr:uid="{00000000-0005-0000-0000-00002E2B0000}"/>
    <cellStyle name="Normal 28 3 4 2 2 3 3 3" xfId="26120" xr:uid="{00000000-0005-0000-0000-00002F2B0000}"/>
    <cellStyle name="Normal 28 3 4 2 2 3 4" xfId="36340" xr:uid="{00000000-0005-0000-0000-0000302B0000}"/>
    <cellStyle name="Normal 28 3 4 2 2 3 5" xfId="21107" xr:uid="{00000000-0005-0000-0000-0000312B0000}"/>
    <cellStyle name="Normal 28 3 4 2 2 4" xfId="12697" xr:uid="{00000000-0005-0000-0000-0000322B0000}"/>
    <cellStyle name="Normal 28 3 4 2 2 4 2" xfId="43028" xr:uid="{00000000-0005-0000-0000-0000332B0000}"/>
    <cellStyle name="Normal 28 3 4 2 2 4 3" xfId="27795" xr:uid="{00000000-0005-0000-0000-0000342B0000}"/>
    <cellStyle name="Normal 28 3 4 2 2 5" xfId="7676" xr:uid="{00000000-0005-0000-0000-0000352B0000}"/>
    <cellStyle name="Normal 28 3 4 2 2 5 2" xfId="38011" xr:uid="{00000000-0005-0000-0000-0000362B0000}"/>
    <cellStyle name="Normal 28 3 4 2 2 5 3" xfId="22778" xr:uid="{00000000-0005-0000-0000-0000372B0000}"/>
    <cellStyle name="Normal 28 3 4 2 2 6" xfId="32999" xr:uid="{00000000-0005-0000-0000-0000382B0000}"/>
    <cellStyle name="Normal 28 3 4 2 2 7" xfId="17765" xr:uid="{00000000-0005-0000-0000-0000392B0000}"/>
    <cellStyle name="Normal 28 3 4 2 3" xfId="3458" xr:uid="{00000000-0005-0000-0000-00003A2B0000}"/>
    <cellStyle name="Normal 28 3 4 2 3 2" xfId="13532" xr:uid="{00000000-0005-0000-0000-00003B2B0000}"/>
    <cellStyle name="Normal 28 3 4 2 3 2 2" xfId="43863" xr:uid="{00000000-0005-0000-0000-00003C2B0000}"/>
    <cellStyle name="Normal 28 3 4 2 3 2 3" xfId="28630" xr:uid="{00000000-0005-0000-0000-00003D2B0000}"/>
    <cellStyle name="Normal 28 3 4 2 3 3" xfId="8512" xr:uid="{00000000-0005-0000-0000-00003E2B0000}"/>
    <cellStyle name="Normal 28 3 4 2 3 3 2" xfId="38846" xr:uid="{00000000-0005-0000-0000-00003F2B0000}"/>
    <cellStyle name="Normal 28 3 4 2 3 3 3" xfId="23613" xr:uid="{00000000-0005-0000-0000-0000402B0000}"/>
    <cellStyle name="Normal 28 3 4 2 3 4" xfId="33833" xr:uid="{00000000-0005-0000-0000-0000412B0000}"/>
    <cellStyle name="Normal 28 3 4 2 3 5" xfId="18600" xr:uid="{00000000-0005-0000-0000-0000422B0000}"/>
    <cellStyle name="Normal 28 3 4 2 4" xfId="5151" xr:uid="{00000000-0005-0000-0000-0000432B0000}"/>
    <cellStyle name="Normal 28 3 4 2 4 2" xfId="15203" xr:uid="{00000000-0005-0000-0000-0000442B0000}"/>
    <cellStyle name="Normal 28 3 4 2 4 2 2" xfId="45534" xr:uid="{00000000-0005-0000-0000-0000452B0000}"/>
    <cellStyle name="Normal 28 3 4 2 4 2 3" xfId="30301" xr:uid="{00000000-0005-0000-0000-0000462B0000}"/>
    <cellStyle name="Normal 28 3 4 2 4 3" xfId="10183" xr:uid="{00000000-0005-0000-0000-0000472B0000}"/>
    <cellStyle name="Normal 28 3 4 2 4 3 2" xfId="40517" xr:uid="{00000000-0005-0000-0000-0000482B0000}"/>
    <cellStyle name="Normal 28 3 4 2 4 3 3" xfId="25284" xr:uid="{00000000-0005-0000-0000-0000492B0000}"/>
    <cellStyle name="Normal 28 3 4 2 4 4" xfId="35504" xr:uid="{00000000-0005-0000-0000-00004A2B0000}"/>
    <cellStyle name="Normal 28 3 4 2 4 5" xfId="20271" xr:uid="{00000000-0005-0000-0000-00004B2B0000}"/>
    <cellStyle name="Normal 28 3 4 2 5" xfId="11861" xr:uid="{00000000-0005-0000-0000-00004C2B0000}"/>
    <cellStyle name="Normal 28 3 4 2 5 2" xfId="42192" xr:uid="{00000000-0005-0000-0000-00004D2B0000}"/>
    <cellStyle name="Normal 28 3 4 2 5 3" xfId="26959" xr:uid="{00000000-0005-0000-0000-00004E2B0000}"/>
    <cellStyle name="Normal 28 3 4 2 6" xfId="6840" xr:uid="{00000000-0005-0000-0000-00004F2B0000}"/>
    <cellStyle name="Normal 28 3 4 2 6 2" xfId="37175" xr:uid="{00000000-0005-0000-0000-0000502B0000}"/>
    <cellStyle name="Normal 28 3 4 2 6 3" xfId="21942" xr:uid="{00000000-0005-0000-0000-0000512B0000}"/>
    <cellStyle name="Normal 28 3 4 2 7" xfId="32163" xr:uid="{00000000-0005-0000-0000-0000522B0000}"/>
    <cellStyle name="Normal 28 3 4 2 8" xfId="16929" xr:uid="{00000000-0005-0000-0000-0000532B0000}"/>
    <cellStyle name="Normal 28 3 4 3" xfId="2187" xr:uid="{00000000-0005-0000-0000-0000542B0000}"/>
    <cellStyle name="Normal 28 3 4 3 2" xfId="3877" xr:uid="{00000000-0005-0000-0000-0000552B0000}"/>
    <cellStyle name="Normal 28 3 4 3 2 2" xfId="13950" xr:uid="{00000000-0005-0000-0000-0000562B0000}"/>
    <cellStyle name="Normal 28 3 4 3 2 2 2" xfId="44281" xr:uid="{00000000-0005-0000-0000-0000572B0000}"/>
    <cellStyle name="Normal 28 3 4 3 2 2 3" xfId="29048" xr:uid="{00000000-0005-0000-0000-0000582B0000}"/>
    <cellStyle name="Normal 28 3 4 3 2 3" xfId="8930" xr:uid="{00000000-0005-0000-0000-0000592B0000}"/>
    <cellStyle name="Normal 28 3 4 3 2 3 2" xfId="39264" xr:uid="{00000000-0005-0000-0000-00005A2B0000}"/>
    <cellStyle name="Normal 28 3 4 3 2 3 3" xfId="24031" xr:uid="{00000000-0005-0000-0000-00005B2B0000}"/>
    <cellStyle name="Normal 28 3 4 3 2 4" xfId="34251" xr:uid="{00000000-0005-0000-0000-00005C2B0000}"/>
    <cellStyle name="Normal 28 3 4 3 2 5" xfId="19018" xr:uid="{00000000-0005-0000-0000-00005D2B0000}"/>
    <cellStyle name="Normal 28 3 4 3 3" xfId="5569" xr:uid="{00000000-0005-0000-0000-00005E2B0000}"/>
    <cellStyle name="Normal 28 3 4 3 3 2" xfId="15621" xr:uid="{00000000-0005-0000-0000-00005F2B0000}"/>
    <cellStyle name="Normal 28 3 4 3 3 2 2" xfId="45952" xr:uid="{00000000-0005-0000-0000-0000602B0000}"/>
    <cellStyle name="Normal 28 3 4 3 3 2 3" xfId="30719" xr:uid="{00000000-0005-0000-0000-0000612B0000}"/>
    <cellStyle name="Normal 28 3 4 3 3 3" xfId="10601" xr:uid="{00000000-0005-0000-0000-0000622B0000}"/>
    <cellStyle name="Normal 28 3 4 3 3 3 2" xfId="40935" xr:uid="{00000000-0005-0000-0000-0000632B0000}"/>
    <cellStyle name="Normal 28 3 4 3 3 3 3" xfId="25702" xr:uid="{00000000-0005-0000-0000-0000642B0000}"/>
    <cellStyle name="Normal 28 3 4 3 3 4" xfId="35922" xr:uid="{00000000-0005-0000-0000-0000652B0000}"/>
    <cellStyle name="Normal 28 3 4 3 3 5" xfId="20689" xr:uid="{00000000-0005-0000-0000-0000662B0000}"/>
    <cellStyle name="Normal 28 3 4 3 4" xfId="12279" xr:uid="{00000000-0005-0000-0000-0000672B0000}"/>
    <cellStyle name="Normal 28 3 4 3 4 2" xfId="42610" xr:uid="{00000000-0005-0000-0000-0000682B0000}"/>
    <cellStyle name="Normal 28 3 4 3 4 3" xfId="27377" xr:uid="{00000000-0005-0000-0000-0000692B0000}"/>
    <cellStyle name="Normal 28 3 4 3 5" xfId="7258" xr:uid="{00000000-0005-0000-0000-00006A2B0000}"/>
    <cellStyle name="Normal 28 3 4 3 5 2" xfId="37593" xr:uid="{00000000-0005-0000-0000-00006B2B0000}"/>
    <cellStyle name="Normal 28 3 4 3 5 3" xfId="22360" xr:uid="{00000000-0005-0000-0000-00006C2B0000}"/>
    <cellStyle name="Normal 28 3 4 3 6" xfId="32581" xr:uid="{00000000-0005-0000-0000-00006D2B0000}"/>
    <cellStyle name="Normal 28 3 4 3 7" xfId="17347" xr:uid="{00000000-0005-0000-0000-00006E2B0000}"/>
    <cellStyle name="Normal 28 3 4 4" xfId="3040" xr:uid="{00000000-0005-0000-0000-00006F2B0000}"/>
    <cellStyle name="Normal 28 3 4 4 2" xfId="13114" xr:uid="{00000000-0005-0000-0000-0000702B0000}"/>
    <cellStyle name="Normal 28 3 4 4 2 2" xfId="43445" xr:uid="{00000000-0005-0000-0000-0000712B0000}"/>
    <cellStyle name="Normal 28 3 4 4 2 3" xfId="28212" xr:uid="{00000000-0005-0000-0000-0000722B0000}"/>
    <cellStyle name="Normal 28 3 4 4 3" xfId="8094" xr:uid="{00000000-0005-0000-0000-0000732B0000}"/>
    <cellStyle name="Normal 28 3 4 4 3 2" xfId="38428" xr:uid="{00000000-0005-0000-0000-0000742B0000}"/>
    <cellStyle name="Normal 28 3 4 4 3 3" xfId="23195" xr:uid="{00000000-0005-0000-0000-0000752B0000}"/>
    <cellStyle name="Normal 28 3 4 4 4" xfId="33415" xr:uid="{00000000-0005-0000-0000-0000762B0000}"/>
    <cellStyle name="Normal 28 3 4 4 5" xfId="18182" xr:uid="{00000000-0005-0000-0000-0000772B0000}"/>
    <cellStyle name="Normal 28 3 4 5" xfId="4733" xr:uid="{00000000-0005-0000-0000-0000782B0000}"/>
    <cellStyle name="Normal 28 3 4 5 2" xfId="14785" xr:uid="{00000000-0005-0000-0000-0000792B0000}"/>
    <cellStyle name="Normal 28 3 4 5 2 2" xfId="45116" xr:uid="{00000000-0005-0000-0000-00007A2B0000}"/>
    <cellStyle name="Normal 28 3 4 5 2 3" xfId="29883" xr:uid="{00000000-0005-0000-0000-00007B2B0000}"/>
    <cellStyle name="Normal 28 3 4 5 3" xfId="9765" xr:uid="{00000000-0005-0000-0000-00007C2B0000}"/>
    <cellStyle name="Normal 28 3 4 5 3 2" xfId="40099" xr:uid="{00000000-0005-0000-0000-00007D2B0000}"/>
    <cellStyle name="Normal 28 3 4 5 3 3" xfId="24866" xr:uid="{00000000-0005-0000-0000-00007E2B0000}"/>
    <cellStyle name="Normal 28 3 4 5 4" xfId="35086" xr:uid="{00000000-0005-0000-0000-00007F2B0000}"/>
    <cellStyle name="Normal 28 3 4 5 5" xfId="19853" xr:uid="{00000000-0005-0000-0000-0000802B0000}"/>
    <cellStyle name="Normal 28 3 4 6" xfId="11443" xr:uid="{00000000-0005-0000-0000-0000812B0000}"/>
    <cellStyle name="Normal 28 3 4 6 2" xfId="41774" xr:uid="{00000000-0005-0000-0000-0000822B0000}"/>
    <cellStyle name="Normal 28 3 4 6 3" xfId="26541" xr:uid="{00000000-0005-0000-0000-0000832B0000}"/>
    <cellStyle name="Normal 28 3 4 7" xfId="6422" xr:uid="{00000000-0005-0000-0000-0000842B0000}"/>
    <cellStyle name="Normal 28 3 4 7 2" xfId="36757" xr:uid="{00000000-0005-0000-0000-0000852B0000}"/>
    <cellStyle name="Normal 28 3 4 7 3" xfId="21524" xr:uid="{00000000-0005-0000-0000-0000862B0000}"/>
    <cellStyle name="Normal 28 3 4 8" xfId="31745" xr:uid="{00000000-0005-0000-0000-0000872B0000}"/>
    <cellStyle name="Normal 28 3 4 9" xfId="16511" xr:uid="{00000000-0005-0000-0000-0000882B0000}"/>
    <cellStyle name="Normal 28 3 5" xfId="1556" xr:uid="{00000000-0005-0000-0000-0000892B0000}"/>
    <cellStyle name="Normal 28 3 5 2" xfId="2397" xr:uid="{00000000-0005-0000-0000-00008A2B0000}"/>
    <cellStyle name="Normal 28 3 5 2 2" xfId="4087" xr:uid="{00000000-0005-0000-0000-00008B2B0000}"/>
    <cellStyle name="Normal 28 3 5 2 2 2" xfId="14160" xr:uid="{00000000-0005-0000-0000-00008C2B0000}"/>
    <cellStyle name="Normal 28 3 5 2 2 2 2" xfId="44491" xr:uid="{00000000-0005-0000-0000-00008D2B0000}"/>
    <cellStyle name="Normal 28 3 5 2 2 2 3" xfId="29258" xr:uid="{00000000-0005-0000-0000-00008E2B0000}"/>
    <cellStyle name="Normal 28 3 5 2 2 3" xfId="9140" xr:uid="{00000000-0005-0000-0000-00008F2B0000}"/>
    <cellStyle name="Normal 28 3 5 2 2 3 2" xfId="39474" xr:uid="{00000000-0005-0000-0000-0000902B0000}"/>
    <cellStyle name="Normal 28 3 5 2 2 3 3" xfId="24241" xr:uid="{00000000-0005-0000-0000-0000912B0000}"/>
    <cellStyle name="Normal 28 3 5 2 2 4" xfId="34461" xr:uid="{00000000-0005-0000-0000-0000922B0000}"/>
    <cellStyle name="Normal 28 3 5 2 2 5" xfId="19228" xr:uid="{00000000-0005-0000-0000-0000932B0000}"/>
    <cellStyle name="Normal 28 3 5 2 3" xfId="5779" xr:uid="{00000000-0005-0000-0000-0000942B0000}"/>
    <cellStyle name="Normal 28 3 5 2 3 2" xfId="15831" xr:uid="{00000000-0005-0000-0000-0000952B0000}"/>
    <cellStyle name="Normal 28 3 5 2 3 2 2" xfId="46162" xr:uid="{00000000-0005-0000-0000-0000962B0000}"/>
    <cellStyle name="Normal 28 3 5 2 3 2 3" xfId="30929" xr:uid="{00000000-0005-0000-0000-0000972B0000}"/>
    <cellStyle name="Normal 28 3 5 2 3 3" xfId="10811" xr:uid="{00000000-0005-0000-0000-0000982B0000}"/>
    <cellStyle name="Normal 28 3 5 2 3 3 2" xfId="41145" xr:uid="{00000000-0005-0000-0000-0000992B0000}"/>
    <cellStyle name="Normal 28 3 5 2 3 3 3" xfId="25912" xr:uid="{00000000-0005-0000-0000-00009A2B0000}"/>
    <cellStyle name="Normal 28 3 5 2 3 4" xfId="36132" xr:uid="{00000000-0005-0000-0000-00009B2B0000}"/>
    <cellStyle name="Normal 28 3 5 2 3 5" xfId="20899" xr:uid="{00000000-0005-0000-0000-00009C2B0000}"/>
    <cellStyle name="Normal 28 3 5 2 4" xfId="12489" xr:uid="{00000000-0005-0000-0000-00009D2B0000}"/>
    <cellStyle name="Normal 28 3 5 2 4 2" xfId="42820" xr:uid="{00000000-0005-0000-0000-00009E2B0000}"/>
    <cellStyle name="Normal 28 3 5 2 4 3" xfId="27587" xr:uid="{00000000-0005-0000-0000-00009F2B0000}"/>
    <cellStyle name="Normal 28 3 5 2 5" xfId="7468" xr:uid="{00000000-0005-0000-0000-0000A02B0000}"/>
    <cellStyle name="Normal 28 3 5 2 5 2" xfId="37803" xr:uid="{00000000-0005-0000-0000-0000A12B0000}"/>
    <cellStyle name="Normal 28 3 5 2 5 3" xfId="22570" xr:uid="{00000000-0005-0000-0000-0000A22B0000}"/>
    <cellStyle name="Normal 28 3 5 2 6" xfId="32791" xr:uid="{00000000-0005-0000-0000-0000A32B0000}"/>
    <cellStyle name="Normal 28 3 5 2 7" xfId="17557" xr:uid="{00000000-0005-0000-0000-0000A42B0000}"/>
    <cellStyle name="Normal 28 3 5 3" xfId="3250" xr:uid="{00000000-0005-0000-0000-0000A52B0000}"/>
    <cellStyle name="Normal 28 3 5 3 2" xfId="13324" xr:uid="{00000000-0005-0000-0000-0000A62B0000}"/>
    <cellStyle name="Normal 28 3 5 3 2 2" xfId="43655" xr:uid="{00000000-0005-0000-0000-0000A72B0000}"/>
    <cellStyle name="Normal 28 3 5 3 2 3" xfId="28422" xr:uid="{00000000-0005-0000-0000-0000A82B0000}"/>
    <cellStyle name="Normal 28 3 5 3 3" xfId="8304" xr:uid="{00000000-0005-0000-0000-0000A92B0000}"/>
    <cellStyle name="Normal 28 3 5 3 3 2" xfId="38638" xr:uid="{00000000-0005-0000-0000-0000AA2B0000}"/>
    <cellStyle name="Normal 28 3 5 3 3 3" xfId="23405" xr:uid="{00000000-0005-0000-0000-0000AB2B0000}"/>
    <cellStyle name="Normal 28 3 5 3 4" xfId="33625" xr:uid="{00000000-0005-0000-0000-0000AC2B0000}"/>
    <cellStyle name="Normal 28 3 5 3 5" xfId="18392" xr:uid="{00000000-0005-0000-0000-0000AD2B0000}"/>
    <cellStyle name="Normal 28 3 5 4" xfId="4943" xr:uid="{00000000-0005-0000-0000-0000AE2B0000}"/>
    <cellStyle name="Normal 28 3 5 4 2" xfId="14995" xr:uid="{00000000-0005-0000-0000-0000AF2B0000}"/>
    <cellStyle name="Normal 28 3 5 4 2 2" xfId="45326" xr:uid="{00000000-0005-0000-0000-0000B02B0000}"/>
    <cellStyle name="Normal 28 3 5 4 2 3" xfId="30093" xr:uid="{00000000-0005-0000-0000-0000B12B0000}"/>
    <cellStyle name="Normal 28 3 5 4 3" xfId="9975" xr:uid="{00000000-0005-0000-0000-0000B22B0000}"/>
    <cellStyle name="Normal 28 3 5 4 3 2" xfId="40309" xr:uid="{00000000-0005-0000-0000-0000B32B0000}"/>
    <cellStyle name="Normal 28 3 5 4 3 3" xfId="25076" xr:uid="{00000000-0005-0000-0000-0000B42B0000}"/>
    <cellStyle name="Normal 28 3 5 4 4" xfId="35296" xr:uid="{00000000-0005-0000-0000-0000B52B0000}"/>
    <cellStyle name="Normal 28 3 5 4 5" xfId="20063" xr:uid="{00000000-0005-0000-0000-0000B62B0000}"/>
    <cellStyle name="Normal 28 3 5 5" xfId="11653" xr:uid="{00000000-0005-0000-0000-0000B72B0000}"/>
    <cellStyle name="Normal 28 3 5 5 2" xfId="41984" xr:uid="{00000000-0005-0000-0000-0000B82B0000}"/>
    <cellStyle name="Normal 28 3 5 5 3" xfId="26751" xr:uid="{00000000-0005-0000-0000-0000B92B0000}"/>
    <cellStyle name="Normal 28 3 5 6" xfId="6632" xr:uid="{00000000-0005-0000-0000-0000BA2B0000}"/>
    <cellStyle name="Normal 28 3 5 6 2" xfId="36967" xr:uid="{00000000-0005-0000-0000-0000BB2B0000}"/>
    <cellStyle name="Normal 28 3 5 6 3" xfId="21734" xr:uid="{00000000-0005-0000-0000-0000BC2B0000}"/>
    <cellStyle name="Normal 28 3 5 7" xfId="31955" xr:uid="{00000000-0005-0000-0000-0000BD2B0000}"/>
    <cellStyle name="Normal 28 3 5 8" xfId="16721" xr:uid="{00000000-0005-0000-0000-0000BE2B0000}"/>
    <cellStyle name="Normal 28 3 6" xfId="1977" xr:uid="{00000000-0005-0000-0000-0000BF2B0000}"/>
    <cellStyle name="Normal 28 3 6 2" xfId="3669" xr:uid="{00000000-0005-0000-0000-0000C02B0000}"/>
    <cellStyle name="Normal 28 3 6 2 2" xfId="13742" xr:uid="{00000000-0005-0000-0000-0000C12B0000}"/>
    <cellStyle name="Normal 28 3 6 2 2 2" xfId="44073" xr:uid="{00000000-0005-0000-0000-0000C22B0000}"/>
    <cellStyle name="Normal 28 3 6 2 2 3" xfId="28840" xr:uid="{00000000-0005-0000-0000-0000C32B0000}"/>
    <cellStyle name="Normal 28 3 6 2 3" xfId="8722" xr:uid="{00000000-0005-0000-0000-0000C42B0000}"/>
    <cellStyle name="Normal 28 3 6 2 3 2" xfId="39056" xr:uid="{00000000-0005-0000-0000-0000C52B0000}"/>
    <cellStyle name="Normal 28 3 6 2 3 3" xfId="23823" xr:uid="{00000000-0005-0000-0000-0000C62B0000}"/>
    <cellStyle name="Normal 28 3 6 2 4" xfId="34043" xr:uid="{00000000-0005-0000-0000-0000C72B0000}"/>
    <cellStyle name="Normal 28 3 6 2 5" xfId="18810" xr:uid="{00000000-0005-0000-0000-0000C82B0000}"/>
    <cellStyle name="Normal 28 3 6 3" xfId="5361" xr:uid="{00000000-0005-0000-0000-0000C92B0000}"/>
    <cellStyle name="Normal 28 3 6 3 2" xfId="15413" xr:uid="{00000000-0005-0000-0000-0000CA2B0000}"/>
    <cellStyle name="Normal 28 3 6 3 2 2" xfId="45744" xr:uid="{00000000-0005-0000-0000-0000CB2B0000}"/>
    <cellStyle name="Normal 28 3 6 3 2 3" xfId="30511" xr:uid="{00000000-0005-0000-0000-0000CC2B0000}"/>
    <cellStyle name="Normal 28 3 6 3 3" xfId="10393" xr:uid="{00000000-0005-0000-0000-0000CD2B0000}"/>
    <cellStyle name="Normal 28 3 6 3 3 2" xfId="40727" xr:uid="{00000000-0005-0000-0000-0000CE2B0000}"/>
    <cellStyle name="Normal 28 3 6 3 3 3" xfId="25494" xr:uid="{00000000-0005-0000-0000-0000CF2B0000}"/>
    <cellStyle name="Normal 28 3 6 3 4" xfId="35714" xr:uid="{00000000-0005-0000-0000-0000D02B0000}"/>
    <cellStyle name="Normal 28 3 6 3 5" xfId="20481" xr:uid="{00000000-0005-0000-0000-0000D12B0000}"/>
    <cellStyle name="Normal 28 3 6 4" xfId="12071" xr:uid="{00000000-0005-0000-0000-0000D22B0000}"/>
    <cellStyle name="Normal 28 3 6 4 2" xfId="42402" xr:uid="{00000000-0005-0000-0000-0000D32B0000}"/>
    <cellStyle name="Normal 28 3 6 4 3" xfId="27169" xr:uid="{00000000-0005-0000-0000-0000D42B0000}"/>
    <cellStyle name="Normal 28 3 6 5" xfId="7050" xr:uid="{00000000-0005-0000-0000-0000D52B0000}"/>
    <cellStyle name="Normal 28 3 6 5 2" xfId="37385" xr:uid="{00000000-0005-0000-0000-0000D62B0000}"/>
    <cellStyle name="Normal 28 3 6 5 3" xfId="22152" xr:uid="{00000000-0005-0000-0000-0000D72B0000}"/>
    <cellStyle name="Normal 28 3 6 6" xfId="32373" xr:uid="{00000000-0005-0000-0000-0000D82B0000}"/>
    <cellStyle name="Normal 28 3 6 7" xfId="17139" xr:uid="{00000000-0005-0000-0000-0000D92B0000}"/>
    <cellStyle name="Normal 28 3 7" xfId="2828" xr:uid="{00000000-0005-0000-0000-0000DA2B0000}"/>
    <cellStyle name="Normal 28 3 7 2" xfId="12906" xr:uid="{00000000-0005-0000-0000-0000DB2B0000}"/>
    <cellStyle name="Normal 28 3 7 2 2" xfId="43237" xr:uid="{00000000-0005-0000-0000-0000DC2B0000}"/>
    <cellStyle name="Normal 28 3 7 2 3" xfId="28004" xr:uid="{00000000-0005-0000-0000-0000DD2B0000}"/>
    <cellStyle name="Normal 28 3 7 3" xfId="7886" xr:uid="{00000000-0005-0000-0000-0000DE2B0000}"/>
    <cellStyle name="Normal 28 3 7 3 2" xfId="38220" xr:uid="{00000000-0005-0000-0000-0000DF2B0000}"/>
    <cellStyle name="Normal 28 3 7 3 3" xfId="22987" xr:uid="{00000000-0005-0000-0000-0000E02B0000}"/>
    <cellStyle name="Normal 28 3 7 4" xfId="33207" xr:uid="{00000000-0005-0000-0000-0000E12B0000}"/>
    <cellStyle name="Normal 28 3 7 5" xfId="17974" xr:uid="{00000000-0005-0000-0000-0000E22B0000}"/>
    <cellStyle name="Normal 28 3 8" xfId="4522" xr:uid="{00000000-0005-0000-0000-0000E32B0000}"/>
    <cellStyle name="Normal 28 3 8 2" xfId="14577" xr:uid="{00000000-0005-0000-0000-0000E42B0000}"/>
    <cellStyle name="Normal 28 3 8 2 2" xfId="44908" xr:uid="{00000000-0005-0000-0000-0000E52B0000}"/>
    <cellStyle name="Normal 28 3 8 2 3" xfId="29675" xr:uid="{00000000-0005-0000-0000-0000E62B0000}"/>
    <cellStyle name="Normal 28 3 8 3" xfId="9557" xr:uid="{00000000-0005-0000-0000-0000E72B0000}"/>
    <cellStyle name="Normal 28 3 8 3 2" xfId="39891" xr:uid="{00000000-0005-0000-0000-0000E82B0000}"/>
    <cellStyle name="Normal 28 3 8 3 3" xfId="24658" xr:uid="{00000000-0005-0000-0000-0000E92B0000}"/>
    <cellStyle name="Normal 28 3 8 4" xfId="34878" xr:uid="{00000000-0005-0000-0000-0000EA2B0000}"/>
    <cellStyle name="Normal 28 3 8 5" xfId="19645" xr:uid="{00000000-0005-0000-0000-0000EB2B0000}"/>
    <cellStyle name="Normal 28 3 9" xfId="11233" xr:uid="{00000000-0005-0000-0000-0000EC2B0000}"/>
    <cellStyle name="Normal 28 3 9 2" xfId="41566" xr:uid="{00000000-0005-0000-0000-0000ED2B0000}"/>
    <cellStyle name="Normal 28 3 9 3" xfId="26333" xr:uid="{00000000-0005-0000-0000-0000EE2B0000}"/>
    <cellStyle name="Normal 28_Sheet2" xfId="358" xr:uid="{00000000-0005-0000-0000-0000EF2B0000}"/>
    <cellStyle name="Normal 29" xfId="149" xr:uid="{00000000-0005-0000-0000-0000F02B0000}"/>
    <cellStyle name="Normal 29 2" xfId="150" xr:uid="{00000000-0005-0000-0000-0000F12B0000}"/>
    <cellStyle name="Normal 29_Sheet2" xfId="357" xr:uid="{00000000-0005-0000-0000-0000F22B0000}"/>
    <cellStyle name="Normal 3" xfId="151" xr:uid="{00000000-0005-0000-0000-0000F32B0000}"/>
    <cellStyle name="Normal 3 2" xfId="152" xr:uid="{00000000-0005-0000-0000-0000F42B0000}"/>
    <cellStyle name="Normal 3 2 2" xfId="845" xr:uid="{00000000-0005-0000-0000-0000F52B0000}"/>
    <cellStyle name="Normal 3 2 2 10" xfId="6213" xr:uid="{00000000-0005-0000-0000-0000F62B0000}"/>
    <cellStyle name="Normal 3 2 2 10 2" xfId="36550" xr:uid="{00000000-0005-0000-0000-0000F72B0000}"/>
    <cellStyle name="Normal 3 2 2 10 3" xfId="21317" xr:uid="{00000000-0005-0000-0000-0000F82B0000}"/>
    <cellStyle name="Normal 3 2 2 11" xfId="31541" xr:uid="{00000000-0005-0000-0000-0000F92B0000}"/>
    <cellStyle name="Normal 3 2 2 12" xfId="16302" xr:uid="{00000000-0005-0000-0000-0000FA2B0000}"/>
    <cellStyle name="Normal 3 2 2 2" xfId="1177" xr:uid="{00000000-0005-0000-0000-0000FB2B0000}"/>
    <cellStyle name="Normal 3 2 2 2 10" xfId="31593" xr:uid="{00000000-0005-0000-0000-0000FC2B0000}"/>
    <cellStyle name="Normal 3 2 2 2 11" xfId="16356" xr:uid="{00000000-0005-0000-0000-0000FD2B0000}"/>
    <cellStyle name="Normal 3 2 2 2 2" xfId="1285" xr:uid="{00000000-0005-0000-0000-0000FE2B0000}"/>
    <cellStyle name="Normal 3 2 2 2 2 10" xfId="16460" xr:uid="{00000000-0005-0000-0000-0000FF2B0000}"/>
    <cellStyle name="Normal 3 2 2 2 2 2" xfId="1502" xr:uid="{00000000-0005-0000-0000-0000002C0000}"/>
    <cellStyle name="Normal 3 2 2 2 2 2 2" xfId="1923" xr:uid="{00000000-0005-0000-0000-0000012C0000}"/>
    <cellStyle name="Normal 3 2 2 2 2 2 2 2" xfId="2762" xr:uid="{00000000-0005-0000-0000-0000022C0000}"/>
    <cellStyle name="Normal 3 2 2 2 2 2 2 2 2" xfId="4452" xr:uid="{00000000-0005-0000-0000-0000032C0000}"/>
    <cellStyle name="Normal 3 2 2 2 2 2 2 2 2 2" xfId="14525" xr:uid="{00000000-0005-0000-0000-0000042C0000}"/>
    <cellStyle name="Normal 3 2 2 2 2 2 2 2 2 2 2" xfId="44856" xr:uid="{00000000-0005-0000-0000-0000052C0000}"/>
    <cellStyle name="Normal 3 2 2 2 2 2 2 2 2 2 3" xfId="29623" xr:uid="{00000000-0005-0000-0000-0000062C0000}"/>
    <cellStyle name="Normal 3 2 2 2 2 2 2 2 2 3" xfId="9505" xr:uid="{00000000-0005-0000-0000-0000072C0000}"/>
    <cellStyle name="Normal 3 2 2 2 2 2 2 2 2 3 2" xfId="39839" xr:uid="{00000000-0005-0000-0000-0000082C0000}"/>
    <cellStyle name="Normal 3 2 2 2 2 2 2 2 2 3 3" xfId="24606" xr:uid="{00000000-0005-0000-0000-0000092C0000}"/>
    <cellStyle name="Normal 3 2 2 2 2 2 2 2 2 4" xfId="34826" xr:uid="{00000000-0005-0000-0000-00000A2C0000}"/>
    <cellStyle name="Normal 3 2 2 2 2 2 2 2 2 5" xfId="19593" xr:uid="{00000000-0005-0000-0000-00000B2C0000}"/>
    <cellStyle name="Normal 3 2 2 2 2 2 2 2 3" xfId="6144" xr:uid="{00000000-0005-0000-0000-00000C2C0000}"/>
    <cellStyle name="Normal 3 2 2 2 2 2 2 2 3 2" xfId="16196" xr:uid="{00000000-0005-0000-0000-00000D2C0000}"/>
    <cellStyle name="Normal 3 2 2 2 2 2 2 2 3 2 2" xfId="46527" xr:uid="{00000000-0005-0000-0000-00000E2C0000}"/>
    <cellStyle name="Normal 3 2 2 2 2 2 2 2 3 2 3" xfId="31294" xr:uid="{00000000-0005-0000-0000-00000F2C0000}"/>
    <cellStyle name="Normal 3 2 2 2 2 2 2 2 3 3" xfId="11176" xr:uid="{00000000-0005-0000-0000-0000102C0000}"/>
    <cellStyle name="Normal 3 2 2 2 2 2 2 2 3 3 2" xfId="41510" xr:uid="{00000000-0005-0000-0000-0000112C0000}"/>
    <cellStyle name="Normal 3 2 2 2 2 2 2 2 3 3 3" xfId="26277" xr:uid="{00000000-0005-0000-0000-0000122C0000}"/>
    <cellStyle name="Normal 3 2 2 2 2 2 2 2 3 4" xfId="36497" xr:uid="{00000000-0005-0000-0000-0000132C0000}"/>
    <cellStyle name="Normal 3 2 2 2 2 2 2 2 3 5" xfId="21264" xr:uid="{00000000-0005-0000-0000-0000142C0000}"/>
    <cellStyle name="Normal 3 2 2 2 2 2 2 2 4" xfId="12854" xr:uid="{00000000-0005-0000-0000-0000152C0000}"/>
    <cellStyle name="Normal 3 2 2 2 2 2 2 2 4 2" xfId="43185" xr:uid="{00000000-0005-0000-0000-0000162C0000}"/>
    <cellStyle name="Normal 3 2 2 2 2 2 2 2 4 3" xfId="27952" xr:uid="{00000000-0005-0000-0000-0000172C0000}"/>
    <cellStyle name="Normal 3 2 2 2 2 2 2 2 5" xfId="7833" xr:uid="{00000000-0005-0000-0000-0000182C0000}"/>
    <cellStyle name="Normal 3 2 2 2 2 2 2 2 5 2" xfId="38168" xr:uid="{00000000-0005-0000-0000-0000192C0000}"/>
    <cellStyle name="Normal 3 2 2 2 2 2 2 2 5 3" xfId="22935" xr:uid="{00000000-0005-0000-0000-00001A2C0000}"/>
    <cellStyle name="Normal 3 2 2 2 2 2 2 2 6" xfId="33156" xr:uid="{00000000-0005-0000-0000-00001B2C0000}"/>
    <cellStyle name="Normal 3 2 2 2 2 2 2 2 7" xfId="17922" xr:uid="{00000000-0005-0000-0000-00001C2C0000}"/>
    <cellStyle name="Normal 3 2 2 2 2 2 2 3" xfId="3615" xr:uid="{00000000-0005-0000-0000-00001D2C0000}"/>
    <cellStyle name="Normal 3 2 2 2 2 2 2 3 2" xfId="13689" xr:uid="{00000000-0005-0000-0000-00001E2C0000}"/>
    <cellStyle name="Normal 3 2 2 2 2 2 2 3 2 2" xfId="44020" xr:uid="{00000000-0005-0000-0000-00001F2C0000}"/>
    <cellStyle name="Normal 3 2 2 2 2 2 2 3 2 3" xfId="28787" xr:uid="{00000000-0005-0000-0000-0000202C0000}"/>
    <cellStyle name="Normal 3 2 2 2 2 2 2 3 3" xfId="8669" xr:uid="{00000000-0005-0000-0000-0000212C0000}"/>
    <cellStyle name="Normal 3 2 2 2 2 2 2 3 3 2" xfId="39003" xr:uid="{00000000-0005-0000-0000-0000222C0000}"/>
    <cellStyle name="Normal 3 2 2 2 2 2 2 3 3 3" xfId="23770" xr:uid="{00000000-0005-0000-0000-0000232C0000}"/>
    <cellStyle name="Normal 3 2 2 2 2 2 2 3 4" xfId="33990" xr:uid="{00000000-0005-0000-0000-0000242C0000}"/>
    <cellStyle name="Normal 3 2 2 2 2 2 2 3 5" xfId="18757" xr:uid="{00000000-0005-0000-0000-0000252C0000}"/>
    <cellStyle name="Normal 3 2 2 2 2 2 2 4" xfId="5308" xr:uid="{00000000-0005-0000-0000-0000262C0000}"/>
    <cellStyle name="Normal 3 2 2 2 2 2 2 4 2" xfId="15360" xr:uid="{00000000-0005-0000-0000-0000272C0000}"/>
    <cellStyle name="Normal 3 2 2 2 2 2 2 4 2 2" xfId="45691" xr:uid="{00000000-0005-0000-0000-0000282C0000}"/>
    <cellStyle name="Normal 3 2 2 2 2 2 2 4 2 3" xfId="30458" xr:uid="{00000000-0005-0000-0000-0000292C0000}"/>
    <cellStyle name="Normal 3 2 2 2 2 2 2 4 3" xfId="10340" xr:uid="{00000000-0005-0000-0000-00002A2C0000}"/>
    <cellStyle name="Normal 3 2 2 2 2 2 2 4 3 2" xfId="40674" xr:uid="{00000000-0005-0000-0000-00002B2C0000}"/>
    <cellStyle name="Normal 3 2 2 2 2 2 2 4 3 3" xfId="25441" xr:uid="{00000000-0005-0000-0000-00002C2C0000}"/>
    <cellStyle name="Normal 3 2 2 2 2 2 2 4 4" xfId="35661" xr:uid="{00000000-0005-0000-0000-00002D2C0000}"/>
    <cellStyle name="Normal 3 2 2 2 2 2 2 4 5" xfId="20428" xr:uid="{00000000-0005-0000-0000-00002E2C0000}"/>
    <cellStyle name="Normal 3 2 2 2 2 2 2 5" xfId="12018" xr:uid="{00000000-0005-0000-0000-00002F2C0000}"/>
    <cellStyle name="Normal 3 2 2 2 2 2 2 5 2" xfId="42349" xr:uid="{00000000-0005-0000-0000-0000302C0000}"/>
    <cellStyle name="Normal 3 2 2 2 2 2 2 5 3" xfId="27116" xr:uid="{00000000-0005-0000-0000-0000312C0000}"/>
    <cellStyle name="Normal 3 2 2 2 2 2 2 6" xfId="6997" xr:uid="{00000000-0005-0000-0000-0000322C0000}"/>
    <cellStyle name="Normal 3 2 2 2 2 2 2 6 2" xfId="37332" xr:uid="{00000000-0005-0000-0000-0000332C0000}"/>
    <cellStyle name="Normal 3 2 2 2 2 2 2 6 3" xfId="22099" xr:uid="{00000000-0005-0000-0000-0000342C0000}"/>
    <cellStyle name="Normal 3 2 2 2 2 2 2 7" xfId="32320" xr:uid="{00000000-0005-0000-0000-0000352C0000}"/>
    <cellStyle name="Normal 3 2 2 2 2 2 2 8" xfId="17086" xr:uid="{00000000-0005-0000-0000-0000362C0000}"/>
    <cellStyle name="Normal 3 2 2 2 2 2 3" xfId="2344" xr:uid="{00000000-0005-0000-0000-0000372C0000}"/>
    <cellStyle name="Normal 3 2 2 2 2 2 3 2" xfId="4034" xr:uid="{00000000-0005-0000-0000-0000382C0000}"/>
    <cellStyle name="Normal 3 2 2 2 2 2 3 2 2" xfId="14107" xr:uid="{00000000-0005-0000-0000-0000392C0000}"/>
    <cellStyle name="Normal 3 2 2 2 2 2 3 2 2 2" xfId="44438" xr:uid="{00000000-0005-0000-0000-00003A2C0000}"/>
    <cellStyle name="Normal 3 2 2 2 2 2 3 2 2 3" xfId="29205" xr:uid="{00000000-0005-0000-0000-00003B2C0000}"/>
    <cellStyle name="Normal 3 2 2 2 2 2 3 2 3" xfId="9087" xr:uid="{00000000-0005-0000-0000-00003C2C0000}"/>
    <cellStyle name="Normal 3 2 2 2 2 2 3 2 3 2" xfId="39421" xr:uid="{00000000-0005-0000-0000-00003D2C0000}"/>
    <cellStyle name="Normal 3 2 2 2 2 2 3 2 3 3" xfId="24188" xr:uid="{00000000-0005-0000-0000-00003E2C0000}"/>
    <cellStyle name="Normal 3 2 2 2 2 2 3 2 4" xfId="34408" xr:uid="{00000000-0005-0000-0000-00003F2C0000}"/>
    <cellStyle name="Normal 3 2 2 2 2 2 3 2 5" xfId="19175" xr:uid="{00000000-0005-0000-0000-0000402C0000}"/>
    <cellStyle name="Normal 3 2 2 2 2 2 3 3" xfId="5726" xr:uid="{00000000-0005-0000-0000-0000412C0000}"/>
    <cellStyle name="Normal 3 2 2 2 2 2 3 3 2" xfId="15778" xr:uid="{00000000-0005-0000-0000-0000422C0000}"/>
    <cellStyle name="Normal 3 2 2 2 2 2 3 3 2 2" xfId="46109" xr:uid="{00000000-0005-0000-0000-0000432C0000}"/>
    <cellStyle name="Normal 3 2 2 2 2 2 3 3 2 3" xfId="30876" xr:uid="{00000000-0005-0000-0000-0000442C0000}"/>
    <cellStyle name="Normal 3 2 2 2 2 2 3 3 3" xfId="10758" xr:uid="{00000000-0005-0000-0000-0000452C0000}"/>
    <cellStyle name="Normal 3 2 2 2 2 2 3 3 3 2" xfId="41092" xr:uid="{00000000-0005-0000-0000-0000462C0000}"/>
    <cellStyle name="Normal 3 2 2 2 2 2 3 3 3 3" xfId="25859" xr:uid="{00000000-0005-0000-0000-0000472C0000}"/>
    <cellStyle name="Normal 3 2 2 2 2 2 3 3 4" xfId="36079" xr:uid="{00000000-0005-0000-0000-0000482C0000}"/>
    <cellStyle name="Normal 3 2 2 2 2 2 3 3 5" xfId="20846" xr:uid="{00000000-0005-0000-0000-0000492C0000}"/>
    <cellStyle name="Normal 3 2 2 2 2 2 3 4" xfId="12436" xr:uid="{00000000-0005-0000-0000-00004A2C0000}"/>
    <cellStyle name="Normal 3 2 2 2 2 2 3 4 2" xfId="42767" xr:uid="{00000000-0005-0000-0000-00004B2C0000}"/>
    <cellStyle name="Normal 3 2 2 2 2 2 3 4 3" xfId="27534" xr:uid="{00000000-0005-0000-0000-00004C2C0000}"/>
    <cellStyle name="Normal 3 2 2 2 2 2 3 5" xfId="7415" xr:uid="{00000000-0005-0000-0000-00004D2C0000}"/>
    <cellStyle name="Normal 3 2 2 2 2 2 3 5 2" xfId="37750" xr:uid="{00000000-0005-0000-0000-00004E2C0000}"/>
    <cellStyle name="Normal 3 2 2 2 2 2 3 5 3" xfId="22517" xr:uid="{00000000-0005-0000-0000-00004F2C0000}"/>
    <cellStyle name="Normal 3 2 2 2 2 2 3 6" xfId="32738" xr:uid="{00000000-0005-0000-0000-0000502C0000}"/>
    <cellStyle name="Normal 3 2 2 2 2 2 3 7" xfId="17504" xr:uid="{00000000-0005-0000-0000-0000512C0000}"/>
    <cellStyle name="Normal 3 2 2 2 2 2 4" xfId="3197" xr:uid="{00000000-0005-0000-0000-0000522C0000}"/>
    <cellStyle name="Normal 3 2 2 2 2 2 4 2" xfId="13271" xr:uid="{00000000-0005-0000-0000-0000532C0000}"/>
    <cellStyle name="Normal 3 2 2 2 2 2 4 2 2" xfId="43602" xr:uid="{00000000-0005-0000-0000-0000542C0000}"/>
    <cellStyle name="Normal 3 2 2 2 2 2 4 2 3" xfId="28369" xr:uid="{00000000-0005-0000-0000-0000552C0000}"/>
    <cellStyle name="Normal 3 2 2 2 2 2 4 3" xfId="8251" xr:uid="{00000000-0005-0000-0000-0000562C0000}"/>
    <cellStyle name="Normal 3 2 2 2 2 2 4 3 2" xfId="38585" xr:uid="{00000000-0005-0000-0000-0000572C0000}"/>
    <cellStyle name="Normal 3 2 2 2 2 2 4 3 3" xfId="23352" xr:uid="{00000000-0005-0000-0000-0000582C0000}"/>
    <cellStyle name="Normal 3 2 2 2 2 2 4 4" xfId="33572" xr:uid="{00000000-0005-0000-0000-0000592C0000}"/>
    <cellStyle name="Normal 3 2 2 2 2 2 4 5" xfId="18339" xr:uid="{00000000-0005-0000-0000-00005A2C0000}"/>
    <cellStyle name="Normal 3 2 2 2 2 2 5" xfId="4890" xr:uid="{00000000-0005-0000-0000-00005B2C0000}"/>
    <cellStyle name="Normal 3 2 2 2 2 2 5 2" xfId="14942" xr:uid="{00000000-0005-0000-0000-00005C2C0000}"/>
    <cellStyle name="Normal 3 2 2 2 2 2 5 2 2" xfId="45273" xr:uid="{00000000-0005-0000-0000-00005D2C0000}"/>
    <cellStyle name="Normal 3 2 2 2 2 2 5 2 3" xfId="30040" xr:uid="{00000000-0005-0000-0000-00005E2C0000}"/>
    <cellStyle name="Normal 3 2 2 2 2 2 5 3" xfId="9922" xr:uid="{00000000-0005-0000-0000-00005F2C0000}"/>
    <cellStyle name="Normal 3 2 2 2 2 2 5 3 2" xfId="40256" xr:uid="{00000000-0005-0000-0000-0000602C0000}"/>
    <cellStyle name="Normal 3 2 2 2 2 2 5 3 3" xfId="25023" xr:uid="{00000000-0005-0000-0000-0000612C0000}"/>
    <cellStyle name="Normal 3 2 2 2 2 2 5 4" xfId="35243" xr:uid="{00000000-0005-0000-0000-0000622C0000}"/>
    <cellStyle name="Normal 3 2 2 2 2 2 5 5" xfId="20010" xr:uid="{00000000-0005-0000-0000-0000632C0000}"/>
    <cellStyle name="Normal 3 2 2 2 2 2 6" xfId="11600" xr:uid="{00000000-0005-0000-0000-0000642C0000}"/>
    <cellStyle name="Normal 3 2 2 2 2 2 6 2" xfId="41931" xr:uid="{00000000-0005-0000-0000-0000652C0000}"/>
    <cellStyle name="Normal 3 2 2 2 2 2 6 3" xfId="26698" xr:uid="{00000000-0005-0000-0000-0000662C0000}"/>
    <cellStyle name="Normal 3 2 2 2 2 2 7" xfId="6579" xr:uid="{00000000-0005-0000-0000-0000672C0000}"/>
    <cellStyle name="Normal 3 2 2 2 2 2 7 2" xfId="36914" xr:uid="{00000000-0005-0000-0000-0000682C0000}"/>
    <cellStyle name="Normal 3 2 2 2 2 2 7 3" xfId="21681" xr:uid="{00000000-0005-0000-0000-0000692C0000}"/>
    <cellStyle name="Normal 3 2 2 2 2 2 8" xfId="31902" xr:uid="{00000000-0005-0000-0000-00006A2C0000}"/>
    <cellStyle name="Normal 3 2 2 2 2 2 9" xfId="16668" xr:uid="{00000000-0005-0000-0000-00006B2C0000}"/>
    <cellStyle name="Normal 3 2 2 2 2 3" xfId="1715" xr:uid="{00000000-0005-0000-0000-00006C2C0000}"/>
    <cellStyle name="Normal 3 2 2 2 2 3 2" xfId="2554" xr:uid="{00000000-0005-0000-0000-00006D2C0000}"/>
    <cellStyle name="Normal 3 2 2 2 2 3 2 2" xfId="4244" xr:uid="{00000000-0005-0000-0000-00006E2C0000}"/>
    <cellStyle name="Normal 3 2 2 2 2 3 2 2 2" xfId="14317" xr:uid="{00000000-0005-0000-0000-00006F2C0000}"/>
    <cellStyle name="Normal 3 2 2 2 2 3 2 2 2 2" xfId="44648" xr:uid="{00000000-0005-0000-0000-0000702C0000}"/>
    <cellStyle name="Normal 3 2 2 2 2 3 2 2 2 3" xfId="29415" xr:uid="{00000000-0005-0000-0000-0000712C0000}"/>
    <cellStyle name="Normal 3 2 2 2 2 3 2 2 3" xfId="9297" xr:uid="{00000000-0005-0000-0000-0000722C0000}"/>
    <cellStyle name="Normal 3 2 2 2 2 3 2 2 3 2" xfId="39631" xr:uid="{00000000-0005-0000-0000-0000732C0000}"/>
    <cellStyle name="Normal 3 2 2 2 2 3 2 2 3 3" xfId="24398" xr:uid="{00000000-0005-0000-0000-0000742C0000}"/>
    <cellStyle name="Normal 3 2 2 2 2 3 2 2 4" xfId="34618" xr:uid="{00000000-0005-0000-0000-0000752C0000}"/>
    <cellStyle name="Normal 3 2 2 2 2 3 2 2 5" xfId="19385" xr:uid="{00000000-0005-0000-0000-0000762C0000}"/>
    <cellStyle name="Normal 3 2 2 2 2 3 2 3" xfId="5936" xr:uid="{00000000-0005-0000-0000-0000772C0000}"/>
    <cellStyle name="Normal 3 2 2 2 2 3 2 3 2" xfId="15988" xr:uid="{00000000-0005-0000-0000-0000782C0000}"/>
    <cellStyle name="Normal 3 2 2 2 2 3 2 3 2 2" xfId="46319" xr:uid="{00000000-0005-0000-0000-0000792C0000}"/>
    <cellStyle name="Normal 3 2 2 2 2 3 2 3 2 3" xfId="31086" xr:uid="{00000000-0005-0000-0000-00007A2C0000}"/>
    <cellStyle name="Normal 3 2 2 2 2 3 2 3 3" xfId="10968" xr:uid="{00000000-0005-0000-0000-00007B2C0000}"/>
    <cellStyle name="Normal 3 2 2 2 2 3 2 3 3 2" xfId="41302" xr:uid="{00000000-0005-0000-0000-00007C2C0000}"/>
    <cellStyle name="Normal 3 2 2 2 2 3 2 3 3 3" xfId="26069" xr:uid="{00000000-0005-0000-0000-00007D2C0000}"/>
    <cellStyle name="Normal 3 2 2 2 2 3 2 3 4" xfId="36289" xr:uid="{00000000-0005-0000-0000-00007E2C0000}"/>
    <cellStyle name="Normal 3 2 2 2 2 3 2 3 5" xfId="21056" xr:uid="{00000000-0005-0000-0000-00007F2C0000}"/>
    <cellStyle name="Normal 3 2 2 2 2 3 2 4" xfId="12646" xr:uid="{00000000-0005-0000-0000-0000802C0000}"/>
    <cellStyle name="Normal 3 2 2 2 2 3 2 4 2" xfId="42977" xr:uid="{00000000-0005-0000-0000-0000812C0000}"/>
    <cellStyle name="Normal 3 2 2 2 2 3 2 4 3" xfId="27744" xr:uid="{00000000-0005-0000-0000-0000822C0000}"/>
    <cellStyle name="Normal 3 2 2 2 2 3 2 5" xfId="7625" xr:uid="{00000000-0005-0000-0000-0000832C0000}"/>
    <cellStyle name="Normal 3 2 2 2 2 3 2 5 2" xfId="37960" xr:uid="{00000000-0005-0000-0000-0000842C0000}"/>
    <cellStyle name="Normal 3 2 2 2 2 3 2 5 3" xfId="22727" xr:uid="{00000000-0005-0000-0000-0000852C0000}"/>
    <cellStyle name="Normal 3 2 2 2 2 3 2 6" xfId="32948" xr:uid="{00000000-0005-0000-0000-0000862C0000}"/>
    <cellStyle name="Normal 3 2 2 2 2 3 2 7" xfId="17714" xr:uid="{00000000-0005-0000-0000-0000872C0000}"/>
    <cellStyle name="Normal 3 2 2 2 2 3 3" xfId="3407" xr:uid="{00000000-0005-0000-0000-0000882C0000}"/>
    <cellStyle name="Normal 3 2 2 2 2 3 3 2" xfId="13481" xr:uid="{00000000-0005-0000-0000-0000892C0000}"/>
    <cellStyle name="Normal 3 2 2 2 2 3 3 2 2" xfId="43812" xr:uid="{00000000-0005-0000-0000-00008A2C0000}"/>
    <cellStyle name="Normal 3 2 2 2 2 3 3 2 3" xfId="28579" xr:uid="{00000000-0005-0000-0000-00008B2C0000}"/>
    <cellStyle name="Normal 3 2 2 2 2 3 3 3" xfId="8461" xr:uid="{00000000-0005-0000-0000-00008C2C0000}"/>
    <cellStyle name="Normal 3 2 2 2 2 3 3 3 2" xfId="38795" xr:uid="{00000000-0005-0000-0000-00008D2C0000}"/>
    <cellStyle name="Normal 3 2 2 2 2 3 3 3 3" xfId="23562" xr:uid="{00000000-0005-0000-0000-00008E2C0000}"/>
    <cellStyle name="Normal 3 2 2 2 2 3 3 4" xfId="33782" xr:uid="{00000000-0005-0000-0000-00008F2C0000}"/>
    <cellStyle name="Normal 3 2 2 2 2 3 3 5" xfId="18549" xr:uid="{00000000-0005-0000-0000-0000902C0000}"/>
    <cellStyle name="Normal 3 2 2 2 2 3 4" xfId="5100" xr:uid="{00000000-0005-0000-0000-0000912C0000}"/>
    <cellStyle name="Normal 3 2 2 2 2 3 4 2" xfId="15152" xr:uid="{00000000-0005-0000-0000-0000922C0000}"/>
    <cellStyle name="Normal 3 2 2 2 2 3 4 2 2" xfId="45483" xr:uid="{00000000-0005-0000-0000-0000932C0000}"/>
    <cellStyle name="Normal 3 2 2 2 2 3 4 2 3" xfId="30250" xr:uid="{00000000-0005-0000-0000-0000942C0000}"/>
    <cellStyle name="Normal 3 2 2 2 2 3 4 3" xfId="10132" xr:uid="{00000000-0005-0000-0000-0000952C0000}"/>
    <cellStyle name="Normal 3 2 2 2 2 3 4 3 2" xfId="40466" xr:uid="{00000000-0005-0000-0000-0000962C0000}"/>
    <cellStyle name="Normal 3 2 2 2 2 3 4 3 3" xfId="25233" xr:uid="{00000000-0005-0000-0000-0000972C0000}"/>
    <cellStyle name="Normal 3 2 2 2 2 3 4 4" xfId="35453" xr:uid="{00000000-0005-0000-0000-0000982C0000}"/>
    <cellStyle name="Normal 3 2 2 2 2 3 4 5" xfId="20220" xr:uid="{00000000-0005-0000-0000-0000992C0000}"/>
    <cellStyle name="Normal 3 2 2 2 2 3 5" xfId="11810" xr:uid="{00000000-0005-0000-0000-00009A2C0000}"/>
    <cellStyle name="Normal 3 2 2 2 2 3 5 2" xfId="42141" xr:uid="{00000000-0005-0000-0000-00009B2C0000}"/>
    <cellStyle name="Normal 3 2 2 2 2 3 5 3" xfId="26908" xr:uid="{00000000-0005-0000-0000-00009C2C0000}"/>
    <cellStyle name="Normal 3 2 2 2 2 3 6" xfId="6789" xr:uid="{00000000-0005-0000-0000-00009D2C0000}"/>
    <cellStyle name="Normal 3 2 2 2 2 3 6 2" xfId="37124" xr:uid="{00000000-0005-0000-0000-00009E2C0000}"/>
    <cellStyle name="Normal 3 2 2 2 2 3 6 3" xfId="21891" xr:uid="{00000000-0005-0000-0000-00009F2C0000}"/>
    <cellStyle name="Normal 3 2 2 2 2 3 7" xfId="32112" xr:uid="{00000000-0005-0000-0000-0000A02C0000}"/>
    <cellStyle name="Normal 3 2 2 2 2 3 8" xfId="16878" xr:uid="{00000000-0005-0000-0000-0000A12C0000}"/>
    <cellStyle name="Normal 3 2 2 2 2 4" xfId="2136" xr:uid="{00000000-0005-0000-0000-0000A22C0000}"/>
    <cellStyle name="Normal 3 2 2 2 2 4 2" xfId="3826" xr:uid="{00000000-0005-0000-0000-0000A32C0000}"/>
    <cellStyle name="Normal 3 2 2 2 2 4 2 2" xfId="13899" xr:uid="{00000000-0005-0000-0000-0000A42C0000}"/>
    <cellStyle name="Normal 3 2 2 2 2 4 2 2 2" xfId="44230" xr:uid="{00000000-0005-0000-0000-0000A52C0000}"/>
    <cellStyle name="Normal 3 2 2 2 2 4 2 2 3" xfId="28997" xr:uid="{00000000-0005-0000-0000-0000A62C0000}"/>
    <cellStyle name="Normal 3 2 2 2 2 4 2 3" xfId="8879" xr:uid="{00000000-0005-0000-0000-0000A72C0000}"/>
    <cellStyle name="Normal 3 2 2 2 2 4 2 3 2" xfId="39213" xr:uid="{00000000-0005-0000-0000-0000A82C0000}"/>
    <cellStyle name="Normal 3 2 2 2 2 4 2 3 3" xfId="23980" xr:uid="{00000000-0005-0000-0000-0000A92C0000}"/>
    <cellStyle name="Normal 3 2 2 2 2 4 2 4" xfId="34200" xr:uid="{00000000-0005-0000-0000-0000AA2C0000}"/>
    <cellStyle name="Normal 3 2 2 2 2 4 2 5" xfId="18967" xr:uid="{00000000-0005-0000-0000-0000AB2C0000}"/>
    <cellStyle name="Normal 3 2 2 2 2 4 3" xfId="5518" xr:uid="{00000000-0005-0000-0000-0000AC2C0000}"/>
    <cellStyle name="Normal 3 2 2 2 2 4 3 2" xfId="15570" xr:uid="{00000000-0005-0000-0000-0000AD2C0000}"/>
    <cellStyle name="Normal 3 2 2 2 2 4 3 2 2" xfId="45901" xr:uid="{00000000-0005-0000-0000-0000AE2C0000}"/>
    <cellStyle name="Normal 3 2 2 2 2 4 3 2 3" xfId="30668" xr:uid="{00000000-0005-0000-0000-0000AF2C0000}"/>
    <cellStyle name="Normal 3 2 2 2 2 4 3 3" xfId="10550" xr:uid="{00000000-0005-0000-0000-0000B02C0000}"/>
    <cellStyle name="Normal 3 2 2 2 2 4 3 3 2" xfId="40884" xr:uid="{00000000-0005-0000-0000-0000B12C0000}"/>
    <cellStyle name="Normal 3 2 2 2 2 4 3 3 3" xfId="25651" xr:uid="{00000000-0005-0000-0000-0000B22C0000}"/>
    <cellStyle name="Normal 3 2 2 2 2 4 3 4" xfId="35871" xr:uid="{00000000-0005-0000-0000-0000B32C0000}"/>
    <cellStyle name="Normal 3 2 2 2 2 4 3 5" xfId="20638" xr:uid="{00000000-0005-0000-0000-0000B42C0000}"/>
    <cellStyle name="Normal 3 2 2 2 2 4 4" xfId="12228" xr:uid="{00000000-0005-0000-0000-0000B52C0000}"/>
    <cellStyle name="Normal 3 2 2 2 2 4 4 2" xfId="42559" xr:uid="{00000000-0005-0000-0000-0000B62C0000}"/>
    <cellStyle name="Normal 3 2 2 2 2 4 4 3" xfId="27326" xr:uid="{00000000-0005-0000-0000-0000B72C0000}"/>
    <cellStyle name="Normal 3 2 2 2 2 4 5" xfId="7207" xr:uid="{00000000-0005-0000-0000-0000B82C0000}"/>
    <cellStyle name="Normal 3 2 2 2 2 4 5 2" xfId="37542" xr:uid="{00000000-0005-0000-0000-0000B92C0000}"/>
    <cellStyle name="Normal 3 2 2 2 2 4 5 3" xfId="22309" xr:uid="{00000000-0005-0000-0000-0000BA2C0000}"/>
    <cellStyle name="Normal 3 2 2 2 2 4 6" xfId="32530" xr:uid="{00000000-0005-0000-0000-0000BB2C0000}"/>
    <cellStyle name="Normal 3 2 2 2 2 4 7" xfId="17296" xr:uid="{00000000-0005-0000-0000-0000BC2C0000}"/>
    <cellStyle name="Normal 3 2 2 2 2 5" xfId="2989" xr:uid="{00000000-0005-0000-0000-0000BD2C0000}"/>
    <cellStyle name="Normal 3 2 2 2 2 5 2" xfId="13063" xr:uid="{00000000-0005-0000-0000-0000BE2C0000}"/>
    <cellStyle name="Normal 3 2 2 2 2 5 2 2" xfId="43394" xr:uid="{00000000-0005-0000-0000-0000BF2C0000}"/>
    <cellStyle name="Normal 3 2 2 2 2 5 2 3" xfId="28161" xr:uid="{00000000-0005-0000-0000-0000C02C0000}"/>
    <cellStyle name="Normal 3 2 2 2 2 5 3" xfId="8043" xr:uid="{00000000-0005-0000-0000-0000C12C0000}"/>
    <cellStyle name="Normal 3 2 2 2 2 5 3 2" xfId="38377" xr:uid="{00000000-0005-0000-0000-0000C22C0000}"/>
    <cellStyle name="Normal 3 2 2 2 2 5 3 3" xfId="23144" xr:uid="{00000000-0005-0000-0000-0000C32C0000}"/>
    <cellStyle name="Normal 3 2 2 2 2 5 4" xfId="33364" xr:uid="{00000000-0005-0000-0000-0000C42C0000}"/>
    <cellStyle name="Normal 3 2 2 2 2 5 5" xfId="18131" xr:uid="{00000000-0005-0000-0000-0000C52C0000}"/>
    <cellStyle name="Normal 3 2 2 2 2 6" xfId="4682" xr:uid="{00000000-0005-0000-0000-0000C62C0000}"/>
    <cellStyle name="Normal 3 2 2 2 2 6 2" xfId="14734" xr:uid="{00000000-0005-0000-0000-0000C72C0000}"/>
    <cellStyle name="Normal 3 2 2 2 2 6 2 2" xfId="45065" xr:uid="{00000000-0005-0000-0000-0000C82C0000}"/>
    <cellStyle name="Normal 3 2 2 2 2 6 2 3" xfId="29832" xr:uid="{00000000-0005-0000-0000-0000C92C0000}"/>
    <cellStyle name="Normal 3 2 2 2 2 6 3" xfId="9714" xr:uid="{00000000-0005-0000-0000-0000CA2C0000}"/>
    <cellStyle name="Normal 3 2 2 2 2 6 3 2" xfId="40048" xr:uid="{00000000-0005-0000-0000-0000CB2C0000}"/>
    <cellStyle name="Normal 3 2 2 2 2 6 3 3" xfId="24815" xr:uid="{00000000-0005-0000-0000-0000CC2C0000}"/>
    <cellStyle name="Normal 3 2 2 2 2 6 4" xfId="35035" xr:uid="{00000000-0005-0000-0000-0000CD2C0000}"/>
    <cellStyle name="Normal 3 2 2 2 2 6 5" xfId="19802" xr:uid="{00000000-0005-0000-0000-0000CE2C0000}"/>
    <cellStyle name="Normal 3 2 2 2 2 7" xfId="11392" xr:uid="{00000000-0005-0000-0000-0000CF2C0000}"/>
    <cellStyle name="Normal 3 2 2 2 2 7 2" xfId="41723" xr:uid="{00000000-0005-0000-0000-0000D02C0000}"/>
    <cellStyle name="Normal 3 2 2 2 2 7 3" xfId="26490" xr:uid="{00000000-0005-0000-0000-0000D12C0000}"/>
    <cellStyle name="Normal 3 2 2 2 2 8" xfId="6371" xr:uid="{00000000-0005-0000-0000-0000D22C0000}"/>
    <cellStyle name="Normal 3 2 2 2 2 8 2" xfId="36706" xr:uid="{00000000-0005-0000-0000-0000D32C0000}"/>
    <cellStyle name="Normal 3 2 2 2 2 8 3" xfId="21473" xr:uid="{00000000-0005-0000-0000-0000D42C0000}"/>
    <cellStyle name="Normal 3 2 2 2 2 9" xfId="31694" xr:uid="{00000000-0005-0000-0000-0000D52C0000}"/>
    <cellStyle name="Normal 3 2 2 2 3" xfId="1398" xr:uid="{00000000-0005-0000-0000-0000D62C0000}"/>
    <cellStyle name="Normal 3 2 2 2 3 2" xfId="1819" xr:uid="{00000000-0005-0000-0000-0000D72C0000}"/>
    <cellStyle name="Normal 3 2 2 2 3 2 2" xfId="2658" xr:uid="{00000000-0005-0000-0000-0000D82C0000}"/>
    <cellStyle name="Normal 3 2 2 2 3 2 2 2" xfId="4348" xr:uid="{00000000-0005-0000-0000-0000D92C0000}"/>
    <cellStyle name="Normal 3 2 2 2 3 2 2 2 2" xfId="14421" xr:uid="{00000000-0005-0000-0000-0000DA2C0000}"/>
    <cellStyle name="Normal 3 2 2 2 3 2 2 2 2 2" xfId="44752" xr:uid="{00000000-0005-0000-0000-0000DB2C0000}"/>
    <cellStyle name="Normal 3 2 2 2 3 2 2 2 2 3" xfId="29519" xr:uid="{00000000-0005-0000-0000-0000DC2C0000}"/>
    <cellStyle name="Normal 3 2 2 2 3 2 2 2 3" xfId="9401" xr:uid="{00000000-0005-0000-0000-0000DD2C0000}"/>
    <cellStyle name="Normal 3 2 2 2 3 2 2 2 3 2" xfId="39735" xr:uid="{00000000-0005-0000-0000-0000DE2C0000}"/>
    <cellStyle name="Normal 3 2 2 2 3 2 2 2 3 3" xfId="24502" xr:uid="{00000000-0005-0000-0000-0000DF2C0000}"/>
    <cellStyle name="Normal 3 2 2 2 3 2 2 2 4" xfId="34722" xr:uid="{00000000-0005-0000-0000-0000E02C0000}"/>
    <cellStyle name="Normal 3 2 2 2 3 2 2 2 5" xfId="19489" xr:uid="{00000000-0005-0000-0000-0000E12C0000}"/>
    <cellStyle name="Normal 3 2 2 2 3 2 2 3" xfId="6040" xr:uid="{00000000-0005-0000-0000-0000E22C0000}"/>
    <cellStyle name="Normal 3 2 2 2 3 2 2 3 2" xfId="16092" xr:uid="{00000000-0005-0000-0000-0000E32C0000}"/>
    <cellStyle name="Normal 3 2 2 2 3 2 2 3 2 2" xfId="46423" xr:uid="{00000000-0005-0000-0000-0000E42C0000}"/>
    <cellStyle name="Normal 3 2 2 2 3 2 2 3 2 3" xfId="31190" xr:uid="{00000000-0005-0000-0000-0000E52C0000}"/>
    <cellStyle name="Normal 3 2 2 2 3 2 2 3 3" xfId="11072" xr:uid="{00000000-0005-0000-0000-0000E62C0000}"/>
    <cellStyle name="Normal 3 2 2 2 3 2 2 3 3 2" xfId="41406" xr:uid="{00000000-0005-0000-0000-0000E72C0000}"/>
    <cellStyle name="Normal 3 2 2 2 3 2 2 3 3 3" xfId="26173" xr:uid="{00000000-0005-0000-0000-0000E82C0000}"/>
    <cellStyle name="Normal 3 2 2 2 3 2 2 3 4" xfId="36393" xr:uid="{00000000-0005-0000-0000-0000E92C0000}"/>
    <cellStyle name="Normal 3 2 2 2 3 2 2 3 5" xfId="21160" xr:uid="{00000000-0005-0000-0000-0000EA2C0000}"/>
    <cellStyle name="Normal 3 2 2 2 3 2 2 4" xfId="12750" xr:uid="{00000000-0005-0000-0000-0000EB2C0000}"/>
    <cellStyle name="Normal 3 2 2 2 3 2 2 4 2" xfId="43081" xr:uid="{00000000-0005-0000-0000-0000EC2C0000}"/>
    <cellStyle name="Normal 3 2 2 2 3 2 2 4 3" xfId="27848" xr:uid="{00000000-0005-0000-0000-0000ED2C0000}"/>
    <cellStyle name="Normal 3 2 2 2 3 2 2 5" xfId="7729" xr:uid="{00000000-0005-0000-0000-0000EE2C0000}"/>
    <cellStyle name="Normal 3 2 2 2 3 2 2 5 2" xfId="38064" xr:uid="{00000000-0005-0000-0000-0000EF2C0000}"/>
    <cellStyle name="Normal 3 2 2 2 3 2 2 5 3" xfId="22831" xr:uid="{00000000-0005-0000-0000-0000F02C0000}"/>
    <cellStyle name="Normal 3 2 2 2 3 2 2 6" xfId="33052" xr:uid="{00000000-0005-0000-0000-0000F12C0000}"/>
    <cellStyle name="Normal 3 2 2 2 3 2 2 7" xfId="17818" xr:uid="{00000000-0005-0000-0000-0000F22C0000}"/>
    <cellStyle name="Normal 3 2 2 2 3 2 3" xfId="3511" xr:uid="{00000000-0005-0000-0000-0000F32C0000}"/>
    <cellStyle name="Normal 3 2 2 2 3 2 3 2" xfId="13585" xr:uid="{00000000-0005-0000-0000-0000F42C0000}"/>
    <cellStyle name="Normal 3 2 2 2 3 2 3 2 2" xfId="43916" xr:uid="{00000000-0005-0000-0000-0000F52C0000}"/>
    <cellStyle name="Normal 3 2 2 2 3 2 3 2 3" xfId="28683" xr:uid="{00000000-0005-0000-0000-0000F62C0000}"/>
    <cellStyle name="Normal 3 2 2 2 3 2 3 3" xfId="8565" xr:uid="{00000000-0005-0000-0000-0000F72C0000}"/>
    <cellStyle name="Normal 3 2 2 2 3 2 3 3 2" xfId="38899" xr:uid="{00000000-0005-0000-0000-0000F82C0000}"/>
    <cellStyle name="Normal 3 2 2 2 3 2 3 3 3" xfId="23666" xr:uid="{00000000-0005-0000-0000-0000F92C0000}"/>
    <cellStyle name="Normal 3 2 2 2 3 2 3 4" xfId="33886" xr:uid="{00000000-0005-0000-0000-0000FA2C0000}"/>
    <cellStyle name="Normal 3 2 2 2 3 2 3 5" xfId="18653" xr:uid="{00000000-0005-0000-0000-0000FB2C0000}"/>
    <cellStyle name="Normal 3 2 2 2 3 2 4" xfId="5204" xr:uid="{00000000-0005-0000-0000-0000FC2C0000}"/>
    <cellStyle name="Normal 3 2 2 2 3 2 4 2" xfId="15256" xr:uid="{00000000-0005-0000-0000-0000FD2C0000}"/>
    <cellStyle name="Normal 3 2 2 2 3 2 4 2 2" xfId="45587" xr:uid="{00000000-0005-0000-0000-0000FE2C0000}"/>
    <cellStyle name="Normal 3 2 2 2 3 2 4 2 3" xfId="30354" xr:uid="{00000000-0005-0000-0000-0000FF2C0000}"/>
    <cellStyle name="Normal 3 2 2 2 3 2 4 3" xfId="10236" xr:uid="{00000000-0005-0000-0000-0000002D0000}"/>
    <cellStyle name="Normal 3 2 2 2 3 2 4 3 2" xfId="40570" xr:uid="{00000000-0005-0000-0000-0000012D0000}"/>
    <cellStyle name="Normal 3 2 2 2 3 2 4 3 3" xfId="25337" xr:uid="{00000000-0005-0000-0000-0000022D0000}"/>
    <cellStyle name="Normal 3 2 2 2 3 2 4 4" xfId="35557" xr:uid="{00000000-0005-0000-0000-0000032D0000}"/>
    <cellStyle name="Normal 3 2 2 2 3 2 4 5" xfId="20324" xr:uid="{00000000-0005-0000-0000-0000042D0000}"/>
    <cellStyle name="Normal 3 2 2 2 3 2 5" xfId="11914" xr:uid="{00000000-0005-0000-0000-0000052D0000}"/>
    <cellStyle name="Normal 3 2 2 2 3 2 5 2" xfId="42245" xr:uid="{00000000-0005-0000-0000-0000062D0000}"/>
    <cellStyle name="Normal 3 2 2 2 3 2 5 3" xfId="27012" xr:uid="{00000000-0005-0000-0000-0000072D0000}"/>
    <cellStyle name="Normal 3 2 2 2 3 2 6" xfId="6893" xr:uid="{00000000-0005-0000-0000-0000082D0000}"/>
    <cellStyle name="Normal 3 2 2 2 3 2 6 2" xfId="37228" xr:uid="{00000000-0005-0000-0000-0000092D0000}"/>
    <cellStyle name="Normal 3 2 2 2 3 2 6 3" xfId="21995" xr:uid="{00000000-0005-0000-0000-00000A2D0000}"/>
    <cellStyle name="Normal 3 2 2 2 3 2 7" xfId="32216" xr:uid="{00000000-0005-0000-0000-00000B2D0000}"/>
    <cellStyle name="Normal 3 2 2 2 3 2 8" xfId="16982" xr:uid="{00000000-0005-0000-0000-00000C2D0000}"/>
    <cellStyle name="Normal 3 2 2 2 3 3" xfId="2240" xr:uid="{00000000-0005-0000-0000-00000D2D0000}"/>
    <cellStyle name="Normal 3 2 2 2 3 3 2" xfId="3930" xr:uid="{00000000-0005-0000-0000-00000E2D0000}"/>
    <cellStyle name="Normal 3 2 2 2 3 3 2 2" xfId="14003" xr:uid="{00000000-0005-0000-0000-00000F2D0000}"/>
    <cellStyle name="Normal 3 2 2 2 3 3 2 2 2" xfId="44334" xr:uid="{00000000-0005-0000-0000-0000102D0000}"/>
    <cellStyle name="Normal 3 2 2 2 3 3 2 2 3" xfId="29101" xr:uid="{00000000-0005-0000-0000-0000112D0000}"/>
    <cellStyle name="Normal 3 2 2 2 3 3 2 3" xfId="8983" xr:uid="{00000000-0005-0000-0000-0000122D0000}"/>
    <cellStyle name="Normal 3 2 2 2 3 3 2 3 2" xfId="39317" xr:uid="{00000000-0005-0000-0000-0000132D0000}"/>
    <cellStyle name="Normal 3 2 2 2 3 3 2 3 3" xfId="24084" xr:uid="{00000000-0005-0000-0000-0000142D0000}"/>
    <cellStyle name="Normal 3 2 2 2 3 3 2 4" xfId="34304" xr:uid="{00000000-0005-0000-0000-0000152D0000}"/>
    <cellStyle name="Normal 3 2 2 2 3 3 2 5" xfId="19071" xr:uid="{00000000-0005-0000-0000-0000162D0000}"/>
    <cellStyle name="Normal 3 2 2 2 3 3 3" xfId="5622" xr:uid="{00000000-0005-0000-0000-0000172D0000}"/>
    <cellStyle name="Normal 3 2 2 2 3 3 3 2" xfId="15674" xr:uid="{00000000-0005-0000-0000-0000182D0000}"/>
    <cellStyle name="Normal 3 2 2 2 3 3 3 2 2" xfId="46005" xr:uid="{00000000-0005-0000-0000-0000192D0000}"/>
    <cellStyle name="Normal 3 2 2 2 3 3 3 2 3" xfId="30772" xr:uid="{00000000-0005-0000-0000-00001A2D0000}"/>
    <cellStyle name="Normal 3 2 2 2 3 3 3 3" xfId="10654" xr:uid="{00000000-0005-0000-0000-00001B2D0000}"/>
    <cellStyle name="Normal 3 2 2 2 3 3 3 3 2" xfId="40988" xr:uid="{00000000-0005-0000-0000-00001C2D0000}"/>
    <cellStyle name="Normal 3 2 2 2 3 3 3 3 3" xfId="25755" xr:uid="{00000000-0005-0000-0000-00001D2D0000}"/>
    <cellStyle name="Normal 3 2 2 2 3 3 3 4" xfId="35975" xr:uid="{00000000-0005-0000-0000-00001E2D0000}"/>
    <cellStyle name="Normal 3 2 2 2 3 3 3 5" xfId="20742" xr:uid="{00000000-0005-0000-0000-00001F2D0000}"/>
    <cellStyle name="Normal 3 2 2 2 3 3 4" xfId="12332" xr:uid="{00000000-0005-0000-0000-0000202D0000}"/>
    <cellStyle name="Normal 3 2 2 2 3 3 4 2" xfId="42663" xr:uid="{00000000-0005-0000-0000-0000212D0000}"/>
    <cellStyle name="Normal 3 2 2 2 3 3 4 3" xfId="27430" xr:uid="{00000000-0005-0000-0000-0000222D0000}"/>
    <cellStyle name="Normal 3 2 2 2 3 3 5" xfId="7311" xr:uid="{00000000-0005-0000-0000-0000232D0000}"/>
    <cellStyle name="Normal 3 2 2 2 3 3 5 2" xfId="37646" xr:uid="{00000000-0005-0000-0000-0000242D0000}"/>
    <cellStyle name="Normal 3 2 2 2 3 3 5 3" xfId="22413" xr:uid="{00000000-0005-0000-0000-0000252D0000}"/>
    <cellStyle name="Normal 3 2 2 2 3 3 6" xfId="32634" xr:uid="{00000000-0005-0000-0000-0000262D0000}"/>
    <cellStyle name="Normal 3 2 2 2 3 3 7" xfId="17400" xr:uid="{00000000-0005-0000-0000-0000272D0000}"/>
    <cellStyle name="Normal 3 2 2 2 3 4" xfId="3093" xr:uid="{00000000-0005-0000-0000-0000282D0000}"/>
    <cellStyle name="Normal 3 2 2 2 3 4 2" xfId="13167" xr:uid="{00000000-0005-0000-0000-0000292D0000}"/>
    <cellStyle name="Normal 3 2 2 2 3 4 2 2" xfId="43498" xr:uid="{00000000-0005-0000-0000-00002A2D0000}"/>
    <cellStyle name="Normal 3 2 2 2 3 4 2 3" xfId="28265" xr:uid="{00000000-0005-0000-0000-00002B2D0000}"/>
    <cellStyle name="Normal 3 2 2 2 3 4 3" xfId="8147" xr:uid="{00000000-0005-0000-0000-00002C2D0000}"/>
    <cellStyle name="Normal 3 2 2 2 3 4 3 2" xfId="38481" xr:uid="{00000000-0005-0000-0000-00002D2D0000}"/>
    <cellStyle name="Normal 3 2 2 2 3 4 3 3" xfId="23248" xr:uid="{00000000-0005-0000-0000-00002E2D0000}"/>
    <cellStyle name="Normal 3 2 2 2 3 4 4" xfId="33468" xr:uid="{00000000-0005-0000-0000-00002F2D0000}"/>
    <cellStyle name="Normal 3 2 2 2 3 4 5" xfId="18235" xr:uid="{00000000-0005-0000-0000-0000302D0000}"/>
    <cellStyle name="Normal 3 2 2 2 3 5" xfId="4786" xr:uid="{00000000-0005-0000-0000-0000312D0000}"/>
    <cellStyle name="Normal 3 2 2 2 3 5 2" xfId="14838" xr:uid="{00000000-0005-0000-0000-0000322D0000}"/>
    <cellStyle name="Normal 3 2 2 2 3 5 2 2" xfId="45169" xr:uid="{00000000-0005-0000-0000-0000332D0000}"/>
    <cellStyle name="Normal 3 2 2 2 3 5 2 3" xfId="29936" xr:uid="{00000000-0005-0000-0000-0000342D0000}"/>
    <cellStyle name="Normal 3 2 2 2 3 5 3" xfId="9818" xr:uid="{00000000-0005-0000-0000-0000352D0000}"/>
    <cellStyle name="Normal 3 2 2 2 3 5 3 2" xfId="40152" xr:uid="{00000000-0005-0000-0000-0000362D0000}"/>
    <cellStyle name="Normal 3 2 2 2 3 5 3 3" xfId="24919" xr:uid="{00000000-0005-0000-0000-0000372D0000}"/>
    <cellStyle name="Normal 3 2 2 2 3 5 4" xfId="35139" xr:uid="{00000000-0005-0000-0000-0000382D0000}"/>
    <cellStyle name="Normal 3 2 2 2 3 5 5" xfId="19906" xr:uid="{00000000-0005-0000-0000-0000392D0000}"/>
    <cellStyle name="Normal 3 2 2 2 3 6" xfId="11496" xr:uid="{00000000-0005-0000-0000-00003A2D0000}"/>
    <cellStyle name="Normal 3 2 2 2 3 6 2" xfId="41827" xr:uid="{00000000-0005-0000-0000-00003B2D0000}"/>
    <cellStyle name="Normal 3 2 2 2 3 6 3" xfId="26594" xr:uid="{00000000-0005-0000-0000-00003C2D0000}"/>
    <cellStyle name="Normal 3 2 2 2 3 7" xfId="6475" xr:uid="{00000000-0005-0000-0000-00003D2D0000}"/>
    <cellStyle name="Normal 3 2 2 2 3 7 2" xfId="36810" xr:uid="{00000000-0005-0000-0000-00003E2D0000}"/>
    <cellStyle name="Normal 3 2 2 2 3 7 3" xfId="21577" xr:uid="{00000000-0005-0000-0000-00003F2D0000}"/>
    <cellStyle name="Normal 3 2 2 2 3 8" xfId="31798" xr:uid="{00000000-0005-0000-0000-0000402D0000}"/>
    <cellStyle name="Normal 3 2 2 2 3 9" xfId="16564" xr:uid="{00000000-0005-0000-0000-0000412D0000}"/>
    <cellStyle name="Normal 3 2 2 2 4" xfId="1611" xr:uid="{00000000-0005-0000-0000-0000422D0000}"/>
    <cellStyle name="Normal 3 2 2 2 4 2" xfId="2450" xr:uid="{00000000-0005-0000-0000-0000432D0000}"/>
    <cellStyle name="Normal 3 2 2 2 4 2 2" xfId="4140" xr:uid="{00000000-0005-0000-0000-0000442D0000}"/>
    <cellStyle name="Normal 3 2 2 2 4 2 2 2" xfId="14213" xr:uid="{00000000-0005-0000-0000-0000452D0000}"/>
    <cellStyle name="Normal 3 2 2 2 4 2 2 2 2" xfId="44544" xr:uid="{00000000-0005-0000-0000-0000462D0000}"/>
    <cellStyle name="Normal 3 2 2 2 4 2 2 2 3" xfId="29311" xr:uid="{00000000-0005-0000-0000-0000472D0000}"/>
    <cellStyle name="Normal 3 2 2 2 4 2 2 3" xfId="9193" xr:uid="{00000000-0005-0000-0000-0000482D0000}"/>
    <cellStyle name="Normal 3 2 2 2 4 2 2 3 2" xfId="39527" xr:uid="{00000000-0005-0000-0000-0000492D0000}"/>
    <cellStyle name="Normal 3 2 2 2 4 2 2 3 3" xfId="24294" xr:uid="{00000000-0005-0000-0000-00004A2D0000}"/>
    <cellStyle name="Normal 3 2 2 2 4 2 2 4" xfId="34514" xr:uid="{00000000-0005-0000-0000-00004B2D0000}"/>
    <cellStyle name="Normal 3 2 2 2 4 2 2 5" xfId="19281" xr:uid="{00000000-0005-0000-0000-00004C2D0000}"/>
    <cellStyle name="Normal 3 2 2 2 4 2 3" xfId="5832" xr:uid="{00000000-0005-0000-0000-00004D2D0000}"/>
    <cellStyle name="Normal 3 2 2 2 4 2 3 2" xfId="15884" xr:uid="{00000000-0005-0000-0000-00004E2D0000}"/>
    <cellStyle name="Normal 3 2 2 2 4 2 3 2 2" xfId="46215" xr:uid="{00000000-0005-0000-0000-00004F2D0000}"/>
    <cellStyle name="Normal 3 2 2 2 4 2 3 2 3" xfId="30982" xr:uid="{00000000-0005-0000-0000-0000502D0000}"/>
    <cellStyle name="Normal 3 2 2 2 4 2 3 3" xfId="10864" xr:uid="{00000000-0005-0000-0000-0000512D0000}"/>
    <cellStyle name="Normal 3 2 2 2 4 2 3 3 2" xfId="41198" xr:uid="{00000000-0005-0000-0000-0000522D0000}"/>
    <cellStyle name="Normal 3 2 2 2 4 2 3 3 3" xfId="25965" xr:uid="{00000000-0005-0000-0000-0000532D0000}"/>
    <cellStyle name="Normal 3 2 2 2 4 2 3 4" xfId="36185" xr:uid="{00000000-0005-0000-0000-0000542D0000}"/>
    <cellStyle name="Normal 3 2 2 2 4 2 3 5" xfId="20952" xr:uid="{00000000-0005-0000-0000-0000552D0000}"/>
    <cellStyle name="Normal 3 2 2 2 4 2 4" xfId="12542" xr:uid="{00000000-0005-0000-0000-0000562D0000}"/>
    <cellStyle name="Normal 3 2 2 2 4 2 4 2" xfId="42873" xr:uid="{00000000-0005-0000-0000-0000572D0000}"/>
    <cellStyle name="Normal 3 2 2 2 4 2 4 3" xfId="27640" xr:uid="{00000000-0005-0000-0000-0000582D0000}"/>
    <cellStyle name="Normal 3 2 2 2 4 2 5" xfId="7521" xr:uid="{00000000-0005-0000-0000-0000592D0000}"/>
    <cellStyle name="Normal 3 2 2 2 4 2 5 2" xfId="37856" xr:uid="{00000000-0005-0000-0000-00005A2D0000}"/>
    <cellStyle name="Normal 3 2 2 2 4 2 5 3" xfId="22623" xr:uid="{00000000-0005-0000-0000-00005B2D0000}"/>
    <cellStyle name="Normal 3 2 2 2 4 2 6" xfId="32844" xr:uid="{00000000-0005-0000-0000-00005C2D0000}"/>
    <cellStyle name="Normal 3 2 2 2 4 2 7" xfId="17610" xr:uid="{00000000-0005-0000-0000-00005D2D0000}"/>
    <cellStyle name="Normal 3 2 2 2 4 3" xfId="3303" xr:uid="{00000000-0005-0000-0000-00005E2D0000}"/>
    <cellStyle name="Normal 3 2 2 2 4 3 2" xfId="13377" xr:uid="{00000000-0005-0000-0000-00005F2D0000}"/>
    <cellStyle name="Normal 3 2 2 2 4 3 2 2" xfId="43708" xr:uid="{00000000-0005-0000-0000-0000602D0000}"/>
    <cellStyle name="Normal 3 2 2 2 4 3 2 3" xfId="28475" xr:uid="{00000000-0005-0000-0000-0000612D0000}"/>
    <cellStyle name="Normal 3 2 2 2 4 3 3" xfId="8357" xr:uid="{00000000-0005-0000-0000-0000622D0000}"/>
    <cellStyle name="Normal 3 2 2 2 4 3 3 2" xfId="38691" xr:uid="{00000000-0005-0000-0000-0000632D0000}"/>
    <cellStyle name="Normal 3 2 2 2 4 3 3 3" xfId="23458" xr:uid="{00000000-0005-0000-0000-0000642D0000}"/>
    <cellStyle name="Normal 3 2 2 2 4 3 4" xfId="33678" xr:uid="{00000000-0005-0000-0000-0000652D0000}"/>
    <cellStyle name="Normal 3 2 2 2 4 3 5" xfId="18445" xr:uid="{00000000-0005-0000-0000-0000662D0000}"/>
    <cellStyle name="Normal 3 2 2 2 4 4" xfId="4996" xr:uid="{00000000-0005-0000-0000-0000672D0000}"/>
    <cellStyle name="Normal 3 2 2 2 4 4 2" xfId="15048" xr:uid="{00000000-0005-0000-0000-0000682D0000}"/>
    <cellStyle name="Normal 3 2 2 2 4 4 2 2" xfId="45379" xr:uid="{00000000-0005-0000-0000-0000692D0000}"/>
    <cellStyle name="Normal 3 2 2 2 4 4 2 3" xfId="30146" xr:uid="{00000000-0005-0000-0000-00006A2D0000}"/>
    <cellStyle name="Normal 3 2 2 2 4 4 3" xfId="10028" xr:uid="{00000000-0005-0000-0000-00006B2D0000}"/>
    <cellStyle name="Normal 3 2 2 2 4 4 3 2" xfId="40362" xr:uid="{00000000-0005-0000-0000-00006C2D0000}"/>
    <cellStyle name="Normal 3 2 2 2 4 4 3 3" xfId="25129" xr:uid="{00000000-0005-0000-0000-00006D2D0000}"/>
    <cellStyle name="Normal 3 2 2 2 4 4 4" xfId="35349" xr:uid="{00000000-0005-0000-0000-00006E2D0000}"/>
    <cellStyle name="Normal 3 2 2 2 4 4 5" xfId="20116" xr:uid="{00000000-0005-0000-0000-00006F2D0000}"/>
    <cellStyle name="Normal 3 2 2 2 4 5" xfId="11706" xr:uid="{00000000-0005-0000-0000-0000702D0000}"/>
    <cellStyle name="Normal 3 2 2 2 4 5 2" xfId="42037" xr:uid="{00000000-0005-0000-0000-0000712D0000}"/>
    <cellStyle name="Normal 3 2 2 2 4 5 3" xfId="26804" xr:uid="{00000000-0005-0000-0000-0000722D0000}"/>
    <cellStyle name="Normal 3 2 2 2 4 6" xfId="6685" xr:uid="{00000000-0005-0000-0000-0000732D0000}"/>
    <cellStyle name="Normal 3 2 2 2 4 6 2" xfId="37020" xr:uid="{00000000-0005-0000-0000-0000742D0000}"/>
    <cellStyle name="Normal 3 2 2 2 4 6 3" xfId="21787" xr:uid="{00000000-0005-0000-0000-0000752D0000}"/>
    <cellStyle name="Normal 3 2 2 2 4 7" xfId="32008" xr:uid="{00000000-0005-0000-0000-0000762D0000}"/>
    <cellStyle name="Normal 3 2 2 2 4 8" xfId="16774" xr:uid="{00000000-0005-0000-0000-0000772D0000}"/>
    <cellStyle name="Normal 3 2 2 2 5" xfId="2032" xr:uid="{00000000-0005-0000-0000-0000782D0000}"/>
    <cellStyle name="Normal 3 2 2 2 5 2" xfId="3722" xr:uid="{00000000-0005-0000-0000-0000792D0000}"/>
    <cellStyle name="Normal 3 2 2 2 5 2 2" xfId="13795" xr:uid="{00000000-0005-0000-0000-00007A2D0000}"/>
    <cellStyle name="Normal 3 2 2 2 5 2 2 2" xfId="44126" xr:uid="{00000000-0005-0000-0000-00007B2D0000}"/>
    <cellStyle name="Normal 3 2 2 2 5 2 2 3" xfId="28893" xr:uid="{00000000-0005-0000-0000-00007C2D0000}"/>
    <cellStyle name="Normal 3 2 2 2 5 2 3" xfId="8775" xr:uid="{00000000-0005-0000-0000-00007D2D0000}"/>
    <cellStyle name="Normal 3 2 2 2 5 2 3 2" xfId="39109" xr:uid="{00000000-0005-0000-0000-00007E2D0000}"/>
    <cellStyle name="Normal 3 2 2 2 5 2 3 3" xfId="23876" xr:uid="{00000000-0005-0000-0000-00007F2D0000}"/>
    <cellStyle name="Normal 3 2 2 2 5 2 4" xfId="34096" xr:uid="{00000000-0005-0000-0000-0000802D0000}"/>
    <cellStyle name="Normal 3 2 2 2 5 2 5" xfId="18863" xr:uid="{00000000-0005-0000-0000-0000812D0000}"/>
    <cellStyle name="Normal 3 2 2 2 5 3" xfId="5414" xr:uid="{00000000-0005-0000-0000-0000822D0000}"/>
    <cellStyle name="Normal 3 2 2 2 5 3 2" xfId="15466" xr:uid="{00000000-0005-0000-0000-0000832D0000}"/>
    <cellStyle name="Normal 3 2 2 2 5 3 2 2" xfId="45797" xr:uid="{00000000-0005-0000-0000-0000842D0000}"/>
    <cellStyle name="Normal 3 2 2 2 5 3 2 3" xfId="30564" xr:uid="{00000000-0005-0000-0000-0000852D0000}"/>
    <cellStyle name="Normal 3 2 2 2 5 3 3" xfId="10446" xr:uid="{00000000-0005-0000-0000-0000862D0000}"/>
    <cellStyle name="Normal 3 2 2 2 5 3 3 2" xfId="40780" xr:uid="{00000000-0005-0000-0000-0000872D0000}"/>
    <cellStyle name="Normal 3 2 2 2 5 3 3 3" xfId="25547" xr:uid="{00000000-0005-0000-0000-0000882D0000}"/>
    <cellStyle name="Normal 3 2 2 2 5 3 4" xfId="35767" xr:uid="{00000000-0005-0000-0000-0000892D0000}"/>
    <cellStyle name="Normal 3 2 2 2 5 3 5" xfId="20534" xr:uid="{00000000-0005-0000-0000-00008A2D0000}"/>
    <cellStyle name="Normal 3 2 2 2 5 4" xfId="12124" xr:uid="{00000000-0005-0000-0000-00008B2D0000}"/>
    <cellStyle name="Normal 3 2 2 2 5 4 2" xfId="42455" xr:uid="{00000000-0005-0000-0000-00008C2D0000}"/>
    <cellStyle name="Normal 3 2 2 2 5 4 3" xfId="27222" xr:uid="{00000000-0005-0000-0000-00008D2D0000}"/>
    <cellStyle name="Normal 3 2 2 2 5 5" xfId="7103" xr:uid="{00000000-0005-0000-0000-00008E2D0000}"/>
    <cellStyle name="Normal 3 2 2 2 5 5 2" xfId="37438" xr:uid="{00000000-0005-0000-0000-00008F2D0000}"/>
    <cellStyle name="Normal 3 2 2 2 5 5 3" xfId="22205" xr:uid="{00000000-0005-0000-0000-0000902D0000}"/>
    <cellStyle name="Normal 3 2 2 2 5 6" xfId="32426" xr:uid="{00000000-0005-0000-0000-0000912D0000}"/>
    <cellStyle name="Normal 3 2 2 2 5 7" xfId="17192" xr:uid="{00000000-0005-0000-0000-0000922D0000}"/>
    <cellStyle name="Normal 3 2 2 2 6" xfId="2885" xr:uid="{00000000-0005-0000-0000-0000932D0000}"/>
    <cellStyle name="Normal 3 2 2 2 6 2" xfId="12959" xr:uid="{00000000-0005-0000-0000-0000942D0000}"/>
    <cellStyle name="Normal 3 2 2 2 6 2 2" xfId="43290" xr:uid="{00000000-0005-0000-0000-0000952D0000}"/>
    <cellStyle name="Normal 3 2 2 2 6 2 3" xfId="28057" xr:uid="{00000000-0005-0000-0000-0000962D0000}"/>
    <cellStyle name="Normal 3 2 2 2 6 3" xfId="7939" xr:uid="{00000000-0005-0000-0000-0000972D0000}"/>
    <cellStyle name="Normal 3 2 2 2 6 3 2" xfId="38273" xr:uid="{00000000-0005-0000-0000-0000982D0000}"/>
    <cellStyle name="Normal 3 2 2 2 6 3 3" xfId="23040" xr:uid="{00000000-0005-0000-0000-0000992D0000}"/>
    <cellStyle name="Normal 3 2 2 2 6 4" xfId="33260" xr:uid="{00000000-0005-0000-0000-00009A2D0000}"/>
    <cellStyle name="Normal 3 2 2 2 6 5" xfId="18027" xr:uid="{00000000-0005-0000-0000-00009B2D0000}"/>
    <cellStyle name="Normal 3 2 2 2 7" xfId="4578" xr:uid="{00000000-0005-0000-0000-00009C2D0000}"/>
    <cellStyle name="Normal 3 2 2 2 7 2" xfId="14630" xr:uid="{00000000-0005-0000-0000-00009D2D0000}"/>
    <cellStyle name="Normal 3 2 2 2 7 2 2" xfId="44961" xr:uid="{00000000-0005-0000-0000-00009E2D0000}"/>
    <cellStyle name="Normal 3 2 2 2 7 2 3" xfId="29728" xr:uid="{00000000-0005-0000-0000-00009F2D0000}"/>
    <cellStyle name="Normal 3 2 2 2 7 3" xfId="9610" xr:uid="{00000000-0005-0000-0000-0000A02D0000}"/>
    <cellStyle name="Normal 3 2 2 2 7 3 2" xfId="39944" xr:uid="{00000000-0005-0000-0000-0000A12D0000}"/>
    <cellStyle name="Normal 3 2 2 2 7 3 3" xfId="24711" xr:uid="{00000000-0005-0000-0000-0000A22D0000}"/>
    <cellStyle name="Normal 3 2 2 2 7 4" xfId="34931" xr:uid="{00000000-0005-0000-0000-0000A32D0000}"/>
    <cellStyle name="Normal 3 2 2 2 7 5" xfId="19698" xr:uid="{00000000-0005-0000-0000-0000A42D0000}"/>
    <cellStyle name="Normal 3 2 2 2 8" xfId="11288" xr:uid="{00000000-0005-0000-0000-0000A52D0000}"/>
    <cellStyle name="Normal 3 2 2 2 8 2" xfId="41619" xr:uid="{00000000-0005-0000-0000-0000A62D0000}"/>
    <cellStyle name="Normal 3 2 2 2 8 3" xfId="26386" xr:uid="{00000000-0005-0000-0000-0000A72D0000}"/>
    <cellStyle name="Normal 3 2 2 2 9" xfId="6267" xr:uid="{00000000-0005-0000-0000-0000A82D0000}"/>
    <cellStyle name="Normal 3 2 2 2 9 2" xfId="36602" xr:uid="{00000000-0005-0000-0000-0000A92D0000}"/>
    <cellStyle name="Normal 3 2 2 2 9 3" xfId="21369" xr:uid="{00000000-0005-0000-0000-0000AA2D0000}"/>
    <cellStyle name="Normal 3 2 2 3" xfId="1231" xr:uid="{00000000-0005-0000-0000-0000AB2D0000}"/>
    <cellStyle name="Normal 3 2 2 3 10" xfId="16408" xr:uid="{00000000-0005-0000-0000-0000AC2D0000}"/>
    <cellStyle name="Normal 3 2 2 3 2" xfId="1450" xr:uid="{00000000-0005-0000-0000-0000AD2D0000}"/>
    <cellStyle name="Normal 3 2 2 3 2 2" xfId="1871" xr:uid="{00000000-0005-0000-0000-0000AE2D0000}"/>
    <cellStyle name="Normal 3 2 2 3 2 2 2" xfId="2710" xr:uid="{00000000-0005-0000-0000-0000AF2D0000}"/>
    <cellStyle name="Normal 3 2 2 3 2 2 2 2" xfId="4400" xr:uid="{00000000-0005-0000-0000-0000B02D0000}"/>
    <cellStyle name="Normal 3 2 2 3 2 2 2 2 2" xfId="14473" xr:uid="{00000000-0005-0000-0000-0000B12D0000}"/>
    <cellStyle name="Normal 3 2 2 3 2 2 2 2 2 2" xfId="44804" xr:uid="{00000000-0005-0000-0000-0000B22D0000}"/>
    <cellStyle name="Normal 3 2 2 3 2 2 2 2 2 3" xfId="29571" xr:uid="{00000000-0005-0000-0000-0000B32D0000}"/>
    <cellStyle name="Normal 3 2 2 3 2 2 2 2 3" xfId="9453" xr:uid="{00000000-0005-0000-0000-0000B42D0000}"/>
    <cellStyle name="Normal 3 2 2 3 2 2 2 2 3 2" xfId="39787" xr:uid="{00000000-0005-0000-0000-0000B52D0000}"/>
    <cellStyle name="Normal 3 2 2 3 2 2 2 2 3 3" xfId="24554" xr:uid="{00000000-0005-0000-0000-0000B62D0000}"/>
    <cellStyle name="Normal 3 2 2 3 2 2 2 2 4" xfId="34774" xr:uid="{00000000-0005-0000-0000-0000B72D0000}"/>
    <cellStyle name="Normal 3 2 2 3 2 2 2 2 5" xfId="19541" xr:uid="{00000000-0005-0000-0000-0000B82D0000}"/>
    <cellStyle name="Normal 3 2 2 3 2 2 2 3" xfId="6092" xr:uid="{00000000-0005-0000-0000-0000B92D0000}"/>
    <cellStyle name="Normal 3 2 2 3 2 2 2 3 2" xfId="16144" xr:uid="{00000000-0005-0000-0000-0000BA2D0000}"/>
    <cellStyle name="Normal 3 2 2 3 2 2 2 3 2 2" xfId="46475" xr:uid="{00000000-0005-0000-0000-0000BB2D0000}"/>
    <cellStyle name="Normal 3 2 2 3 2 2 2 3 2 3" xfId="31242" xr:uid="{00000000-0005-0000-0000-0000BC2D0000}"/>
    <cellStyle name="Normal 3 2 2 3 2 2 2 3 3" xfId="11124" xr:uid="{00000000-0005-0000-0000-0000BD2D0000}"/>
    <cellStyle name="Normal 3 2 2 3 2 2 2 3 3 2" xfId="41458" xr:uid="{00000000-0005-0000-0000-0000BE2D0000}"/>
    <cellStyle name="Normal 3 2 2 3 2 2 2 3 3 3" xfId="26225" xr:uid="{00000000-0005-0000-0000-0000BF2D0000}"/>
    <cellStyle name="Normal 3 2 2 3 2 2 2 3 4" xfId="36445" xr:uid="{00000000-0005-0000-0000-0000C02D0000}"/>
    <cellStyle name="Normal 3 2 2 3 2 2 2 3 5" xfId="21212" xr:uid="{00000000-0005-0000-0000-0000C12D0000}"/>
    <cellStyle name="Normal 3 2 2 3 2 2 2 4" xfId="12802" xr:uid="{00000000-0005-0000-0000-0000C22D0000}"/>
    <cellStyle name="Normal 3 2 2 3 2 2 2 4 2" xfId="43133" xr:uid="{00000000-0005-0000-0000-0000C32D0000}"/>
    <cellStyle name="Normal 3 2 2 3 2 2 2 4 3" xfId="27900" xr:uid="{00000000-0005-0000-0000-0000C42D0000}"/>
    <cellStyle name="Normal 3 2 2 3 2 2 2 5" xfId="7781" xr:uid="{00000000-0005-0000-0000-0000C52D0000}"/>
    <cellStyle name="Normal 3 2 2 3 2 2 2 5 2" xfId="38116" xr:uid="{00000000-0005-0000-0000-0000C62D0000}"/>
    <cellStyle name="Normal 3 2 2 3 2 2 2 5 3" xfId="22883" xr:uid="{00000000-0005-0000-0000-0000C72D0000}"/>
    <cellStyle name="Normal 3 2 2 3 2 2 2 6" xfId="33104" xr:uid="{00000000-0005-0000-0000-0000C82D0000}"/>
    <cellStyle name="Normal 3 2 2 3 2 2 2 7" xfId="17870" xr:uid="{00000000-0005-0000-0000-0000C92D0000}"/>
    <cellStyle name="Normal 3 2 2 3 2 2 3" xfId="3563" xr:uid="{00000000-0005-0000-0000-0000CA2D0000}"/>
    <cellStyle name="Normal 3 2 2 3 2 2 3 2" xfId="13637" xr:uid="{00000000-0005-0000-0000-0000CB2D0000}"/>
    <cellStyle name="Normal 3 2 2 3 2 2 3 2 2" xfId="43968" xr:uid="{00000000-0005-0000-0000-0000CC2D0000}"/>
    <cellStyle name="Normal 3 2 2 3 2 2 3 2 3" xfId="28735" xr:uid="{00000000-0005-0000-0000-0000CD2D0000}"/>
    <cellStyle name="Normal 3 2 2 3 2 2 3 3" xfId="8617" xr:uid="{00000000-0005-0000-0000-0000CE2D0000}"/>
    <cellStyle name="Normal 3 2 2 3 2 2 3 3 2" xfId="38951" xr:uid="{00000000-0005-0000-0000-0000CF2D0000}"/>
    <cellStyle name="Normal 3 2 2 3 2 2 3 3 3" xfId="23718" xr:uid="{00000000-0005-0000-0000-0000D02D0000}"/>
    <cellStyle name="Normal 3 2 2 3 2 2 3 4" xfId="33938" xr:uid="{00000000-0005-0000-0000-0000D12D0000}"/>
    <cellStyle name="Normal 3 2 2 3 2 2 3 5" xfId="18705" xr:uid="{00000000-0005-0000-0000-0000D22D0000}"/>
    <cellStyle name="Normal 3 2 2 3 2 2 4" xfId="5256" xr:uid="{00000000-0005-0000-0000-0000D32D0000}"/>
    <cellStyle name="Normal 3 2 2 3 2 2 4 2" xfId="15308" xr:uid="{00000000-0005-0000-0000-0000D42D0000}"/>
    <cellStyle name="Normal 3 2 2 3 2 2 4 2 2" xfId="45639" xr:uid="{00000000-0005-0000-0000-0000D52D0000}"/>
    <cellStyle name="Normal 3 2 2 3 2 2 4 2 3" xfId="30406" xr:uid="{00000000-0005-0000-0000-0000D62D0000}"/>
    <cellStyle name="Normal 3 2 2 3 2 2 4 3" xfId="10288" xr:uid="{00000000-0005-0000-0000-0000D72D0000}"/>
    <cellStyle name="Normal 3 2 2 3 2 2 4 3 2" xfId="40622" xr:uid="{00000000-0005-0000-0000-0000D82D0000}"/>
    <cellStyle name="Normal 3 2 2 3 2 2 4 3 3" xfId="25389" xr:uid="{00000000-0005-0000-0000-0000D92D0000}"/>
    <cellStyle name="Normal 3 2 2 3 2 2 4 4" xfId="35609" xr:uid="{00000000-0005-0000-0000-0000DA2D0000}"/>
    <cellStyle name="Normal 3 2 2 3 2 2 4 5" xfId="20376" xr:uid="{00000000-0005-0000-0000-0000DB2D0000}"/>
    <cellStyle name="Normal 3 2 2 3 2 2 5" xfId="11966" xr:uid="{00000000-0005-0000-0000-0000DC2D0000}"/>
    <cellStyle name="Normal 3 2 2 3 2 2 5 2" xfId="42297" xr:uid="{00000000-0005-0000-0000-0000DD2D0000}"/>
    <cellStyle name="Normal 3 2 2 3 2 2 5 3" xfId="27064" xr:uid="{00000000-0005-0000-0000-0000DE2D0000}"/>
    <cellStyle name="Normal 3 2 2 3 2 2 6" xfId="6945" xr:uid="{00000000-0005-0000-0000-0000DF2D0000}"/>
    <cellStyle name="Normal 3 2 2 3 2 2 6 2" xfId="37280" xr:uid="{00000000-0005-0000-0000-0000E02D0000}"/>
    <cellStyle name="Normal 3 2 2 3 2 2 6 3" xfId="22047" xr:uid="{00000000-0005-0000-0000-0000E12D0000}"/>
    <cellStyle name="Normal 3 2 2 3 2 2 7" xfId="32268" xr:uid="{00000000-0005-0000-0000-0000E22D0000}"/>
    <cellStyle name="Normal 3 2 2 3 2 2 8" xfId="17034" xr:uid="{00000000-0005-0000-0000-0000E32D0000}"/>
    <cellStyle name="Normal 3 2 2 3 2 3" xfId="2292" xr:uid="{00000000-0005-0000-0000-0000E42D0000}"/>
    <cellStyle name="Normal 3 2 2 3 2 3 2" xfId="3982" xr:uid="{00000000-0005-0000-0000-0000E52D0000}"/>
    <cellStyle name="Normal 3 2 2 3 2 3 2 2" xfId="14055" xr:uid="{00000000-0005-0000-0000-0000E62D0000}"/>
    <cellStyle name="Normal 3 2 2 3 2 3 2 2 2" xfId="44386" xr:uid="{00000000-0005-0000-0000-0000E72D0000}"/>
    <cellStyle name="Normal 3 2 2 3 2 3 2 2 3" xfId="29153" xr:uid="{00000000-0005-0000-0000-0000E82D0000}"/>
    <cellStyle name="Normal 3 2 2 3 2 3 2 3" xfId="9035" xr:uid="{00000000-0005-0000-0000-0000E92D0000}"/>
    <cellStyle name="Normal 3 2 2 3 2 3 2 3 2" xfId="39369" xr:uid="{00000000-0005-0000-0000-0000EA2D0000}"/>
    <cellStyle name="Normal 3 2 2 3 2 3 2 3 3" xfId="24136" xr:uid="{00000000-0005-0000-0000-0000EB2D0000}"/>
    <cellStyle name="Normal 3 2 2 3 2 3 2 4" xfId="34356" xr:uid="{00000000-0005-0000-0000-0000EC2D0000}"/>
    <cellStyle name="Normal 3 2 2 3 2 3 2 5" xfId="19123" xr:uid="{00000000-0005-0000-0000-0000ED2D0000}"/>
    <cellStyle name="Normal 3 2 2 3 2 3 3" xfId="5674" xr:uid="{00000000-0005-0000-0000-0000EE2D0000}"/>
    <cellStyle name="Normal 3 2 2 3 2 3 3 2" xfId="15726" xr:uid="{00000000-0005-0000-0000-0000EF2D0000}"/>
    <cellStyle name="Normal 3 2 2 3 2 3 3 2 2" xfId="46057" xr:uid="{00000000-0005-0000-0000-0000F02D0000}"/>
    <cellStyle name="Normal 3 2 2 3 2 3 3 2 3" xfId="30824" xr:uid="{00000000-0005-0000-0000-0000F12D0000}"/>
    <cellStyle name="Normal 3 2 2 3 2 3 3 3" xfId="10706" xr:uid="{00000000-0005-0000-0000-0000F22D0000}"/>
    <cellStyle name="Normal 3 2 2 3 2 3 3 3 2" xfId="41040" xr:uid="{00000000-0005-0000-0000-0000F32D0000}"/>
    <cellStyle name="Normal 3 2 2 3 2 3 3 3 3" xfId="25807" xr:uid="{00000000-0005-0000-0000-0000F42D0000}"/>
    <cellStyle name="Normal 3 2 2 3 2 3 3 4" xfId="36027" xr:uid="{00000000-0005-0000-0000-0000F52D0000}"/>
    <cellStyle name="Normal 3 2 2 3 2 3 3 5" xfId="20794" xr:uid="{00000000-0005-0000-0000-0000F62D0000}"/>
    <cellStyle name="Normal 3 2 2 3 2 3 4" xfId="12384" xr:uid="{00000000-0005-0000-0000-0000F72D0000}"/>
    <cellStyle name="Normal 3 2 2 3 2 3 4 2" xfId="42715" xr:uid="{00000000-0005-0000-0000-0000F82D0000}"/>
    <cellStyle name="Normal 3 2 2 3 2 3 4 3" xfId="27482" xr:uid="{00000000-0005-0000-0000-0000F92D0000}"/>
    <cellStyle name="Normal 3 2 2 3 2 3 5" xfId="7363" xr:uid="{00000000-0005-0000-0000-0000FA2D0000}"/>
    <cellStyle name="Normal 3 2 2 3 2 3 5 2" xfId="37698" xr:uid="{00000000-0005-0000-0000-0000FB2D0000}"/>
    <cellStyle name="Normal 3 2 2 3 2 3 5 3" xfId="22465" xr:uid="{00000000-0005-0000-0000-0000FC2D0000}"/>
    <cellStyle name="Normal 3 2 2 3 2 3 6" xfId="32686" xr:uid="{00000000-0005-0000-0000-0000FD2D0000}"/>
    <cellStyle name="Normal 3 2 2 3 2 3 7" xfId="17452" xr:uid="{00000000-0005-0000-0000-0000FE2D0000}"/>
    <cellStyle name="Normal 3 2 2 3 2 4" xfId="3145" xr:uid="{00000000-0005-0000-0000-0000FF2D0000}"/>
    <cellStyle name="Normal 3 2 2 3 2 4 2" xfId="13219" xr:uid="{00000000-0005-0000-0000-0000002E0000}"/>
    <cellStyle name="Normal 3 2 2 3 2 4 2 2" xfId="43550" xr:uid="{00000000-0005-0000-0000-0000012E0000}"/>
    <cellStyle name="Normal 3 2 2 3 2 4 2 3" xfId="28317" xr:uid="{00000000-0005-0000-0000-0000022E0000}"/>
    <cellStyle name="Normal 3 2 2 3 2 4 3" xfId="8199" xr:uid="{00000000-0005-0000-0000-0000032E0000}"/>
    <cellStyle name="Normal 3 2 2 3 2 4 3 2" xfId="38533" xr:uid="{00000000-0005-0000-0000-0000042E0000}"/>
    <cellStyle name="Normal 3 2 2 3 2 4 3 3" xfId="23300" xr:uid="{00000000-0005-0000-0000-0000052E0000}"/>
    <cellStyle name="Normal 3 2 2 3 2 4 4" xfId="33520" xr:uid="{00000000-0005-0000-0000-0000062E0000}"/>
    <cellStyle name="Normal 3 2 2 3 2 4 5" xfId="18287" xr:uid="{00000000-0005-0000-0000-0000072E0000}"/>
    <cellStyle name="Normal 3 2 2 3 2 5" xfId="4838" xr:uid="{00000000-0005-0000-0000-0000082E0000}"/>
    <cellStyle name="Normal 3 2 2 3 2 5 2" xfId="14890" xr:uid="{00000000-0005-0000-0000-0000092E0000}"/>
    <cellStyle name="Normal 3 2 2 3 2 5 2 2" xfId="45221" xr:uid="{00000000-0005-0000-0000-00000A2E0000}"/>
    <cellStyle name="Normal 3 2 2 3 2 5 2 3" xfId="29988" xr:uid="{00000000-0005-0000-0000-00000B2E0000}"/>
    <cellStyle name="Normal 3 2 2 3 2 5 3" xfId="9870" xr:uid="{00000000-0005-0000-0000-00000C2E0000}"/>
    <cellStyle name="Normal 3 2 2 3 2 5 3 2" xfId="40204" xr:uid="{00000000-0005-0000-0000-00000D2E0000}"/>
    <cellStyle name="Normal 3 2 2 3 2 5 3 3" xfId="24971" xr:uid="{00000000-0005-0000-0000-00000E2E0000}"/>
    <cellStyle name="Normal 3 2 2 3 2 5 4" xfId="35191" xr:uid="{00000000-0005-0000-0000-00000F2E0000}"/>
    <cellStyle name="Normal 3 2 2 3 2 5 5" xfId="19958" xr:uid="{00000000-0005-0000-0000-0000102E0000}"/>
    <cellStyle name="Normal 3 2 2 3 2 6" xfId="11548" xr:uid="{00000000-0005-0000-0000-0000112E0000}"/>
    <cellStyle name="Normal 3 2 2 3 2 6 2" xfId="41879" xr:uid="{00000000-0005-0000-0000-0000122E0000}"/>
    <cellStyle name="Normal 3 2 2 3 2 6 3" xfId="26646" xr:uid="{00000000-0005-0000-0000-0000132E0000}"/>
    <cellStyle name="Normal 3 2 2 3 2 7" xfId="6527" xr:uid="{00000000-0005-0000-0000-0000142E0000}"/>
    <cellStyle name="Normal 3 2 2 3 2 7 2" xfId="36862" xr:uid="{00000000-0005-0000-0000-0000152E0000}"/>
    <cellStyle name="Normal 3 2 2 3 2 7 3" xfId="21629" xr:uid="{00000000-0005-0000-0000-0000162E0000}"/>
    <cellStyle name="Normal 3 2 2 3 2 8" xfId="31850" xr:uid="{00000000-0005-0000-0000-0000172E0000}"/>
    <cellStyle name="Normal 3 2 2 3 2 9" xfId="16616" xr:uid="{00000000-0005-0000-0000-0000182E0000}"/>
    <cellStyle name="Normal 3 2 2 3 3" xfId="1663" xr:uid="{00000000-0005-0000-0000-0000192E0000}"/>
    <cellStyle name="Normal 3 2 2 3 3 2" xfId="2502" xr:uid="{00000000-0005-0000-0000-00001A2E0000}"/>
    <cellStyle name="Normal 3 2 2 3 3 2 2" xfId="4192" xr:uid="{00000000-0005-0000-0000-00001B2E0000}"/>
    <cellStyle name="Normal 3 2 2 3 3 2 2 2" xfId="14265" xr:uid="{00000000-0005-0000-0000-00001C2E0000}"/>
    <cellStyle name="Normal 3 2 2 3 3 2 2 2 2" xfId="44596" xr:uid="{00000000-0005-0000-0000-00001D2E0000}"/>
    <cellStyle name="Normal 3 2 2 3 3 2 2 2 3" xfId="29363" xr:uid="{00000000-0005-0000-0000-00001E2E0000}"/>
    <cellStyle name="Normal 3 2 2 3 3 2 2 3" xfId="9245" xr:uid="{00000000-0005-0000-0000-00001F2E0000}"/>
    <cellStyle name="Normal 3 2 2 3 3 2 2 3 2" xfId="39579" xr:uid="{00000000-0005-0000-0000-0000202E0000}"/>
    <cellStyle name="Normal 3 2 2 3 3 2 2 3 3" xfId="24346" xr:uid="{00000000-0005-0000-0000-0000212E0000}"/>
    <cellStyle name="Normal 3 2 2 3 3 2 2 4" xfId="34566" xr:uid="{00000000-0005-0000-0000-0000222E0000}"/>
    <cellStyle name="Normal 3 2 2 3 3 2 2 5" xfId="19333" xr:uid="{00000000-0005-0000-0000-0000232E0000}"/>
    <cellStyle name="Normal 3 2 2 3 3 2 3" xfId="5884" xr:uid="{00000000-0005-0000-0000-0000242E0000}"/>
    <cellStyle name="Normal 3 2 2 3 3 2 3 2" xfId="15936" xr:uid="{00000000-0005-0000-0000-0000252E0000}"/>
    <cellStyle name="Normal 3 2 2 3 3 2 3 2 2" xfId="46267" xr:uid="{00000000-0005-0000-0000-0000262E0000}"/>
    <cellStyle name="Normal 3 2 2 3 3 2 3 2 3" xfId="31034" xr:uid="{00000000-0005-0000-0000-0000272E0000}"/>
    <cellStyle name="Normal 3 2 2 3 3 2 3 3" xfId="10916" xr:uid="{00000000-0005-0000-0000-0000282E0000}"/>
    <cellStyle name="Normal 3 2 2 3 3 2 3 3 2" xfId="41250" xr:uid="{00000000-0005-0000-0000-0000292E0000}"/>
    <cellStyle name="Normal 3 2 2 3 3 2 3 3 3" xfId="26017" xr:uid="{00000000-0005-0000-0000-00002A2E0000}"/>
    <cellStyle name="Normal 3 2 2 3 3 2 3 4" xfId="36237" xr:uid="{00000000-0005-0000-0000-00002B2E0000}"/>
    <cellStyle name="Normal 3 2 2 3 3 2 3 5" xfId="21004" xr:uid="{00000000-0005-0000-0000-00002C2E0000}"/>
    <cellStyle name="Normal 3 2 2 3 3 2 4" xfId="12594" xr:uid="{00000000-0005-0000-0000-00002D2E0000}"/>
    <cellStyle name="Normal 3 2 2 3 3 2 4 2" xfId="42925" xr:uid="{00000000-0005-0000-0000-00002E2E0000}"/>
    <cellStyle name="Normal 3 2 2 3 3 2 4 3" xfId="27692" xr:uid="{00000000-0005-0000-0000-00002F2E0000}"/>
    <cellStyle name="Normal 3 2 2 3 3 2 5" xfId="7573" xr:uid="{00000000-0005-0000-0000-0000302E0000}"/>
    <cellStyle name="Normal 3 2 2 3 3 2 5 2" xfId="37908" xr:uid="{00000000-0005-0000-0000-0000312E0000}"/>
    <cellStyle name="Normal 3 2 2 3 3 2 5 3" xfId="22675" xr:uid="{00000000-0005-0000-0000-0000322E0000}"/>
    <cellStyle name="Normal 3 2 2 3 3 2 6" xfId="32896" xr:uid="{00000000-0005-0000-0000-0000332E0000}"/>
    <cellStyle name="Normal 3 2 2 3 3 2 7" xfId="17662" xr:uid="{00000000-0005-0000-0000-0000342E0000}"/>
    <cellStyle name="Normal 3 2 2 3 3 3" xfId="3355" xr:uid="{00000000-0005-0000-0000-0000352E0000}"/>
    <cellStyle name="Normal 3 2 2 3 3 3 2" xfId="13429" xr:uid="{00000000-0005-0000-0000-0000362E0000}"/>
    <cellStyle name="Normal 3 2 2 3 3 3 2 2" xfId="43760" xr:uid="{00000000-0005-0000-0000-0000372E0000}"/>
    <cellStyle name="Normal 3 2 2 3 3 3 2 3" xfId="28527" xr:uid="{00000000-0005-0000-0000-0000382E0000}"/>
    <cellStyle name="Normal 3 2 2 3 3 3 3" xfId="8409" xr:uid="{00000000-0005-0000-0000-0000392E0000}"/>
    <cellStyle name="Normal 3 2 2 3 3 3 3 2" xfId="38743" xr:uid="{00000000-0005-0000-0000-00003A2E0000}"/>
    <cellStyle name="Normal 3 2 2 3 3 3 3 3" xfId="23510" xr:uid="{00000000-0005-0000-0000-00003B2E0000}"/>
    <cellStyle name="Normal 3 2 2 3 3 3 4" xfId="33730" xr:uid="{00000000-0005-0000-0000-00003C2E0000}"/>
    <cellStyle name="Normal 3 2 2 3 3 3 5" xfId="18497" xr:uid="{00000000-0005-0000-0000-00003D2E0000}"/>
    <cellStyle name="Normal 3 2 2 3 3 4" xfId="5048" xr:uid="{00000000-0005-0000-0000-00003E2E0000}"/>
    <cellStyle name="Normal 3 2 2 3 3 4 2" xfId="15100" xr:uid="{00000000-0005-0000-0000-00003F2E0000}"/>
    <cellStyle name="Normal 3 2 2 3 3 4 2 2" xfId="45431" xr:uid="{00000000-0005-0000-0000-0000402E0000}"/>
    <cellStyle name="Normal 3 2 2 3 3 4 2 3" xfId="30198" xr:uid="{00000000-0005-0000-0000-0000412E0000}"/>
    <cellStyle name="Normal 3 2 2 3 3 4 3" xfId="10080" xr:uid="{00000000-0005-0000-0000-0000422E0000}"/>
    <cellStyle name="Normal 3 2 2 3 3 4 3 2" xfId="40414" xr:uid="{00000000-0005-0000-0000-0000432E0000}"/>
    <cellStyle name="Normal 3 2 2 3 3 4 3 3" xfId="25181" xr:uid="{00000000-0005-0000-0000-0000442E0000}"/>
    <cellStyle name="Normal 3 2 2 3 3 4 4" xfId="35401" xr:uid="{00000000-0005-0000-0000-0000452E0000}"/>
    <cellStyle name="Normal 3 2 2 3 3 4 5" xfId="20168" xr:uid="{00000000-0005-0000-0000-0000462E0000}"/>
    <cellStyle name="Normal 3 2 2 3 3 5" xfId="11758" xr:uid="{00000000-0005-0000-0000-0000472E0000}"/>
    <cellStyle name="Normal 3 2 2 3 3 5 2" xfId="42089" xr:uid="{00000000-0005-0000-0000-0000482E0000}"/>
    <cellStyle name="Normal 3 2 2 3 3 5 3" xfId="26856" xr:uid="{00000000-0005-0000-0000-0000492E0000}"/>
    <cellStyle name="Normal 3 2 2 3 3 6" xfId="6737" xr:uid="{00000000-0005-0000-0000-00004A2E0000}"/>
    <cellStyle name="Normal 3 2 2 3 3 6 2" xfId="37072" xr:uid="{00000000-0005-0000-0000-00004B2E0000}"/>
    <cellStyle name="Normal 3 2 2 3 3 6 3" xfId="21839" xr:uid="{00000000-0005-0000-0000-00004C2E0000}"/>
    <cellStyle name="Normal 3 2 2 3 3 7" xfId="32060" xr:uid="{00000000-0005-0000-0000-00004D2E0000}"/>
    <cellStyle name="Normal 3 2 2 3 3 8" xfId="16826" xr:uid="{00000000-0005-0000-0000-00004E2E0000}"/>
    <cellStyle name="Normal 3 2 2 3 4" xfId="2084" xr:uid="{00000000-0005-0000-0000-00004F2E0000}"/>
    <cellStyle name="Normal 3 2 2 3 4 2" xfId="3774" xr:uid="{00000000-0005-0000-0000-0000502E0000}"/>
    <cellStyle name="Normal 3 2 2 3 4 2 2" xfId="13847" xr:uid="{00000000-0005-0000-0000-0000512E0000}"/>
    <cellStyle name="Normal 3 2 2 3 4 2 2 2" xfId="44178" xr:uid="{00000000-0005-0000-0000-0000522E0000}"/>
    <cellStyle name="Normal 3 2 2 3 4 2 2 3" xfId="28945" xr:uid="{00000000-0005-0000-0000-0000532E0000}"/>
    <cellStyle name="Normal 3 2 2 3 4 2 3" xfId="8827" xr:uid="{00000000-0005-0000-0000-0000542E0000}"/>
    <cellStyle name="Normal 3 2 2 3 4 2 3 2" xfId="39161" xr:uid="{00000000-0005-0000-0000-0000552E0000}"/>
    <cellStyle name="Normal 3 2 2 3 4 2 3 3" xfId="23928" xr:uid="{00000000-0005-0000-0000-0000562E0000}"/>
    <cellStyle name="Normal 3 2 2 3 4 2 4" xfId="34148" xr:uid="{00000000-0005-0000-0000-0000572E0000}"/>
    <cellStyle name="Normal 3 2 2 3 4 2 5" xfId="18915" xr:uid="{00000000-0005-0000-0000-0000582E0000}"/>
    <cellStyle name="Normal 3 2 2 3 4 3" xfId="5466" xr:uid="{00000000-0005-0000-0000-0000592E0000}"/>
    <cellStyle name="Normal 3 2 2 3 4 3 2" xfId="15518" xr:uid="{00000000-0005-0000-0000-00005A2E0000}"/>
    <cellStyle name="Normal 3 2 2 3 4 3 2 2" xfId="45849" xr:uid="{00000000-0005-0000-0000-00005B2E0000}"/>
    <cellStyle name="Normal 3 2 2 3 4 3 2 3" xfId="30616" xr:uid="{00000000-0005-0000-0000-00005C2E0000}"/>
    <cellStyle name="Normal 3 2 2 3 4 3 3" xfId="10498" xr:uid="{00000000-0005-0000-0000-00005D2E0000}"/>
    <cellStyle name="Normal 3 2 2 3 4 3 3 2" xfId="40832" xr:uid="{00000000-0005-0000-0000-00005E2E0000}"/>
    <cellStyle name="Normal 3 2 2 3 4 3 3 3" xfId="25599" xr:uid="{00000000-0005-0000-0000-00005F2E0000}"/>
    <cellStyle name="Normal 3 2 2 3 4 3 4" xfId="35819" xr:uid="{00000000-0005-0000-0000-0000602E0000}"/>
    <cellStyle name="Normal 3 2 2 3 4 3 5" xfId="20586" xr:uid="{00000000-0005-0000-0000-0000612E0000}"/>
    <cellStyle name="Normal 3 2 2 3 4 4" xfId="12176" xr:uid="{00000000-0005-0000-0000-0000622E0000}"/>
    <cellStyle name="Normal 3 2 2 3 4 4 2" xfId="42507" xr:uid="{00000000-0005-0000-0000-0000632E0000}"/>
    <cellStyle name="Normal 3 2 2 3 4 4 3" xfId="27274" xr:uid="{00000000-0005-0000-0000-0000642E0000}"/>
    <cellStyle name="Normal 3 2 2 3 4 5" xfId="7155" xr:uid="{00000000-0005-0000-0000-0000652E0000}"/>
    <cellStyle name="Normal 3 2 2 3 4 5 2" xfId="37490" xr:uid="{00000000-0005-0000-0000-0000662E0000}"/>
    <cellStyle name="Normal 3 2 2 3 4 5 3" xfId="22257" xr:uid="{00000000-0005-0000-0000-0000672E0000}"/>
    <cellStyle name="Normal 3 2 2 3 4 6" xfId="32478" xr:uid="{00000000-0005-0000-0000-0000682E0000}"/>
    <cellStyle name="Normal 3 2 2 3 4 7" xfId="17244" xr:uid="{00000000-0005-0000-0000-0000692E0000}"/>
    <cellStyle name="Normal 3 2 2 3 5" xfId="2937" xr:uid="{00000000-0005-0000-0000-00006A2E0000}"/>
    <cellStyle name="Normal 3 2 2 3 5 2" xfId="13011" xr:uid="{00000000-0005-0000-0000-00006B2E0000}"/>
    <cellStyle name="Normal 3 2 2 3 5 2 2" xfId="43342" xr:uid="{00000000-0005-0000-0000-00006C2E0000}"/>
    <cellStyle name="Normal 3 2 2 3 5 2 3" xfId="28109" xr:uid="{00000000-0005-0000-0000-00006D2E0000}"/>
    <cellStyle name="Normal 3 2 2 3 5 3" xfId="7991" xr:uid="{00000000-0005-0000-0000-00006E2E0000}"/>
    <cellStyle name="Normal 3 2 2 3 5 3 2" xfId="38325" xr:uid="{00000000-0005-0000-0000-00006F2E0000}"/>
    <cellStyle name="Normal 3 2 2 3 5 3 3" xfId="23092" xr:uid="{00000000-0005-0000-0000-0000702E0000}"/>
    <cellStyle name="Normal 3 2 2 3 5 4" xfId="33312" xr:uid="{00000000-0005-0000-0000-0000712E0000}"/>
    <cellStyle name="Normal 3 2 2 3 5 5" xfId="18079" xr:uid="{00000000-0005-0000-0000-0000722E0000}"/>
    <cellStyle name="Normal 3 2 2 3 6" xfId="4630" xr:uid="{00000000-0005-0000-0000-0000732E0000}"/>
    <cellStyle name="Normal 3 2 2 3 6 2" xfId="14682" xr:uid="{00000000-0005-0000-0000-0000742E0000}"/>
    <cellStyle name="Normal 3 2 2 3 6 2 2" xfId="45013" xr:uid="{00000000-0005-0000-0000-0000752E0000}"/>
    <cellStyle name="Normal 3 2 2 3 6 2 3" xfId="29780" xr:uid="{00000000-0005-0000-0000-0000762E0000}"/>
    <cellStyle name="Normal 3 2 2 3 6 3" xfId="9662" xr:uid="{00000000-0005-0000-0000-0000772E0000}"/>
    <cellStyle name="Normal 3 2 2 3 6 3 2" xfId="39996" xr:uid="{00000000-0005-0000-0000-0000782E0000}"/>
    <cellStyle name="Normal 3 2 2 3 6 3 3" xfId="24763" xr:uid="{00000000-0005-0000-0000-0000792E0000}"/>
    <cellStyle name="Normal 3 2 2 3 6 4" xfId="34983" xr:uid="{00000000-0005-0000-0000-00007A2E0000}"/>
    <cellStyle name="Normal 3 2 2 3 6 5" xfId="19750" xr:uid="{00000000-0005-0000-0000-00007B2E0000}"/>
    <cellStyle name="Normal 3 2 2 3 7" xfId="11340" xr:uid="{00000000-0005-0000-0000-00007C2E0000}"/>
    <cellStyle name="Normal 3 2 2 3 7 2" xfId="41671" xr:uid="{00000000-0005-0000-0000-00007D2E0000}"/>
    <cellStyle name="Normal 3 2 2 3 7 3" xfId="26438" xr:uid="{00000000-0005-0000-0000-00007E2E0000}"/>
    <cellStyle name="Normal 3 2 2 3 8" xfId="6319" xr:uid="{00000000-0005-0000-0000-00007F2E0000}"/>
    <cellStyle name="Normal 3 2 2 3 8 2" xfId="36654" xr:uid="{00000000-0005-0000-0000-0000802E0000}"/>
    <cellStyle name="Normal 3 2 2 3 8 3" xfId="21421" xr:uid="{00000000-0005-0000-0000-0000812E0000}"/>
    <cellStyle name="Normal 3 2 2 3 9" xfId="31643" xr:uid="{00000000-0005-0000-0000-0000822E0000}"/>
    <cellStyle name="Normal 3 2 2 4" xfId="1344" xr:uid="{00000000-0005-0000-0000-0000832E0000}"/>
    <cellStyle name="Normal 3 2 2 4 2" xfId="1767" xr:uid="{00000000-0005-0000-0000-0000842E0000}"/>
    <cellStyle name="Normal 3 2 2 4 2 2" xfId="2606" xr:uid="{00000000-0005-0000-0000-0000852E0000}"/>
    <cellStyle name="Normal 3 2 2 4 2 2 2" xfId="4296" xr:uid="{00000000-0005-0000-0000-0000862E0000}"/>
    <cellStyle name="Normal 3 2 2 4 2 2 2 2" xfId="14369" xr:uid="{00000000-0005-0000-0000-0000872E0000}"/>
    <cellStyle name="Normal 3 2 2 4 2 2 2 2 2" xfId="44700" xr:uid="{00000000-0005-0000-0000-0000882E0000}"/>
    <cellStyle name="Normal 3 2 2 4 2 2 2 2 3" xfId="29467" xr:uid="{00000000-0005-0000-0000-0000892E0000}"/>
    <cellStyle name="Normal 3 2 2 4 2 2 2 3" xfId="9349" xr:uid="{00000000-0005-0000-0000-00008A2E0000}"/>
    <cellStyle name="Normal 3 2 2 4 2 2 2 3 2" xfId="39683" xr:uid="{00000000-0005-0000-0000-00008B2E0000}"/>
    <cellStyle name="Normal 3 2 2 4 2 2 2 3 3" xfId="24450" xr:uid="{00000000-0005-0000-0000-00008C2E0000}"/>
    <cellStyle name="Normal 3 2 2 4 2 2 2 4" xfId="34670" xr:uid="{00000000-0005-0000-0000-00008D2E0000}"/>
    <cellStyle name="Normal 3 2 2 4 2 2 2 5" xfId="19437" xr:uid="{00000000-0005-0000-0000-00008E2E0000}"/>
    <cellStyle name="Normal 3 2 2 4 2 2 3" xfId="5988" xr:uid="{00000000-0005-0000-0000-00008F2E0000}"/>
    <cellStyle name="Normal 3 2 2 4 2 2 3 2" xfId="16040" xr:uid="{00000000-0005-0000-0000-0000902E0000}"/>
    <cellStyle name="Normal 3 2 2 4 2 2 3 2 2" xfId="46371" xr:uid="{00000000-0005-0000-0000-0000912E0000}"/>
    <cellStyle name="Normal 3 2 2 4 2 2 3 2 3" xfId="31138" xr:uid="{00000000-0005-0000-0000-0000922E0000}"/>
    <cellStyle name="Normal 3 2 2 4 2 2 3 3" xfId="11020" xr:uid="{00000000-0005-0000-0000-0000932E0000}"/>
    <cellStyle name="Normal 3 2 2 4 2 2 3 3 2" xfId="41354" xr:uid="{00000000-0005-0000-0000-0000942E0000}"/>
    <cellStyle name="Normal 3 2 2 4 2 2 3 3 3" xfId="26121" xr:uid="{00000000-0005-0000-0000-0000952E0000}"/>
    <cellStyle name="Normal 3 2 2 4 2 2 3 4" xfId="36341" xr:uid="{00000000-0005-0000-0000-0000962E0000}"/>
    <cellStyle name="Normal 3 2 2 4 2 2 3 5" xfId="21108" xr:uid="{00000000-0005-0000-0000-0000972E0000}"/>
    <cellStyle name="Normal 3 2 2 4 2 2 4" xfId="12698" xr:uid="{00000000-0005-0000-0000-0000982E0000}"/>
    <cellStyle name="Normal 3 2 2 4 2 2 4 2" xfId="43029" xr:uid="{00000000-0005-0000-0000-0000992E0000}"/>
    <cellStyle name="Normal 3 2 2 4 2 2 4 3" xfId="27796" xr:uid="{00000000-0005-0000-0000-00009A2E0000}"/>
    <cellStyle name="Normal 3 2 2 4 2 2 5" xfId="7677" xr:uid="{00000000-0005-0000-0000-00009B2E0000}"/>
    <cellStyle name="Normal 3 2 2 4 2 2 5 2" xfId="38012" xr:uid="{00000000-0005-0000-0000-00009C2E0000}"/>
    <cellStyle name="Normal 3 2 2 4 2 2 5 3" xfId="22779" xr:uid="{00000000-0005-0000-0000-00009D2E0000}"/>
    <cellStyle name="Normal 3 2 2 4 2 2 6" xfId="33000" xr:uid="{00000000-0005-0000-0000-00009E2E0000}"/>
    <cellStyle name="Normal 3 2 2 4 2 2 7" xfId="17766" xr:uid="{00000000-0005-0000-0000-00009F2E0000}"/>
    <cellStyle name="Normal 3 2 2 4 2 3" xfId="3459" xr:uid="{00000000-0005-0000-0000-0000A02E0000}"/>
    <cellStyle name="Normal 3 2 2 4 2 3 2" xfId="13533" xr:uid="{00000000-0005-0000-0000-0000A12E0000}"/>
    <cellStyle name="Normal 3 2 2 4 2 3 2 2" xfId="43864" xr:uid="{00000000-0005-0000-0000-0000A22E0000}"/>
    <cellStyle name="Normal 3 2 2 4 2 3 2 3" xfId="28631" xr:uid="{00000000-0005-0000-0000-0000A32E0000}"/>
    <cellStyle name="Normal 3 2 2 4 2 3 3" xfId="8513" xr:uid="{00000000-0005-0000-0000-0000A42E0000}"/>
    <cellStyle name="Normal 3 2 2 4 2 3 3 2" xfId="38847" xr:uid="{00000000-0005-0000-0000-0000A52E0000}"/>
    <cellStyle name="Normal 3 2 2 4 2 3 3 3" xfId="23614" xr:uid="{00000000-0005-0000-0000-0000A62E0000}"/>
    <cellStyle name="Normal 3 2 2 4 2 3 4" xfId="33834" xr:uid="{00000000-0005-0000-0000-0000A72E0000}"/>
    <cellStyle name="Normal 3 2 2 4 2 3 5" xfId="18601" xr:uid="{00000000-0005-0000-0000-0000A82E0000}"/>
    <cellStyle name="Normal 3 2 2 4 2 4" xfId="5152" xr:uid="{00000000-0005-0000-0000-0000A92E0000}"/>
    <cellStyle name="Normal 3 2 2 4 2 4 2" xfId="15204" xr:uid="{00000000-0005-0000-0000-0000AA2E0000}"/>
    <cellStyle name="Normal 3 2 2 4 2 4 2 2" xfId="45535" xr:uid="{00000000-0005-0000-0000-0000AB2E0000}"/>
    <cellStyle name="Normal 3 2 2 4 2 4 2 3" xfId="30302" xr:uid="{00000000-0005-0000-0000-0000AC2E0000}"/>
    <cellStyle name="Normal 3 2 2 4 2 4 3" xfId="10184" xr:uid="{00000000-0005-0000-0000-0000AD2E0000}"/>
    <cellStyle name="Normal 3 2 2 4 2 4 3 2" xfId="40518" xr:uid="{00000000-0005-0000-0000-0000AE2E0000}"/>
    <cellStyle name="Normal 3 2 2 4 2 4 3 3" xfId="25285" xr:uid="{00000000-0005-0000-0000-0000AF2E0000}"/>
    <cellStyle name="Normal 3 2 2 4 2 4 4" xfId="35505" xr:uid="{00000000-0005-0000-0000-0000B02E0000}"/>
    <cellStyle name="Normal 3 2 2 4 2 4 5" xfId="20272" xr:uid="{00000000-0005-0000-0000-0000B12E0000}"/>
    <cellStyle name="Normal 3 2 2 4 2 5" xfId="11862" xr:uid="{00000000-0005-0000-0000-0000B22E0000}"/>
    <cellStyle name="Normal 3 2 2 4 2 5 2" xfId="42193" xr:uid="{00000000-0005-0000-0000-0000B32E0000}"/>
    <cellStyle name="Normal 3 2 2 4 2 5 3" xfId="26960" xr:uid="{00000000-0005-0000-0000-0000B42E0000}"/>
    <cellStyle name="Normal 3 2 2 4 2 6" xfId="6841" xr:uid="{00000000-0005-0000-0000-0000B52E0000}"/>
    <cellStyle name="Normal 3 2 2 4 2 6 2" xfId="37176" xr:uid="{00000000-0005-0000-0000-0000B62E0000}"/>
    <cellStyle name="Normal 3 2 2 4 2 6 3" xfId="21943" xr:uid="{00000000-0005-0000-0000-0000B72E0000}"/>
    <cellStyle name="Normal 3 2 2 4 2 7" xfId="32164" xr:uid="{00000000-0005-0000-0000-0000B82E0000}"/>
    <cellStyle name="Normal 3 2 2 4 2 8" xfId="16930" xr:uid="{00000000-0005-0000-0000-0000B92E0000}"/>
    <cellStyle name="Normal 3 2 2 4 3" xfId="2188" xr:uid="{00000000-0005-0000-0000-0000BA2E0000}"/>
    <cellStyle name="Normal 3 2 2 4 3 2" xfId="3878" xr:uid="{00000000-0005-0000-0000-0000BB2E0000}"/>
    <cellStyle name="Normal 3 2 2 4 3 2 2" xfId="13951" xr:uid="{00000000-0005-0000-0000-0000BC2E0000}"/>
    <cellStyle name="Normal 3 2 2 4 3 2 2 2" xfId="44282" xr:uid="{00000000-0005-0000-0000-0000BD2E0000}"/>
    <cellStyle name="Normal 3 2 2 4 3 2 2 3" xfId="29049" xr:uid="{00000000-0005-0000-0000-0000BE2E0000}"/>
    <cellStyle name="Normal 3 2 2 4 3 2 3" xfId="8931" xr:uid="{00000000-0005-0000-0000-0000BF2E0000}"/>
    <cellStyle name="Normal 3 2 2 4 3 2 3 2" xfId="39265" xr:uid="{00000000-0005-0000-0000-0000C02E0000}"/>
    <cellStyle name="Normal 3 2 2 4 3 2 3 3" xfId="24032" xr:uid="{00000000-0005-0000-0000-0000C12E0000}"/>
    <cellStyle name="Normal 3 2 2 4 3 2 4" xfId="34252" xr:uid="{00000000-0005-0000-0000-0000C22E0000}"/>
    <cellStyle name="Normal 3 2 2 4 3 2 5" xfId="19019" xr:uid="{00000000-0005-0000-0000-0000C32E0000}"/>
    <cellStyle name="Normal 3 2 2 4 3 3" xfId="5570" xr:uid="{00000000-0005-0000-0000-0000C42E0000}"/>
    <cellStyle name="Normal 3 2 2 4 3 3 2" xfId="15622" xr:uid="{00000000-0005-0000-0000-0000C52E0000}"/>
    <cellStyle name="Normal 3 2 2 4 3 3 2 2" xfId="45953" xr:uid="{00000000-0005-0000-0000-0000C62E0000}"/>
    <cellStyle name="Normal 3 2 2 4 3 3 2 3" xfId="30720" xr:uid="{00000000-0005-0000-0000-0000C72E0000}"/>
    <cellStyle name="Normal 3 2 2 4 3 3 3" xfId="10602" xr:uid="{00000000-0005-0000-0000-0000C82E0000}"/>
    <cellStyle name="Normal 3 2 2 4 3 3 3 2" xfId="40936" xr:uid="{00000000-0005-0000-0000-0000C92E0000}"/>
    <cellStyle name="Normal 3 2 2 4 3 3 3 3" xfId="25703" xr:uid="{00000000-0005-0000-0000-0000CA2E0000}"/>
    <cellStyle name="Normal 3 2 2 4 3 3 4" xfId="35923" xr:uid="{00000000-0005-0000-0000-0000CB2E0000}"/>
    <cellStyle name="Normal 3 2 2 4 3 3 5" xfId="20690" xr:uid="{00000000-0005-0000-0000-0000CC2E0000}"/>
    <cellStyle name="Normal 3 2 2 4 3 4" xfId="12280" xr:uid="{00000000-0005-0000-0000-0000CD2E0000}"/>
    <cellStyle name="Normal 3 2 2 4 3 4 2" xfId="42611" xr:uid="{00000000-0005-0000-0000-0000CE2E0000}"/>
    <cellStyle name="Normal 3 2 2 4 3 4 3" xfId="27378" xr:uid="{00000000-0005-0000-0000-0000CF2E0000}"/>
    <cellStyle name="Normal 3 2 2 4 3 5" xfId="7259" xr:uid="{00000000-0005-0000-0000-0000D02E0000}"/>
    <cellStyle name="Normal 3 2 2 4 3 5 2" xfId="37594" xr:uid="{00000000-0005-0000-0000-0000D12E0000}"/>
    <cellStyle name="Normal 3 2 2 4 3 5 3" xfId="22361" xr:uid="{00000000-0005-0000-0000-0000D22E0000}"/>
    <cellStyle name="Normal 3 2 2 4 3 6" xfId="32582" xr:uid="{00000000-0005-0000-0000-0000D32E0000}"/>
    <cellStyle name="Normal 3 2 2 4 3 7" xfId="17348" xr:uid="{00000000-0005-0000-0000-0000D42E0000}"/>
    <cellStyle name="Normal 3 2 2 4 4" xfId="3041" xr:uid="{00000000-0005-0000-0000-0000D52E0000}"/>
    <cellStyle name="Normal 3 2 2 4 4 2" xfId="13115" xr:uid="{00000000-0005-0000-0000-0000D62E0000}"/>
    <cellStyle name="Normal 3 2 2 4 4 2 2" xfId="43446" xr:uid="{00000000-0005-0000-0000-0000D72E0000}"/>
    <cellStyle name="Normal 3 2 2 4 4 2 3" xfId="28213" xr:uid="{00000000-0005-0000-0000-0000D82E0000}"/>
    <cellStyle name="Normal 3 2 2 4 4 3" xfId="8095" xr:uid="{00000000-0005-0000-0000-0000D92E0000}"/>
    <cellStyle name="Normal 3 2 2 4 4 3 2" xfId="38429" xr:uid="{00000000-0005-0000-0000-0000DA2E0000}"/>
    <cellStyle name="Normal 3 2 2 4 4 3 3" xfId="23196" xr:uid="{00000000-0005-0000-0000-0000DB2E0000}"/>
    <cellStyle name="Normal 3 2 2 4 4 4" xfId="33416" xr:uid="{00000000-0005-0000-0000-0000DC2E0000}"/>
    <cellStyle name="Normal 3 2 2 4 4 5" xfId="18183" xr:uid="{00000000-0005-0000-0000-0000DD2E0000}"/>
    <cellStyle name="Normal 3 2 2 4 5" xfId="4734" xr:uid="{00000000-0005-0000-0000-0000DE2E0000}"/>
    <cellStyle name="Normal 3 2 2 4 5 2" xfId="14786" xr:uid="{00000000-0005-0000-0000-0000DF2E0000}"/>
    <cellStyle name="Normal 3 2 2 4 5 2 2" xfId="45117" xr:uid="{00000000-0005-0000-0000-0000E02E0000}"/>
    <cellStyle name="Normal 3 2 2 4 5 2 3" xfId="29884" xr:uid="{00000000-0005-0000-0000-0000E12E0000}"/>
    <cellStyle name="Normal 3 2 2 4 5 3" xfId="9766" xr:uid="{00000000-0005-0000-0000-0000E22E0000}"/>
    <cellStyle name="Normal 3 2 2 4 5 3 2" xfId="40100" xr:uid="{00000000-0005-0000-0000-0000E32E0000}"/>
    <cellStyle name="Normal 3 2 2 4 5 3 3" xfId="24867" xr:uid="{00000000-0005-0000-0000-0000E42E0000}"/>
    <cellStyle name="Normal 3 2 2 4 5 4" xfId="35087" xr:uid="{00000000-0005-0000-0000-0000E52E0000}"/>
    <cellStyle name="Normal 3 2 2 4 5 5" xfId="19854" xr:uid="{00000000-0005-0000-0000-0000E62E0000}"/>
    <cellStyle name="Normal 3 2 2 4 6" xfId="11444" xr:uid="{00000000-0005-0000-0000-0000E72E0000}"/>
    <cellStyle name="Normal 3 2 2 4 6 2" xfId="41775" xr:uid="{00000000-0005-0000-0000-0000E82E0000}"/>
    <cellStyle name="Normal 3 2 2 4 6 3" xfId="26542" xr:uid="{00000000-0005-0000-0000-0000E92E0000}"/>
    <cellStyle name="Normal 3 2 2 4 7" xfId="6423" xr:uid="{00000000-0005-0000-0000-0000EA2E0000}"/>
    <cellStyle name="Normal 3 2 2 4 7 2" xfId="36758" xr:uid="{00000000-0005-0000-0000-0000EB2E0000}"/>
    <cellStyle name="Normal 3 2 2 4 7 3" xfId="21525" xr:uid="{00000000-0005-0000-0000-0000EC2E0000}"/>
    <cellStyle name="Normal 3 2 2 4 8" xfId="31746" xr:uid="{00000000-0005-0000-0000-0000ED2E0000}"/>
    <cellStyle name="Normal 3 2 2 4 9" xfId="16512" xr:uid="{00000000-0005-0000-0000-0000EE2E0000}"/>
    <cellStyle name="Normal 3 2 2 5" xfId="1557" xr:uid="{00000000-0005-0000-0000-0000EF2E0000}"/>
    <cellStyle name="Normal 3 2 2 5 2" xfId="2398" xr:uid="{00000000-0005-0000-0000-0000F02E0000}"/>
    <cellStyle name="Normal 3 2 2 5 2 2" xfId="4088" xr:uid="{00000000-0005-0000-0000-0000F12E0000}"/>
    <cellStyle name="Normal 3 2 2 5 2 2 2" xfId="14161" xr:uid="{00000000-0005-0000-0000-0000F22E0000}"/>
    <cellStyle name="Normal 3 2 2 5 2 2 2 2" xfId="44492" xr:uid="{00000000-0005-0000-0000-0000F32E0000}"/>
    <cellStyle name="Normal 3 2 2 5 2 2 2 3" xfId="29259" xr:uid="{00000000-0005-0000-0000-0000F42E0000}"/>
    <cellStyle name="Normal 3 2 2 5 2 2 3" xfId="9141" xr:uid="{00000000-0005-0000-0000-0000F52E0000}"/>
    <cellStyle name="Normal 3 2 2 5 2 2 3 2" xfId="39475" xr:uid="{00000000-0005-0000-0000-0000F62E0000}"/>
    <cellStyle name="Normal 3 2 2 5 2 2 3 3" xfId="24242" xr:uid="{00000000-0005-0000-0000-0000F72E0000}"/>
    <cellStyle name="Normal 3 2 2 5 2 2 4" xfId="34462" xr:uid="{00000000-0005-0000-0000-0000F82E0000}"/>
    <cellStyle name="Normal 3 2 2 5 2 2 5" xfId="19229" xr:uid="{00000000-0005-0000-0000-0000F92E0000}"/>
    <cellStyle name="Normal 3 2 2 5 2 3" xfId="5780" xr:uid="{00000000-0005-0000-0000-0000FA2E0000}"/>
    <cellStyle name="Normal 3 2 2 5 2 3 2" xfId="15832" xr:uid="{00000000-0005-0000-0000-0000FB2E0000}"/>
    <cellStyle name="Normal 3 2 2 5 2 3 2 2" xfId="46163" xr:uid="{00000000-0005-0000-0000-0000FC2E0000}"/>
    <cellStyle name="Normal 3 2 2 5 2 3 2 3" xfId="30930" xr:uid="{00000000-0005-0000-0000-0000FD2E0000}"/>
    <cellStyle name="Normal 3 2 2 5 2 3 3" xfId="10812" xr:uid="{00000000-0005-0000-0000-0000FE2E0000}"/>
    <cellStyle name="Normal 3 2 2 5 2 3 3 2" xfId="41146" xr:uid="{00000000-0005-0000-0000-0000FF2E0000}"/>
    <cellStyle name="Normal 3 2 2 5 2 3 3 3" xfId="25913" xr:uid="{00000000-0005-0000-0000-0000002F0000}"/>
    <cellStyle name="Normal 3 2 2 5 2 3 4" xfId="36133" xr:uid="{00000000-0005-0000-0000-0000012F0000}"/>
    <cellStyle name="Normal 3 2 2 5 2 3 5" xfId="20900" xr:uid="{00000000-0005-0000-0000-0000022F0000}"/>
    <cellStyle name="Normal 3 2 2 5 2 4" xfId="12490" xr:uid="{00000000-0005-0000-0000-0000032F0000}"/>
    <cellStyle name="Normal 3 2 2 5 2 4 2" xfId="42821" xr:uid="{00000000-0005-0000-0000-0000042F0000}"/>
    <cellStyle name="Normal 3 2 2 5 2 4 3" xfId="27588" xr:uid="{00000000-0005-0000-0000-0000052F0000}"/>
    <cellStyle name="Normal 3 2 2 5 2 5" xfId="7469" xr:uid="{00000000-0005-0000-0000-0000062F0000}"/>
    <cellStyle name="Normal 3 2 2 5 2 5 2" xfId="37804" xr:uid="{00000000-0005-0000-0000-0000072F0000}"/>
    <cellStyle name="Normal 3 2 2 5 2 5 3" xfId="22571" xr:uid="{00000000-0005-0000-0000-0000082F0000}"/>
    <cellStyle name="Normal 3 2 2 5 2 6" xfId="32792" xr:uid="{00000000-0005-0000-0000-0000092F0000}"/>
    <cellStyle name="Normal 3 2 2 5 2 7" xfId="17558" xr:uid="{00000000-0005-0000-0000-00000A2F0000}"/>
    <cellStyle name="Normal 3 2 2 5 3" xfId="3251" xr:uid="{00000000-0005-0000-0000-00000B2F0000}"/>
    <cellStyle name="Normal 3 2 2 5 3 2" xfId="13325" xr:uid="{00000000-0005-0000-0000-00000C2F0000}"/>
    <cellStyle name="Normal 3 2 2 5 3 2 2" xfId="43656" xr:uid="{00000000-0005-0000-0000-00000D2F0000}"/>
    <cellStyle name="Normal 3 2 2 5 3 2 3" xfId="28423" xr:uid="{00000000-0005-0000-0000-00000E2F0000}"/>
    <cellStyle name="Normal 3 2 2 5 3 3" xfId="8305" xr:uid="{00000000-0005-0000-0000-00000F2F0000}"/>
    <cellStyle name="Normal 3 2 2 5 3 3 2" xfId="38639" xr:uid="{00000000-0005-0000-0000-0000102F0000}"/>
    <cellStyle name="Normal 3 2 2 5 3 3 3" xfId="23406" xr:uid="{00000000-0005-0000-0000-0000112F0000}"/>
    <cellStyle name="Normal 3 2 2 5 3 4" xfId="33626" xr:uid="{00000000-0005-0000-0000-0000122F0000}"/>
    <cellStyle name="Normal 3 2 2 5 3 5" xfId="18393" xr:uid="{00000000-0005-0000-0000-0000132F0000}"/>
    <cellStyle name="Normal 3 2 2 5 4" xfId="4944" xr:uid="{00000000-0005-0000-0000-0000142F0000}"/>
    <cellStyle name="Normal 3 2 2 5 4 2" xfId="14996" xr:uid="{00000000-0005-0000-0000-0000152F0000}"/>
    <cellStyle name="Normal 3 2 2 5 4 2 2" xfId="45327" xr:uid="{00000000-0005-0000-0000-0000162F0000}"/>
    <cellStyle name="Normal 3 2 2 5 4 2 3" xfId="30094" xr:uid="{00000000-0005-0000-0000-0000172F0000}"/>
    <cellStyle name="Normal 3 2 2 5 4 3" xfId="9976" xr:uid="{00000000-0005-0000-0000-0000182F0000}"/>
    <cellStyle name="Normal 3 2 2 5 4 3 2" xfId="40310" xr:uid="{00000000-0005-0000-0000-0000192F0000}"/>
    <cellStyle name="Normal 3 2 2 5 4 3 3" xfId="25077" xr:uid="{00000000-0005-0000-0000-00001A2F0000}"/>
    <cellStyle name="Normal 3 2 2 5 4 4" xfId="35297" xr:uid="{00000000-0005-0000-0000-00001B2F0000}"/>
    <cellStyle name="Normal 3 2 2 5 4 5" xfId="20064" xr:uid="{00000000-0005-0000-0000-00001C2F0000}"/>
    <cellStyle name="Normal 3 2 2 5 5" xfId="11654" xr:uid="{00000000-0005-0000-0000-00001D2F0000}"/>
    <cellStyle name="Normal 3 2 2 5 5 2" xfId="41985" xr:uid="{00000000-0005-0000-0000-00001E2F0000}"/>
    <cellStyle name="Normal 3 2 2 5 5 3" xfId="26752" xr:uid="{00000000-0005-0000-0000-00001F2F0000}"/>
    <cellStyle name="Normal 3 2 2 5 6" xfId="6633" xr:uid="{00000000-0005-0000-0000-0000202F0000}"/>
    <cellStyle name="Normal 3 2 2 5 6 2" xfId="36968" xr:uid="{00000000-0005-0000-0000-0000212F0000}"/>
    <cellStyle name="Normal 3 2 2 5 6 3" xfId="21735" xr:uid="{00000000-0005-0000-0000-0000222F0000}"/>
    <cellStyle name="Normal 3 2 2 5 7" xfId="31956" xr:uid="{00000000-0005-0000-0000-0000232F0000}"/>
    <cellStyle name="Normal 3 2 2 5 8" xfId="16722" xr:uid="{00000000-0005-0000-0000-0000242F0000}"/>
    <cellStyle name="Normal 3 2 2 6" xfId="1978" xr:uid="{00000000-0005-0000-0000-0000252F0000}"/>
    <cellStyle name="Normal 3 2 2 6 2" xfId="3670" xr:uid="{00000000-0005-0000-0000-0000262F0000}"/>
    <cellStyle name="Normal 3 2 2 6 2 2" xfId="13743" xr:uid="{00000000-0005-0000-0000-0000272F0000}"/>
    <cellStyle name="Normal 3 2 2 6 2 2 2" xfId="44074" xr:uid="{00000000-0005-0000-0000-0000282F0000}"/>
    <cellStyle name="Normal 3 2 2 6 2 2 3" xfId="28841" xr:uid="{00000000-0005-0000-0000-0000292F0000}"/>
    <cellStyle name="Normal 3 2 2 6 2 3" xfId="8723" xr:uid="{00000000-0005-0000-0000-00002A2F0000}"/>
    <cellStyle name="Normal 3 2 2 6 2 3 2" xfId="39057" xr:uid="{00000000-0005-0000-0000-00002B2F0000}"/>
    <cellStyle name="Normal 3 2 2 6 2 3 3" xfId="23824" xr:uid="{00000000-0005-0000-0000-00002C2F0000}"/>
    <cellStyle name="Normal 3 2 2 6 2 4" xfId="34044" xr:uid="{00000000-0005-0000-0000-00002D2F0000}"/>
    <cellStyle name="Normal 3 2 2 6 2 5" xfId="18811" xr:uid="{00000000-0005-0000-0000-00002E2F0000}"/>
    <cellStyle name="Normal 3 2 2 6 3" xfId="5362" xr:uid="{00000000-0005-0000-0000-00002F2F0000}"/>
    <cellStyle name="Normal 3 2 2 6 3 2" xfId="15414" xr:uid="{00000000-0005-0000-0000-0000302F0000}"/>
    <cellStyle name="Normal 3 2 2 6 3 2 2" xfId="45745" xr:uid="{00000000-0005-0000-0000-0000312F0000}"/>
    <cellStyle name="Normal 3 2 2 6 3 2 3" xfId="30512" xr:uid="{00000000-0005-0000-0000-0000322F0000}"/>
    <cellStyle name="Normal 3 2 2 6 3 3" xfId="10394" xr:uid="{00000000-0005-0000-0000-0000332F0000}"/>
    <cellStyle name="Normal 3 2 2 6 3 3 2" xfId="40728" xr:uid="{00000000-0005-0000-0000-0000342F0000}"/>
    <cellStyle name="Normal 3 2 2 6 3 3 3" xfId="25495" xr:uid="{00000000-0005-0000-0000-0000352F0000}"/>
    <cellStyle name="Normal 3 2 2 6 3 4" xfId="35715" xr:uid="{00000000-0005-0000-0000-0000362F0000}"/>
    <cellStyle name="Normal 3 2 2 6 3 5" xfId="20482" xr:uid="{00000000-0005-0000-0000-0000372F0000}"/>
    <cellStyle name="Normal 3 2 2 6 4" xfId="12072" xr:uid="{00000000-0005-0000-0000-0000382F0000}"/>
    <cellStyle name="Normal 3 2 2 6 4 2" xfId="42403" xr:uid="{00000000-0005-0000-0000-0000392F0000}"/>
    <cellStyle name="Normal 3 2 2 6 4 3" xfId="27170" xr:uid="{00000000-0005-0000-0000-00003A2F0000}"/>
    <cellStyle name="Normal 3 2 2 6 5" xfId="7051" xr:uid="{00000000-0005-0000-0000-00003B2F0000}"/>
    <cellStyle name="Normal 3 2 2 6 5 2" xfId="37386" xr:uid="{00000000-0005-0000-0000-00003C2F0000}"/>
    <cellStyle name="Normal 3 2 2 6 5 3" xfId="22153" xr:uid="{00000000-0005-0000-0000-00003D2F0000}"/>
    <cellStyle name="Normal 3 2 2 6 6" xfId="32374" xr:uid="{00000000-0005-0000-0000-00003E2F0000}"/>
    <cellStyle name="Normal 3 2 2 6 7" xfId="17140" xr:uid="{00000000-0005-0000-0000-00003F2F0000}"/>
    <cellStyle name="Normal 3 2 2 7" xfId="2829" xr:uid="{00000000-0005-0000-0000-0000402F0000}"/>
    <cellStyle name="Normal 3 2 2 7 2" xfId="12907" xr:uid="{00000000-0005-0000-0000-0000412F0000}"/>
    <cellStyle name="Normal 3 2 2 7 2 2" xfId="43238" xr:uid="{00000000-0005-0000-0000-0000422F0000}"/>
    <cellStyle name="Normal 3 2 2 7 2 3" xfId="28005" xr:uid="{00000000-0005-0000-0000-0000432F0000}"/>
    <cellStyle name="Normal 3 2 2 7 3" xfId="7887" xr:uid="{00000000-0005-0000-0000-0000442F0000}"/>
    <cellStyle name="Normal 3 2 2 7 3 2" xfId="38221" xr:uid="{00000000-0005-0000-0000-0000452F0000}"/>
    <cellStyle name="Normal 3 2 2 7 3 3" xfId="22988" xr:uid="{00000000-0005-0000-0000-0000462F0000}"/>
    <cellStyle name="Normal 3 2 2 7 4" xfId="33208" xr:uid="{00000000-0005-0000-0000-0000472F0000}"/>
    <cellStyle name="Normal 3 2 2 7 5" xfId="17975" xr:uid="{00000000-0005-0000-0000-0000482F0000}"/>
    <cellStyle name="Normal 3 2 2 8" xfId="4523" xr:uid="{00000000-0005-0000-0000-0000492F0000}"/>
    <cellStyle name="Normal 3 2 2 8 2" xfId="14578" xr:uid="{00000000-0005-0000-0000-00004A2F0000}"/>
    <cellStyle name="Normal 3 2 2 8 2 2" xfId="44909" xr:uid="{00000000-0005-0000-0000-00004B2F0000}"/>
    <cellStyle name="Normal 3 2 2 8 2 3" xfId="29676" xr:uid="{00000000-0005-0000-0000-00004C2F0000}"/>
    <cellStyle name="Normal 3 2 2 8 3" xfId="9558" xr:uid="{00000000-0005-0000-0000-00004D2F0000}"/>
    <cellStyle name="Normal 3 2 2 8 3 2" xfId="39892" xr:uid="{00000000-0005-0000-0000-00004E2F0000}"/>
    <cellStyle name="Normal 3 2 2 8 3 3" xfId="24659" xr:uid="{00000000-0005-0000-0000-00004F2F0000}"/>
    <cellStyle name="Normal 3 2 2 8 4" xfId="34879" xr:uid="{00000000-0005-0000-0000-0000502F0000}"/>
    <cellStyle name="Normal 3 2 2 8 5" xfId="19646" xr:uid="{00000000-0005-0000-0000-0000512F0000}"/>
    <cellStyle name="Normal 3 2 2 9" xfId="11234" xr:uid="{00000000-0005-0000-0000-0000522F0000}"/>
    <cellStyle name="Normal 3 2 2 9 2" xfId="41567" xr:uid="{00000000-0005-0000-0000-0000532F0000}"/>
    <cellStyle name="Normal 3 2 2 9 3" xfId="26334" xr:uid="{00000000-0005-0000-0000-0000542F0000}"/>
    <cellStyle name="Normal 3 2 3" xfId="524" xr:uid="{00000000-0005-0000-0000-0000552F0000}"/>
    <cellStyle name="Normal 3 2 4" xfId="31491" xr:uid="{00000000-0005-0000-0000-0000562F0000}"/>
    <cellStyle name="Normal 3 3" xfId="846" xr:uid="{00000000-0005-0000-0000-0000572F0000}"/>
    <cellStyle name="Normal 3 3 10" xfId="6214" xr:uid="{00000000-0005-0000-0000-0000582F0000}"/>
    <cellStyle name="Normal 3 3 10 2" xfId="36551" xr:uid="{00000000-0005-0000-0000-0000592F0000}"/>
    <cellStyle name="Normal 3 3 10 3" xfId="21318" xr:uid="{00000000-0005-0000-0000-00005A2F0000}"/>
    <cellStyle name="Normal 3 3 11" xfId="31542" xr:uid="{00000000-0005-0000-0000-00005B2F0000}"/>
    <cellStyle name="Normal 3 3 12" xfId="16303" xr:uid="{00000000-0005-0000-0000-00005C2F0000}"/>
    <cellStyle name="Normal 3 3 13" xfId="46655" xr:uid="{00000000-0005-0000-0000-00005D2F0000}"/>
    <cellStyle name="Normal 3 3 2" xfId="1178" xr:uid="{00000000-0005-0000-0000-00005E2F0000}"/>
    <cellStyle name="Normal 3 3 2 10" xfId="31594" xr:uid="{00000000-0005-0000-0000-00005F2F0000}"/>
    <cellStyle name="Normal 3 3 2 11" xfId="16357" xr:uid="{00000000-0005-0000-0000-0000602F0000}"/>
    <cellStyle name="Normal 3 3 2 2" xfId="1286" xr:uid="{00000000-0005-0000-0000-0000612F0000}"/>
    <cellStyle name="Normal 3 3 2 2 10" xfId="16461" xr:uid="{00000000-0005-0000-0000-0000622F0000}"/>
    <cellStyle name="Normal 3 3 2 2 2" xfId="1503" xr:uid="{00000000-0005-0000-0000-0000632F0000}"/>
    <cellStyle name="Normal 3 3 2 2 2 2" xfId="1924" xr:uid="{00000000-0005-0000-0000-0000642F0000}"/>
    <cellStyle name="Normal 3 3 2 2 2 2 2" xfId="2763" xr:uid="{00000000-0005-0000-0000-0000652F0000}"/>
    <cellStyle name="Normal 3 3 2 2 2 2 2 2" xfId="4453" xr:uid="{00000000-0005-0000-0000-0000662F0000}"/>
    <cellStyle name="Normal 3 3 2 2 2 2 2 2 2" xfId="14526" xr:uid="{00000000-0005-0000-0000-0000672F0000}"/>
    <cellStyle name="Normal 3 3 2 2 2 2 2 2 2 2" xfId="44857" xr:uid="{00000000-0005-0000-0000-0000682F0000}"/>
    <cellStyle name="Normal 3 3 2 2 2 2 2 2 2 3" xfId="29624" xr:uid="{00000000-0005-0000-0000-0000692F0000}"/>
    <cellStyle name="Normal 3 3 2 2 2 2 2 2 3" xfId="9506" xr:uid="{00000000-0005-0000-0000-00006A2F0000}"/>
    <cellStyle name="Normal 3 3 2 2 2 2 2 2 3 2" xfId="39840" xr:uid="{00000000-0005-0000-0000-00006B2F0000}"/>
    <cellStyle name="Normal 3 3 2 2 2 2 2 2 3 3" xfId="24607" xr:uid="{00000000-0005-0000-0000-00006C2F0000}"/>
    <cellStyle name="Normal 3 3 2 2 2 2 2 2 4" xfId="34827" xr:uid="{00000000-0005-0000-0000-00006D2F0000}"/>
    <cellStyle name="Normal 3 3 2 2 2 2 2 2 5" xfId="19594" xr:uid="{00000000-0005-0000-0000-00006E2F0000}"/>
    <cellStyle name="Normal 3 3 2 2 2 2 2 3" xfId="6145" xr:uid="{00000000-0005-0000-0000-00006F2F0000}"/>
    <cellStyle name="Normal 3 3 2 2 2 2 2 3 2" xfId="16197" xr:uid="{00000000-0005-0000-0000-0000702F0000}"/>
    <cellStyle name="Normal 3 3 2 2 2 2 2 3 2 2" xfId="46528" xr:uid="{00000000-0005-0000-0000-0000712F0000}"/>
    <cellStyle name="Normal 3 3 2 2 2 2 2 3 2 3" xfId="31295" xr:uid="{00000000-0005-0000-0000-0000722F0000}"/>
    <cellStyle name="Normal 3 3 2 2 2 2 2 3 3" xfId="11177" xr:uid="{00000000-0005-0000-0000-0000732F0000}"/>
    <cellStyle name="Normal 3 3 2 2 2 2 2 3 3 2" xfId="41511" xr:uid="{00000000-0005-0000-0000-0000742F0000}"/>
    <cellStyle name="Normal 3 3 2 2 2 2 2 3 3 3" xfId="26278" xr:uid="{00000000-0005-0000-0000-0000752F0000}"/>
    <cellStyle name="Normal 3 3 2 2 2 2 2 3 4" xfId="36498" xr:uid="{00000000-0005-0000-0000-0000762F0000}"/>
    <cellStyle name="Normal 3 3 2 2 2 2 2 3 5" xfId="21265" xr:uid="{00000000-0005-0000-0000-0000772F0000}"/>
    <cellStyle name="Normal 3 3 2 2 2 2 2 4" xfId="12855" xr:uid="{00000000-0005-0000-0000-0000782F0000}"/>
    <cellStyle name="Normal 3 3 2 2 2 2 2 4 2" xfId="43186" xr:uid="{00000000-0005-0000-0000-0000792F0000}"/>
    <cellStyle name="Normal 3 3 2 2 2 2 2 4 3" xfId="27953" xr:uid="{00000000-0005-0000-0000-00007A2F0000}"/>
    <cellStyle name="Normal 3 3 2 2 2 2 2 5" xfId="7834" xr:uid="{00000000-0005-0000-0000-00007B2F0000}"/>
    <cellStyle name="Normal 3 3 2 2 2 2 2 5 2" xfId="38169" xr:uid="{00000000-0005-0000-0000-00007C2F0000}"/>
    <cellStyle name="Normal 3 3 2 2 2 2 2 5 3" xfId="22936" xr:uid="{00000000-0005-0000-0000-00007D2F0000}"/>
    <cellStyle name="Normal 3 3 2 2 2 2 2 6" xfId="33157" xr:uid="{00000000-0005-0000-0000-00007E2F0000}"/>
    <cellStyle name="Normal 3 3 2 2 2 2 2 7" xfId="17923" xr:uid="{00000000-0005-0000-0000-00007F2F0000}"/>
    <cellStyle name="Normal 3 3 2 2 2 2 3" xfId="3616" xr:uid="{00000000-0005-0000-0000-0000802F0000}"/>
    <cellStyle name="Normal 3 3 2 2 2 2 3 2" xfId="13690" xr:uid="{00000000-0005-0000-0000-0000812F0000}"/>
    <cellStyle name="Normal 3 3 2 2 2 2 3 2 2" xfId="44021" xr:uid="{00000000-0005-0000-0000-0000822F0000}"/>
    <cellStyle name="Normal 3 3 2 2 2 2 3 2 3" xfId="28788" xr:uid="{00000000-0005-0000-0000-0000832F0000}"/>
    <cellStyle name="Normal 3 3 2 2 2 2 3 3" xfId="8670" xr:uid="{00000000-0005-0000-0000-0000842F0000}"/>
    <cellStyle name="Normal 3 3 2 2 2 2 3 3 2" xfId="39004" xr:uid="{00000000-0005-0000-0000-0000852F0000}"/>
    <cellStyle name="Normal 3 3 2 2 2 2 3 3 3" xfId="23771" xr:uid="{00000000-0005-0000-0000-0000862F0000}"/>
    <cellStyle name="Normal 3 3 2 2 2 2 3 4" xfId="33991" xr:uid="{00000000-0005-0000-0000-0000872F0000}"/>
    <cellStyle name="Normal 3 3 2 2 2 2 3 5" xfId="18758" xr:uid="{00000000-0005-0000-0000-0000882F0000}"/>
    <cellStyle name="Normal 3 3 2 2 2 2 4" xfId="5309" xr:uid="{00000000-0005-0000-0000-0000892F0000}"/>
    <cellStyle name="Normal 3 3 2 2 2 2 4 2" xfId="15361" xr:uid="{00000000-0005-0000-0000-00008A2F0000}"/>
    <cellStyle name="Normal 3 3 2 2 2 2 4 2 2" xfId="45692" xr:uid="{00000000-0005-0000-0000-00008B2F0000}"/>
    <cellStyle name="Normal 3 3 2 2 2 2 4 2 3" xfId="30459" xr:uid="{00000000-0005-0000-0000-00008C2F0000}"/>
    <cellStyle name="Normal 3 3 2 2 2 2 4 3" xfId="10341" xr:uid="{00000000-0005-0000-0000-00008D2F0000}"/>
    <cellStyle name="Normal 3 3 2 2 2 2 4 3 2" xfId="40675" xr:uid="{00000000-0005-0000-0000-00008E2F0000}"/>
    <cellStyle name="Normal 3 3 2 2 2 2 4 3 3" xfId="25442" xr:uid="{00000000-0005-0000-0000-00008F2F0000}"/>
    <cellStyle name="Normal 3 3 2 2 2 2 4 4" xfId="35662" xr:uid="{00000000-0005-0000-0000-0000902F0000}"/>
    <cellStyle name="Normal 3 3 2 2 2 2 4 5" xfId="20429" xr:uid="{00000000-0005-0000-0000-0000912F0000}"/>
    <cellStyle name="Normal 3 3 2 2 2 2 5" xfId="12019" xr:uid="{00000000-0005-0000-0000-0000922F0000}"/>
    <cellStyle name="Normal 3 3 2 2 2 2 5 2" xfId="42350" xr:uid="{00000000-0005-0000-0000-0000932F0000}"/>
    <cellStyle name="Normal 3 3 2 2 2 2 5 3" xfId="27117" xr:uid="{00000000-0005-0000-0000-0000942F0000}"/>
    <cellStyle name="Normal 3 3 2 2 2 2 6" xfId="6998" xr:uid="{00000000-0005-0000-0000-0000952F0000}"/>
    <cellStyle name="Normal 3 3 2 2 2 2 6 2" xfId="37333" xr:uid="{00000000-0005-0000-0000-0000962F0000}"/>
    <cellStyle name="Normal 3 3 2 2 2 2 6 3" xfId="22100" xr:uid="{00000000-0005-0000-0000-0000972F0000}"/>
    <cellStyle name="Normal 3 3 2 2 2 2 7" xfId="32321" xr:uid="{00000000-0005-0000-0000-0000982F0000}"/>
    <cellStyle name="Normal 3 3 2 2 2 2 8" xfId="17087" xr:uid="{00000000-0005-0000-0000-0000992F0000}"/>
    <cellStyle name="Normal 3 3 2 2 2 3" xfId="2345" xr:uid="{00000000-0005-0000-0000-00009A2F0000}"/>
    <cellStyle name="Normal 3 3 2 2 2 3 2" xfId="4035" xr:uid="{00000000-0005-0000-0000-00009B2F0000}"/>
    <cellStyle name="Normal 3 3 2 2 2 3 2 2" xfId="14108" xr:uid="{00000000-0005-0000-0000-00009C2F0000}"/>
    <cellStyle name="Normal 3 3 2 2 2 3 2 2 2" xfId="44439" xr:uid="{00000000-0005-0000-0000-00009D2F0000}"/>
    <cellStyle name="Normal 3 3 2 2 2 3 2 2 3" xfId="29206" xr:uid="{00000000-0005-0000-0000-00009E2F0000}"/>
    <cellStyle name="Normal 3 3 2 2 2 3 2 3" xfId="9088" xr:uid="{00000000-0005-0000-0000-00009F2F0000}"/>
    <cellStyle name="Normal 3 3 2 2 2 3 2 3 2" xfId="39422" xr:uid="{00000000-0005-0000-0000-0000A02F0000}"/>
    <cellStyle name="Normal 3 3 2 2 2 3 2 3 3" xfId="24189" xr:uid="{00000000-0005-0000-0000-0000A12F0000}"/>
    <cellStyle name="Normal 3 3 2 2 2 3 2 4" xfId="34409" xr:uid="{00000000-0005-0000-0000-0000A22F0000}"/>
    <cellStyle name="Normal 3 3 2 2 2 3 2 5" xfId="19176" xr:uid="{00000000-0005-0000-0000-0000A32F0000}"/>
    <cellStyle name="Normal 3 3 2 2 2 3 3" xfId="5727" xr:uid="{00000000-0005-0000-0000-0000A42F0000}"/>
    <cellStyle name="Normal 3 3 2 2 2 3 3 2" xfId="15779" xr:uid="{00000000-0005-0000-0000-0000A52F0000}"/>
    <cellStyle name="Normal 3 3 2 2 2 3 3 2 2" xfId="46110" xr:uid="{00000000-0005-0000-0000-0000A62F0000}"/>
    <cellStyle name="Normal 3 3 2 2 2 3 3 2 3" xfId="30877" xr:uid="{00000000-0005-0000-0000-0000A72F0000}"/>
    <cellStyle name="Normal 3 3 2 2 2 3 3 3" xfId="10759" xr:uid="{00000000-0005-0000-0000-0000A82F0000}"/>
    <cellStyle name="Normal 3 3 2 2 2 3 3 3 2" xfId="41093" xr:uid="{00000000-0005-0000-0000-0000A92F0000}"/>
    <cellStyle name="Normal 3 3 2 2 2 3 3 3 3" xfId="25860" xr:uid="{00000000-0005-0000-0000-0000AA2F0000}"/>
    <cellStyle name="Normal 3 3 2 2 2 3 3 4" xfId="36080" xr:uid="{00000000-0005-0000-0000-0000AB2F0000}"/>
    <cellStyle name="Normal 3 3 2 2 2 3 3 5" xfId="20847" xr:uid="{00000000-0005-0000-0000-0000AC2F0000}"/>
    <cellStyle name="Normal 3 3 2 2 2 3 4" xfId="12437" xr:uid="{00000000-0005-0000-0000-0000AD2F0000}"/>
    <cellStyle name="Normal 3 3 2 2 2 3 4 2" xfId="42768" xr:uid="{00000000-0005-0000-0000-0000AE2F0000}"/>
    <cellStyle name="Normal 3 3 2 2 2 3 4 3" xfId="27535" xr:uid="{00000000-0005-0000-0000-0000AF2F0000}"/>
    <cellStyle name="Normal 3 3 2 2 2 3 5" xfId="7416" xr:uid="{00000000-0005-0000-0000-0000B02F0000}"/>
    <cellStyle name="Normal 3 3 2 2 2 3 5 2" xfId="37751" xr:uid="{00000000-0005-0000-0000-0000B12F0000}"/>
    <cellStyle name="Normal 3 3 2 2 2 3 5 3" xfId="22518" xr:uid="{00000000-0005-0000-0000-0000B22F0000}"/>
    <cellStyle name="Normal 3 3 2 2 2 3 6" xfId="32739" xr:uid="{00000000-0005-0000-0000-0000B32F0000}"/>
    <cellStyle name="Normal 3 3 2 2 2 3 7" xfId="17505" xr:uid="{00000000-0005-0000-0000-0000B42F0000}"/>
    <cellStyle name="Normal 3 3 2 2 2 4" xfId="3198" xr:uid="{00000000-0005-0000-0000-0000B52F0000}"/>
    <cellStyle name="Normal 3 3 2 2 2 4 2" xfId="13272" xr:uid="{00000000-0005-0000-0000-0000B62F0000}"/>
    <cellStyle name="Normal 3 3 2 2 2 4 2 2" xfId="43603" xr:uid="{00000000-0005-0000-0000-0000B72F0000}"/>
    <cellStyle name="Normal 3 3 2 2 2 4 2 3" xfId="28370" xr:uid="{00000000-0005-0000-0000-0000B82F0000}"/>
    <cellStyle name="Normal 3 3 2 2 2 4 3" xfId="8252" xr:uid="{00000000-0005-0000-0000-0000B92F0000}"/>
    <cellStyle name="Normal 3 3 2 2 2 4 3 2" xfId="38586" xr:uid="{00000000-0005-0000-0000-0000BA2F0000}"/>
    <cellStyle name="Normal 3 3 2 2 2 4 3 3" xfId="23353" xr:uid="{00000000-0005-0000-0000-0000BB2F0000}"/>
    <cellStyle name="Normal 3 3 2 2 2 4 4" xfId="33573" xr:uid="{00000000-0005-0000-0000-0000BC2F0000}"/>
    <cellStyle name="Normal 3 3 2 2 2 4 5" xfId="18340" xr:uid="{00000000-0005-0000-0000-0000BD2F0000}"/>
    <cellStyle name="Normal 3 3 2 2 2 5" xfId="4891" xr:uid="{00000000-0005-0000-0000-0000BE2F0000}"/>
    <cellStyle name="Normal 3 3 2 2 2 5 2" xfId="14943" xr:uid="{00000000-0005-0000-0000-0000BF2F0000}"/>
    <cellStyle name="Normal 3 3 2 2 2 5 2 2" xfId="45274" xr:uid="{00000000-0005-0000-0000-0000C02F0000}"/>
    <cellStyle name="Normal 3 3 2 2 2 5 2 3" xfId="30041" xr:uid="{00000000-0005-0000-0000-0000C12F0000}"/>
    <cellStyle name="Normal 3 3 2 2 2 5 3" xfId="9923" xr:uid="{00000000-0005-0000-0000-0000C22F0000}"/>
    <cellStyle name="Normal 3 3 2 2 2 5 3 2" xfId="40257" xr:uid="{00000000-0005-0000-0000-0000C32F0000}"/>
    <cellStyle name="Normal 3 3 2 2 2 5 3 3" xfId="25024" xr:uid="{00000000-0005-0000-0000-0000C42F0000}"/>
    <cellStyle name="Normal 3 3 2 2 2 5 4" xfId="35244" xr:uid="{00000000-0005-0000-0000-0000C52F0000}"/>
    <cellStyle name="Normal 3 3 2 2 2 5 5" xfId="20011" xr:uid="{00000000-0005-0000-0000-0000C62F0000}"/>
    <cellStyle name="Normal 3 3 2 2 2 6" xfId="11601" xr:uid="{00000000-0005-0000-0000-0000C72F0000}"/>
    <cellStyle name="Normal 3 3 2 2 2 6 2" xfId="41932" xr:uid="{00000000-0005-0000-0000-0000C82F0000}"/>
    <cellStyle name="Normal 3 3 2 2 2 6 3" xfId="26699" xr:uid="{00000000-0005-0000-0000-0000C92F0000}"/>
    <cellStyle name="Normal 3 3 2 2 2 7" xfId="6580" xr:uid="{00000000-0005-0000-0000-0000CA2F0000}"/>
    <cellStyle name="Normal 3 3 2 2 2 7 2" xfId="36915" xr:uid="{00000000-0005-0000-0000-0000CB2F0000}"/>
    <cellStyle name="Normal 3 3 2 2 2 7 3" xfId="21682" xr:uid="{00000000-0005-0000-0000-0000CC2F0000}"/>
    <cellStyle name="Normal 3 3 2 2 2 8" xfId="31903" xr:uid="{00000000-0005-0000-0000-0000CD2F0000}"/>
    <cellStyle name="Normal 3 3 2 2 2 9" xfId="16669" xr:uid="{00000000-0005-0000-0000-0000CE2F0000}"/>
    <cellStyle name="Normal 3 3 2 2 3" xfId="1716" xr:uid="{00000000-0005-0000-0000-0000CF2F0000}"/>
    <cellStyle name="Normal 3 3 2 2 3 2" xfId="2555" xr:uid="{00000000-0005-0000-0000-0000D02F0000}"/>
    <cellStyle name="Normal 3 3 2 2 3 2 2" xfId="4245" xr:uid="{00000000-0005-0000-0000-0000D12F0000}"/>
    <cellStyle name="Normal 3 3 2 2 3 2 2 2" xfId="14318" xr:uid="{00000000-0005-0000-0000-0000D22F0000}"/>
    <cellStyle name="Normal 3 3 2 2 3 2 2 2 2" xfId="44649" xr:uid="{00000000-0005-0000-0000-0000D32F0000}"/>
    <cellStyle name="Normal 3 3 2 2 3 2 2 2 3" xfId="29416" xr:uid="{00000000-0005-0000-0000-0000D42F0000}"/>
    <cellStyle name="Normal 3 3 2 2 3 2 2 3" xfId="9298" xr:uid="{00000000-0005-0000-0000-0000D52F0000}"/>
    <cellStyle name="Normal 3 3 2 2 3 2 2 3 2" xfId="39632" xr:uid="{00000000-0005-0000-0000-0000D62F0000}"/>
    <cellStyle name="Normal 3 3 2 2 3 2 2 3 3" xfId="24399" xr:uid="{00000000-0005-0000-0000-0000D72F0000}"/>
    <cellStyle name="Normal 3 3 2 2 3 2 2 4" xfId="34619" xr:uid="{00000000-0005-0000-0000-0000D82F0000}"/>
    <cellStyle name="Normal 3 3 2 2 3 2 2 5" xfId="19386" xr:uid="{00000000-0005-0000-0000-0000D92F0000}"/>
    <cellStyle name="Normal 3 3 2 2 3 2 3" xfId="5937" xr:uid="{00000000-0005-0000-0000-0000DA2F0000}"/>
    <cellStyle name="Normal 3 3 2 2 3 2 3 2" xfId="15989" xr:uid="{00000000-0005-0000-0000-0000DB2F0000}"/>
    <cellStyle name="Normal 3 3 2 2 3 2 3 2 2" xfId="46320" xr:uid="{00000000-0005-0000-0000-0000DC2F0000}"/>
    <cellStyle name="Normal 3 3 2 2 3 2 3 2 3" xfId="31087" xr:uid="{00000000-0005-0000-0000-0000DD2F0000}"/>
    <cellStyle name="Normal 3 3 2 2 3 2 3 3" xfId="10969" xr:uid="{00000000-0005-0000-0000-0000DE2F0000}"/>
    <cellStyle name="Normal 3 3 2 2 3 2 3 3 2" xfId="41303" xr:uid="{00000000-0005-0000-0000-0000DF2F0000}"/>
    <cellStyle name="Normal 3 3 2 2 3 2 3 3 3" xfId="26070" xr:uid="{00000000-0005-0000-0000-0000E02F0000}"/>
    <cellStyle name="Normal 3 3 2 2 3 2 3 4" xfId="36290" xr:uid="{00000000-0005-0000-0000-0000E12F0000}"/>
    <cellStyle name="Normal 3 3 2 2 3 2 3 5" xfId="21057" xr:uid="{00000000-0005-0000-0000-0000E22F0000}"/>
    <cellStyle name="Normal 3 3 2 2 3 2 4" xfId="12647" xr:uid="{00000000-0005-0000-0000-0000E32F0000}"/>
    <cellStyle name="Normal 3 3 2 2 3 2 4 2" xfId="42978" xr:uid="{00000000-0005-0000-0000-0000E42F0000}"/>
    <cellStyle name="Normal 3 3 2 2 3 2 4 3" xfId="27745" xr:uid="{00000000-0005-0000-0000-0000E52F0000}"/>
    <cellStyle name="Normal 3 3 2 2 3 2 5" xfId="7626" xr:uid="{00000000-0005-0000-0000-0000E62F0000}"/>
    <cellStyle name="Normal 3 3 2 2 3 2 5 2" xfId="37961" xr:uid="{00000000-0005-0000-0000-0000E72F0000}"/>
    <cellStyle name="Normal 3 3 2 2 3 2 5 3" xfId="22728" xr:uid="{00000000-0005-0000-0000-0000E82F0000}"/>
    <cellStyle name="Normal 3 3 2 2 3 2 6" xfId="32949" xr:uid="{00000000-0005-0000-0000-0000E92F0000}"/>
    <cellStyle name="Normal 3 3 2 2 3 2 7" xfId="17715" xr:uid="{00000000-0005-0000-0000-0000EA2F0000}"/>
    <cellStyle name="Normal 3 3 2 2 3 3" xfId="3408" xr:uid="{00000000-0005-0000-0000-0000EB2F0000}"/>
    <cellStyle name="Normal 3 3 2 2 3 3 2" xfId="13482" xr:uid="{00000000-0005-0000-0000-0000EC2F0000}"/>
    <cellStyle name="Normal 3 3 2 2 3 3 2 2" xfId="43813" xr:uid="{00000000-0005-0000-0000-0000ED2F0000}"/>
    <cellStyle name="Normal 3 3 2 2 3 3 2 3" xfId="28580" xr:uid="{00000000-0005-0000-0000-0000EE2F0000}"/>
    <cellStyle name="Normal 3 3 2 2 3 3 3" xfId="8462" xr:uid="{00000000-0005-0000-0000-0000EF2F0000}"/>
    <cellStyle name="Normal 3 3 2 2 3 3 3 2" xfId="38796" xr:uid="{00000000-0005-0000-0000-0000F02F0000}"/>
    <cellStyle name="Normal 3 3 2 2 3 3 3 3" xfId="23563" xr:uid="{00000000-0005-0000-0000-0000F12F0000}"/>
    <cellStyle name="Normal 3 3 2 2 3 3 4" xfId="33783" xr:uid="{00000000-0005-0000-0000-0000F22F0000}"/>
    <cellStyle name="Normal 3 3 2 2 3 3 5" xfId="18550" xr:uid="{00000000-0005-0000-0000-0000F32F0000}"/>
    <cellStyle name="Normal 3 3 2 2 3 4" xfId="5101" xr:uid="{00000000-0005-0000-0000-0000F42F0000}"/>
    <cellStyle name="Normal 3 3 2 2 3 4 2" xfId="15153" xr:uid="{00000000-0005-0000-0000-0000F52F0000}"/>
    <cellStyle name="Normal 3 3 2 2 3 4 2 2" xfId="45484" xr:uid="{00000000-0005-0000-0000-0000F62F0000}"/>
    <cellStyle name="Normal 3 3 2 2 3 4 2 3" xfId="30251" xr:uid="{00000000-0005-0000-0000-0000F72F0000}"/>
    <cellStyle name="Normal 3 3 2 2 3 4 3" xfId="10133" xr:uid="{00000000-0005-0000-0000-0000F82F0000}"/>
    <cellStyle name="Normal 3 3 2 2 3 4 3 2" xfId="40467" xr:uid="{00000000-0005-0000-0000-0000F92F0000}"/>
    <cellStyle name="Normal 3 3 2 2 3 4 3 3" xfId="25234" xr:uid="{00000000-0005-0000-0000-0000FA2F0000}"/>
    <cellStyle name="Normal 3 3 2 2 3 4 4" xfId="35454" xr:uid="{00000000-0005-0000-0000-0000FB2F0000}"/>
    <cellStyle name="Normal 3 3 2 2 3 4 5" xfId="20221" xr:uid="{00000000-0005-0000-0000-0000FC2F0000}"/>
    <cellStyle name="Normal 3 3 2 2 3 5" xfId="11811" xr:uid="{00000000-0005-0000-0000-0000FD2F0000}"/>
    <cellStyle name="Normal 3 3 2 2 3 5 2" xfId="42142" xr:uid="{00000000-0005-0000-0000-0000FE2F0000}"/>
    <cellStyle name="Normal 3 3 2 2 3 5 3" xfId="26909" xr:uid="{00000000-0005-0000-0000-0000FF2F0000}"/>
    <cellStyle name="Normal 3 3 2 2 3 6" xfId="6790" xr:uid="{00000000-0005-0000-0000-000000300000}"/>
    <cellStyle name="Normal 3 3 2 2 3 6 2" xfId="37125" xr:uid="{00000000-0005-0000-0000-000001300000}"/>
    <cellStyle name="Normal 3 3 2 2 3 6 3" xfId="21892" xr:uid="{00000000-0005-0000-0000-000002300000}"/>
    <cellStyle name="Normal 3 3 2 2 3 7" xfId="32113" xr:uid="{00000000-0005-0000-0000-000003300000}"/>
    <cellStyle name="Normal 3 3 2 2 3 8" xfId="16879" xr:uid="{00000000-0005-0000-0000-000004300000}"/>
    <cellStyle name="Normal 3 3 2 2 4" xfId="2137" xr:uid="{00000000-0005-0000-0000-000005300000}"/>
    <cellStyle name="Normal 3 3 2 2 4 2" xfId="3827" xr:uid="{00000000-0005-0000-0000-000006300000}"/>
    <cellStyle name="Normal 3 3 2 2 4 2 2" xfId="13900" xr:uid="{00000000-0005-0000-0000-000007300000}"/>
    <cellStyle name="Normal 3 3 2 2 4 2 2 2" xfId="44231" xr:uid="{00000000-0005-0000-0000-000008300000}"/>
    <cellStyle name="Normal 3 3 2 2 4 2 2 3" xfId="28998" xr:uid="{00000000-0005-0000-0000-000009300000}"/>
    <cellStyle name="Normal 3 3 2 2 4 2 3" xfId="8880" xr:uid="{00000000-0005-0000-0000-00000A300000}"/>
    <cellStyle name="Normal 3 3 2 2 4 2 3 2" xfId="39214" xr:uid="{00000000-0005-0000-0000-00000B300000}"/>
    <cellStyle name="Normal 3 3 2 2 4 2 3 3" xfId="23981" xr:uid="{00000000-0005-0000-0000-00000C300000}"/>
    <cellStyle name="Normal 3 3 2 2 4 2 4" xfId="34201" xr:uid="{00000000-0005-0000-0000-00000D300000}"/>
    <cellStyle name="Normal 3 3 2 2 4 2 5" xfId="18968" xr:uid="{00000000-0005-0000-0000-00000E300000}"/>
    <cellStyle name="Normal 3 3 2 2 4 3" xfId="5519" xr:uid="{00000000-0005-0000-0000-00000F300000}"/>
    <cellStyle name="Normal 3 3 2 2 4 3 2" xfId="15571" xr:uid="{00000000-0005-0000-0000-000010300000}"/>
    <cellStyle name="Normal 3 3 2 2 4 3 2 2" xfId="45902" xr:uid="{00000000-0005-0000-0000-000011300000}"/>
    <cellStyle name="Normal 3 3 2 2 4 3 2 3" xfId="30669" xr:uid="{00000000-0005-0000-0000-000012300000}"/>
    <cellStyle name="Normal 3 3 2 2 4 3 3" xfId="10551" xr:uid="{00000000-0005-0000-0000-000013300000}"/>
    <cellStyle name="Normal 3 3 2 2 4 3 3 2" xfId="40885" xr:uid="{00000000-0005-0000-0000-000014300000}"/>
    <cellStyle name="Normal 3 3 2 2 4 3 3 3" xfId="25652" xr:uid="{00000000-0005-0000-0000-000015300000}"/>
    <cellStyle name="Normal 3 3 2 2 4 3 4" xfId="35872" xr:uid="{00000000-0005-0000-0000-000016300000}"/>
    <cellStyle name="Normal 3 3 2 2 4 3 5" xfId="20639" xr:uid="{00000000-0005-0000-0000-000017300000}"/>
    <cellStyle name="Normal 3 3 2 2 4 4" xfId="12229" xr:uid="{00000000-0005-0000-0000-000018300000}"/>
    <cellStyle name="Normal 3 3 2 2 4 4 2" xfId="42560" xr:uid="{00000000-0005-0000-0000-000019300000}"/>
    <cellStyle name="Normal 3 3 2 2 4 4 3" xfId="27327" xr:uid="{00000000-0005-0000-0000-00001A300000}"/>
    <cellStyle name="Normal 3 3 2 2 4 5" xfId="7208" xr:uid="{00000000-0005-0000-0000-00001B300000}"/>
    <cellStyle name="Normal 3 3 2 2 4 5 2" xfId="37543" xr:uid="{00000000-0005-0000-0000-00001C300000}"/>
    <cellStyle name="Normal 3 3 2 2 4 5 3" xfId="22310" xr:uid="{00000000-0005-0000-0000-00001D300000}"/>
    <cellStyle name="Normal 3 3 2 2 4 6" xfId="32531" xr:uid="{00000000-0005-0000-0000-00001E300000}"/>
    <cellStyle name="Normal 3 3 2 2 4 7" xfId="17297" xr:uid="{00000000-0005-0000-0000-00001F300000}"/>
    <cellStyle name="Normal 3 3 2 2 5" xfId="2990" xr:uid="{00000000-0005-0000-0000-000020300000}"/>
    <cellStyle name="Normal 3 3 2 2 5 2" xfId="13064" xr:uid="{00000000-0005-0000-0000-000021300000}"/>
    <cellStyle name="Normal 3 3 2 2 5 2 2" xfId="43395" xr:uid="{00000000-0005-0000-0000-000022300000}"/>
    <cellStyle name="Normal 3 3 2 2 5 2 3" xfId="28162" xr:uid="{00000000-0005-0000-0000-000023300000}"/>
    <cellStyle name="Normal 3 3 2 2 5 3" xfId="8044" xr:uid="{00000000-0005-0000-0000-000024300000}"/>
    <cellStyle name="Normal 3 3 2 2 5 3 2" xfId="38378" xr:uid="{00000000-0005-0000-0000-000025300000}"/>
    <cellStyle name="Normal 3 3 2 2 5 3 3" xfId="23145" xr:uid="{00000000-0005-0000-0000-000026300000}"/>
    <cellStyle name="Normal 3 3 2 2 5 4" xfId="33365" xr:uid="{00000000-0005-0000-0000-000027300000}"/>
    <cellStyle name="Normal 3 3 2 2 5 5" xfId="18132" xr:uid="{00000000-0005-0000-0000-000028300000}"/>
    <cellStyle name="Normal 3 3 2 2 6" xfId="4683" xr:uid="{00000000-0005-0000-0000-000029300000}"/>
    <cellStyle name="Normal 3 3 2 2 6 2" xfId="14735" xr:uid="{00000000-0005-0000-0000-00002A300000}"/>
    <cellStyle name="Normal 3 3 2 2 6 2 2" xfId="45066" xr:uid="{00000000-0005-0000-0000-00002B300000}"/>
    <cellStyle name="Normal 3 3 2 2 6 2 3" xfId="29833" xr:uid="{00000000-0005-0000-0000-00002C300000}"/>
    <cellStyle name="Normal 3 3 2 2 6 3" xfId="9715" xr:uid="{00000000-0005-0000-0000-00002D300000}"/>
    <cellStyle name="Normal 3 3 2 2 6 3 2" xfId="40049" xr:uid="{00000000-0005-0000-0000-00002E300000}"/>
    <cellStyle name="Normal 3 3 2 2 6 3 3" xfId="24816" xr:uid="{00000000-0005-0000-0000-00002F300000}"/>
    <cellStyle name="Normal 3 3 2 2 6 4" xfId="35036" xr:uid="{00000000-0005-0000-0000-000030300000}"/>
    <cellStyle name="Normal 3 3 2 2 6 5" xfId="19803" xr:uid="{00000000-0005-0000-0000-000031300000}"/>
    <cellStyle name="Normal 3 3 2 2 7" xfId="11393" xr:uid="{00000000-0005-0000-0000-000032300000}"/>
    <cellStyle name="Normal 3 3 2 2 7 2" xfId="41724" xr:uid="{00000000-0005-0000-0000-000033300000}"/>
    <cellStyle name="Normal 3 3 2 2 7 3" xfId="26491" xr:uid="{00000000-0005-0000-0000-000034300000}"/>
    <cellStyle name="Normal 3 3 2 2 8" xfId="6372" xr:uid="{00000000-0005-0000-0000-000035300000}"/>
    <cellStyle name="Normal 3 3 2 2 8 2" xfId="36707" xr:uid="{00000000-0005-0000-0000-000036300000}"/>
    <cellStyle name="Normal 3 3 2 2 8 3" xfId="21474" xr:uid="{00000000-0005-0000-0000-000037300000}"/>
    <cellStyle name="Normal 3 3 2 2 9" xfId="31695" xr:uid="{00000000-0005-0000-0000-000038300000}"/>
    <cellStyle name="Normal 3 3 2 3" xfId="1399" xr:uid="{00000000-0005-0000-0000-000039300000}"/>
    <cellStyle name="Normal 3 3 2 3 2" xfId="1820" xr:uid="{00000000-0005-0000-0000-00003A300000}"/>
    <cellStyle name="Normal 3 3 2 3 2 2" xfId="2659" xr:uid="{00000000-0005-0000-0000-00003B300000}"/>
    <cellStyle name="Normal 3 3 2 3 2 2 2" xfId="4349" xr:uid="{00000000-0005-0000-0000-00003C300000}"/>
    <cellStyle name="Normal 3 3 2 3 2 2 2 2" xfId="14422" xr:uid="{00000000-0005-0000-0000-00003D300000}"/>
    <cellStyle name="Normal 3 3 2 3 2 2 2 2 2" xfId="44753" xr:uid="{00000000-0005-0000-0000-00003E300000}"/>
    <cellStyle name="Normal 3 3 2 3 2 2 2 2 3" xfId="29520" xr:uid="{00000000-0005-0000-0000-00003F300000}"/>
    <cellStyle name="Normal 3 3 2 3 2 2 2 3" xfId="9402" xr:uid="{00000000-0005-0000-0000-000040300000}"/>
    <cellStyle name="Normal 3 3 2 3 2 2 2 3 2" xfId="39736" xr:uid="{00000000-0005-0000-0000-000041300000}"/>
    <cellStyle name="Normal 3 3 2 3 2 2 2 3 3" xfId="24503" xr:uid="{00000000-0005-0000-0000-000042300000}"/>
    <cellStyle name="Normal 3 3 2 3 2 2 2 4" xfId="34723" xr:uid="{00000000-0005-0000-0000-000043300000}"/>
    <cellStyle name="Normal 3 3 2 3 2 2 2 5" xfId="19490" xr:uid="{00000000-0005-0000-0000-000044300000}"/>
    <cellStyle name="Normal 3 3 2 3 2 2 3" xfId="6041" xr:uid="{00000000-0005-0000-0000-000045300000}"/>
    <cellStyle name="Normal 3 3 2 3 2 2 3 2" xfId="16093" xr:uid="{00000000-0005-0000-0000-000046300000}"/>
    <cellStyle name="Normal 3 3 2 3 2 2 3 2 2" xfId="46424" xr:uid="{00000000-0005-0000-0000-000047300000}"/>
    <cellStyle name="Normal 3 3 2 3 2 2 3 2 3" xfId="31191" xr:uid="{00000000-0005-0000-0000-000048300000}"/>
    <cellStyle name="Normal 3 3 2 3 2 2 3 3" xfId="11073" xr:uid="{00000000-0005-0000-0000-000049300000}"/>
    <cellStyle name="Normal 3 3 2 3 2 2 3 3 2" xfId="41407" xr:uid="{00000000-0005-0000-0000-00004A300000}"/>
    <cellStyle name="Normal 3 3 2 3 2 2 3 3 3" xfId="26174" xr:uid="{00000000-0005-0000-0000-00004B300000}"/>
    <cellStyle name="Normal 3 3 2 3 2 2 3 4" xfId="36394" xr:uid="{00000000-0005-0000-0000-00004C300000}"/>
    <cellStyle name="Normal 3 3 2 3 2 2 3 5" xfId="21161" xr:uid="{00000000-0005-0000-0000-00004D300000}"/>
    <cellStyle name="Normal 3 3 2 3 2 2 4" xfId="12751" xr:uid="{00000000-0005-0000-0000-00004E300000}"/>
    <cellStyle name="Normal 3 3 2 3 2 2 4 2" xfId="43082" xr:uid="{00000000-0005-0000-0000-00004F300000}"/>
    <cellStyle name="Normal 3 3 2 3 2 2 4 3" xfId="27849" xr:uid="{00000000-0005-0000-0000-000050300000}"/>
    <cellStyle name="Normal 3 3 2 3 2 2 5" xfId="7730" xr:uid="{00000000-0005-0000-0000-000051300000}"/>
    <cellStyle name="Normal 3 3 2 3 2 2 5 2" xfId="38065" xr:uid="{00000000-0005-0000-0000-000052300000}"/>
    <cellStyle name="Normal 3 3 2 3 2 2 5 3" xfId="22832" xr:uid="{00000000-0005-0000-0000-000053300000}"/>
    <cellStyle name="Normal 3 3 2 3 2 2 6" xfId="33053" xr:uid="{00000000-0005-0000-0000-000054300000}"/>
    <cellStyle name="Normal 3 3 2 3 2 2 7" xfId="17819" xr:uid="{00000000-0005-0000-0000-000055300000}"/>
    <cellStyle name="Normal 3 3 2 3 2 3" xfId="3512" xr:uid="{00000000-0005-0000-0000-000056300000}"/>
    <cellStyle name="Normal 3 3 2 3 2 3 2" xfId="13586" xr:uid="{00000000-0005-0000-0000-000057300000}"/>
    <cellStyle name="Normal 3 3 2 3 2 3 2 2" xfId="43917" xr:uid="{00000000-0005-0000-0000-000058300000}"/>
    <cellStyle name="Normal 3 3 2 3 2 3 2 3" xfId="28684" xr:uid="{00000000-0005-0000-0000-000059300000}"/>
    <cellStyle name="Normal 3 3 2 3 2 3 3" xfId="8566" xr:uid="{00000000-0005-0000-0000-00005A300000}"/>
    <cellStyle name="Normal 3 3 2 3 2 3 3 2" xfId="38900" xr:uid="{00000000-0005-0000-0000-00005B300000}"/>
    <cellStyle name="Normal 3 3 2 3 2 3 3 3" xfId="23667" xr:uid="{00000000-0005-0000-0000-00005C300000}"/>
    <cellStyle name="Normal 3 3 2 3 2 3 4" xfId="33887" xr:uid="{00000000-0005-0000-0000-00005D300000}"/>
    <cellStyle name="Normal 3 3 2 3 2 3 5" xfId="18654" xr:uid="{00000000-0005-0000-0000-00005E300000}"/>
    <cellStyle name="Normal 3 3 2 3 2 4" xfId="5205" xr:uid="{00000000-0005-0000-0000-00005F300000}"/>
    <cellStyle name="Normal 3 3 2 3 2 4 2" xfId="15257" xr:uid="{00000000-0005-0000-0000-000060300000}"/>
    <cellStyle name="Normal 3 3 2 3 2 4 2 2" xfId="45588" xr:uid="{00000000-0005-0000-0000-000061300000}"/>
    <cellStyle name="Normal 3 3 2 3 2 4 2 3" xfId="30355" xr:uid="{00000000-0005-0000-0000-000062300000}"/>
    <cellStyle name="Normal 3 3 2 3 2 4 3" xfId="10237" xr:uid="{00000000-0005-0000-0000-000063300000}"/>
    <cellStyle name="Normal 3 3 2 3 2 4 3 2" xfId="40571" xr:uid="{00000000-0005-0000-0000-000064300000}"/>
    <cellStyle name="Normal 3 3 2 3 2 4 3 3" xfId="25338" xr:uid="{00000000-0005-0000-0000-000065300000}"/>
    <cellStyle name="Normal 3 3 2 3 2 4 4" xfId="35558" xr:uid="{00000000-0005-0000-0000-000066300000}"/>
    <cellStyle name="Normal 3 3 2 3 2 4 5" xfId="20325" xr:uid="{00000000-0005-0000-0000-000067300000}"/>
    <cellStyle name="Normal 3 3 2 3 2 5" xfId="11915" xr:uid="{00000000-0005-0000-0000-000068300000}"/>
    <cellStyle name="Normal 3 3 2 3 2 5 2" xfId="42246" xr:uid="{00000000-0005-0000-0000-000069300000}"/>
    <cellStyle name="Normal 3 3 2 3 2 5 3" xfId="27013" xr:uid="{00000000-0005-0000-0000-00006A300000}"/>
    <cellStyle name="Normal 3 3 2 3 2 6" xfId="6894" xr:uid="{00000000-0005-0000-0000-00006B300000}"/>
    <cellStyle name="Normal 3 3 2 3 2 6 2" xfId="37229" xr:uid="{00000000-0005-0000-0000-00006C300000}"/>
    <cellStyle name="Normal 3 3 2 3 2 6 3" xfId="21996" xr:uid="{00000000-0005-0000-0000-00006D300000}"/>
    <cellStyle name="Normal 3 3 2 3 2 7" xfId="32217" xr:uid="{00000000-0005-0000-0000-00006E300000}"/>
    <cellStyle name="Normal 3 3 2 3 2 8" xfId="16983" xr:uid="{00000000-0005-0000-0000-00006F300000}"/>
    <cellStyle name="Normal 3 3 2 3 3" xfId="2241" xr:uid="{00000000-0005-0000-0000-000070300000}"/>
    <cellStyle name="Normal 3 3 2 3 3 2" xfId="3931" xr:uid="{00000000-0005-0000-0000-000071300000}"/>
    <cellStyle name="Normal 3 3 2 3 3 2 2" xfId="14004" xr:uid="{00000000-0005-0000-0000-000072300000}"/>
    <cellStyle name="Normal 3 3 2 3 3 2 2 2" xfId="44335" xr:uid="{00000000-0005-0000-0000-000073300000}"/>
    <cellStyle name="Normal 3 3 2 3 3 2 2 3" xfId="29102" xr:uid="{00000000-0005-0000-0000-000074300000}"/>
    <cellStyle name="Normal 3 3 2 3 3 2 3" xfId="8984" xr:uid="{00000000-0005-0000-0000-000075300000}"/>
    <cellStyle name="Normal 3 3 2 3 3 2 3 2" xfId="39318" xr:uid="{00000000-0005-0000-0000-000076300000}"/>
    <cellStyle name="Normal 3 3 2 3 3 2 3 3" xfId="24085" xr:uid="{00000000-0005-0000-0000-000077300000}"/>
    <cellStyle name="Normal 3 3 2 3 3 2 4" xfId="34305" xr:uid="{00000000-0005-0000-0000-000078300000}"/>
    <cellStyle name="Normal 3 3 2 3 3 2 5" xfId="19072" xr:uid="{00000000-0005-0000-0000-000079300000}"/>
    <cellStyle name="Normal 3 3 2 3 3 3" xfId="5623" xr:uid="{00000000-0005-0000-0000-00007A300000}"/>
    <cellStyle name="Normal 3 3 2 3 3 3 2" xfId="15675" xr:uid="{00000000-0005-0000-0000-00007B300000}"/>
    <cellStyle name="Normal 3 3 2 3 3 3 2 2" xfId="46006" xr:uid="{00000000-0005-0000-0000-00007C300000}"/>
    <cellStyle name="Normal 3 3 2 3 3 3 2 3" xfId="30773" xr:uid="{00000000-0005-0000-0000-00007D300000}"/>
    <cellStyle name="Normal 3 3 2 3 3 3 3" xfId="10655" xr:uid="{00000000-0005-0000-0000-00007E300000}"/>
    <cellStyle name="Normal 3 3 2 3 3 3 3 2" xfId="40989" xr:uid="{00000000-0005-0000-0000-00007F300000}"/>
    <cellStyle name="Normal 3 3 2 3 3 3 3 3" xfId="25756" xr:uid="{00000000-0005-0000-0000-000080300000}"/>
    <cellStyle name="Normal 3 3 2 3 3 3 4" xfId="35976" xr:uid="{00000000-0005-0000-0000-000081300000}"/>
    <cellStyle name="Normal 3 3 2 3 3 3 5" xfId="20743" xr:uid="{00000000-0005-0000-0000-000082300000}"/>
    <cellStyle name="Normal 3 3 2 3 3 4" xfId="12333" xr:uid="{00000000-0005-0000-0000-000083300000}"/>
    <cellStyle name="Normal 3 3 2 3 3 4 2" xfId="42664" xr:uid="{00000000-0005-0000-0000-000084300000}"/>
    <cellStyle name="Normal 3 3 2 3 3 4 3" xfId="27431" xr:uid="{00000000-0005-0000-0000-000085300000}"/>
    <cellStyle name="Normal 3 3 2 3 3 5" xfId="7312" xr:uid="{00000000-0005-0000-0000-000086300000}"/>
    <cellStyle name="Normal 3 3 2 3 3 5 2" xfId="37647" xr:uid="{00000000-0005-0000-0000-000087300000}"/>
    <cellStyle name="Normal 3 3 2 3 3 5 3" xfId="22414" xr:uid="{00000000-0005-0000-0000-000088300000}"/>
    <cellStyle name="Normal 3 3 2 3 3 6" xfId="32635" xr:uid="{00000000-0005-0000-0000-000089300000}"/>
    <cellStyle name="Normal 3 3 2 3 3 7" xfId="17401" xr:uid="{00000000-0005-0000-0000-00008A300000}"/>
    <cellStyle name="Normal 3 3 2 3 4" xfId="3094" xr:uid="{00000000-0005-0000-0000-00008B300000}"/>
    <cellStyle name="Normal 3 3 2 3 4 2" xfId="13168" xr:uid="{00000000-0005-0000-0000-00008C300000}"/>
    <cellStyle name="Normal 3 3 2 3 4 2 2" xfId="43499" xr:uid="{00000000-0005-0000-0000-00008D300000}"/>
    <cellStyle name="Normal 3 3 2 3 4 2 3" xfId="28266" xr:uid="{00000000-0005-0000-0000-00008E300000}"/>
    <cellStyle name="Normal 3 3 2 3 4 3" xfId="8148" xr:uid="{00000000-0005-0000-0000-00008F300000}"/>
    <cellStyle name="Normal 3 3 2 3 4 3 2" xfId="38482" xr:uid="{00000000-0005-0000-0000-000090300000}"/>
    <cellStyle name="Normal 3 3 2 3 4 3 3" xfId="23249" xr:uid="{00000000-0005-0000-0000-000091300000}"/>
    <cellStyle name="Normal 3 3 2 3 4 4" xfId="33469" xr:uid="{00000000-0005-0000-0000-000092300000}"/>
    <cellStyle name="Normal 3 3 2 3 4 5" xfId="18236" xr:uid="{00000000-0005-0000-0000-000093300000}"/>
    <cellStyle name="Normal 3 3 2 3 5" xfId="4787" xr:uid="{00000000-0005-0000-0000-000094300000}"/>
    <cellStyle name="Normal 3 3 2 3 5 2" xfId="14839" xr:uid="{00000000-0005-0000-0000-000095300000}"/>
    <cellStyle name="Normal 3 3 2 3 5 2 2" xfId="45170" xr:uid="{00000000-0005-0000-0000-000096300000}"/>
    <cellStyle name="Normal 3 3 2 3 5 2 3" xfId="29937" xr:uid="{00000000-0005-0000-0000-000097300000}"/>
    <cellStyle name="Normal 3 3 2 3 5 3" xfId="9819" xr:uid="{00000000-0005-0000-0000-000098300000}"/>
    <cellStyle name="Normal 3 3 2 3 5 3 2" xfId="40153" xr:uid="{00000000-0005-0000-0000-000099300000}"/>
    <cellStyle name="Normal 3 3 2 3 5 3 3" xfId="24920" xr:uid="{00000000-0005-0000-0000-00009A300000}"/>
    <cellStyle name="Normal 3 3 2 3 5 4" xfId="35140" xr:uid="{00000000-0005-0000-0000-00009B300000}"/>
    <cellStyle name="Normal 3 3 2 3 5 5" xfId="19907" xr:uid="{00000000-0005-0000-0000-00009C300000}"/>
    <cellStyle name="Normal 3 3 2 3 6" xfId="11497" xr:uid="{00000000-0005-0000-0000-00009D300000}"/>
    <cellStyle name="Normal 3 3 2 3 6 2" xfId="41828" xr:uid="{00000000-0005-0000-0000-00009E300000}"/>
    <cellStyle name="Normal 3 3 2 3 6 3" xfId="26595" xr:uid="{00000000-0005-0000-0000-00009F300000}"/>
    <cellStyle name="Normal 3 3 2 3 7" xfId="6476" xr:uid="{00000000-0005-0000-0000-0000A0300000}"/>
    <cellStyle name="Normal 3 3 2 3 7 2" xfId="36811" xr:uid="{00000000-0005-0000-0000-0000A1300000}"/>
    <cellStyle name="Normal 3 3 2 3 7 3" xfId="21578" xr:uid="{00000000-0005-0000-0000-0000A2300000}"/>
    <cellStyle name="Normal 3 3 2 3 8" xfId="31799" xr:uid="{00000000-0005-0000-0000-0000A3300000}"/>
    <cellStyle name="Normal 3 3 2 3 9" xfId="16565" xr:uid="{00000000-0005-0000-0000-0000A4300000}"/>
    <cellStyle name="Normal 3 3 2 4" xfId="1612" xr:uid="{00000000-0005-0000-0000-0000A5300000}"/>
    <cellStyle name="Normal 3 3 2 4 2" xfId="2451" xr:uid="{00000000-0005-0000-0000-0000A6300000}"/>
    <cellStyle name="Normal 3 3 2 4 2 2" xfId="4141" xr:uid="{00000000-0005-0000-0000-0000A7300000}"/>
    <cellStyle name="Normal 3 3 2 4 2 2 2" xfId="14214" xr:uid="{00000000-0005-0000-0000-0000A8300000}"/>
    <cellStyle name="Normal 3 3 2 4 2 2 2 2" xfId="44545" xr:uid="{00000000-0005-0000-0000-0000A9300000}"/>
    <cellStyle name="Normal 3 3 2 4 2 2 2 3" xfId="29312" xr:uid="{00000000-0005-0000-0000-0000AA300000}"/>
    <cellStyle name="Normal 3 3 2 4 2 2 3" xfId="9194" xr:uid="{00000000-0005-0000-0000-0000AB300000}"/>
    <cellStyle name="Normal 3 3 2 4 2 2 3 2" xfId="39528" xr:uid="{00000000-0005-0000-0000-0000AC300000}"/>
    <cellStyle name="Normal 3 3 2 4 2 2 3 3" xfId="24295" xr:uid="{00000000-0005-0000-0000-0000AD300000}"/>
    <cellStyle name="Normal 3 3 2 4 2 2 4" xfId="34515" xr:uid="{00000000-0005-0000-0000-0000AE300000}"/>
    <cellStyle name="Normal 3 3 2 4 2 2 5" xfId="19282" xr:uid="{00000000-0005-0000-0000-0000AF300000}"/>
    <cellStyle name="Normal 3 3 2 4 2 3" xfId="5833" xr:uid="{00000000-0005-0000-0000-0000B0300000}"/>
    <cellStyle name="Normal 3 3 2 4 2 3 2" xfId="15885" xr:uid="{00000000-0005-0000-0000-0000B1300000}"/>
    <cellStyle name="Normal 3 3 2 4 2 3 2 2" xfId="46216" xr:uid="{00000000-0005-0000-0000-0000B2300000}"/>
    <cellStyle name="Normal 3 3 2 4 2 3 2 3" xfId="30983" xr:uid="{00000000-0005-0000-0000-0000B3300000}"/>
    <cellStyle name="Normal 3 3 2 4 2 3 3" xfId="10865" xr:uid="{00000000-0005-0000-0000-0000B4300000}"/>
    <cellStyle name="Normal 3 3 2 4 2 3 3 2" xfId="41199" xr:uid="{00000000-0005-0000-0000-0000B5300000}"/>
    <cellStyle name="Normal 3 3 2 4 2 3 3 3" xfId="25966" xr:uid="{00000000-0005-0000-0000-0000B6300000}"/>
    <cellStyle name="Normal 3 3 2 4 2 3 4" xfId="36186" xr:uid="{00000000-0005-0000-0000-0000B7300000}"/>
    <cellStyle name="Normal 3 3 2 4 2 3 5" xfId="20953" xr:uid="{00000000-0005-0000-0000-0000B8300000}"/>
    <cellStyle name="Normal 3 3 2 4 2 4" xfId="12543" xr:uid="{00000000-0005-0000-0000-0000B9300000}"/>
    <cellStyle name="Normal 3 3 2 4 2 4 2" xfId="42874" xr:uid="{00000000-0005-0000-0000-0000BA300000}"/>
    <cellStyle name="Normal 3 3 2 4 2 4 3" xfId="27641" xr:uid="{00000000-0005-0000-0000-0000BB300000}"/>
    <cellStyle name="Normal 3 3 2 4 2 5" xfId="7522" xr:uid="{00000000-0005-0000-0000-0000BC300000}"/>
    <cellStyle name="Normal 3 3 2 4 2 5 2" xfId="37857" xr:uid="{00000000-0005-0000-0000-0000BD300000}"/>
    <cellStyle name="Normal 3 3 2 4 2 5 3" xfId="22624" xr:uid="{00000000-0005-0000-0000-0000BE300000}"/>
    <cellStyle name="Normal 3 3 2 4 2 6" xfId="32845" xr:uid="{00000000-0005-0000-0000-0000BF300000}"/>
    <cellStyle name="Normal 3 3 2 4 2 7" xfId="17611" xr:uid="{00000000-0005-0000-0000-0000C0300000}"/>
    <cellStyle name="Normal 3 3 2 4 3" xfId="3304" xr:uid="{00000000-0005-0000-0000-0000C1300000}"/>
    <cellStyle name="Normal 3 3 2 4 3 2" xfId="13378" xr:uid="{00000000-0005-0000-0000-0000C2300000}"/>
    <cellStyle name="Normal 3 3 2 4 3 2 2" xfId="43709" xr:uid="{00000000-0005-0000-0000-0000C3300000}"/>
    <cellStyle name="Normal 3 3 2 4 3 2 3" xfId="28476" xr:uid="{00000000-0005-0000-0000-0000C4300000}"/>
    <cellStyle name="Normal 3 3 2 4 3 3" xfId="8358" xr:uid="{00000000-0005-0000-0000-0000C5300000}"/>
    <cellStyle name="Normal 3 3 2 4 3 3 2" xfId="38692" xr:uid="{00000000-0005-0000-0000-0000C6300000}"/>
    <cellStyle name="Normal 3 3 2 4 3 3 3" xfId="23459" xr:uid="{00000000-0005-0000-0000-0000C7300000}"/>
    <cellStyle name="Normal 3 3 2 4 3 4" xfId="33679" xr:uid="{00000000-0005-0000-0000-0000C8300000}"/>
    <cellStyle name="Normal 3 3 2 4 3 5" xfId="18446" xr:uid="{00000000-0005-0000-0000-0000C9300000}"/>
    <cellStyle name="Normal 3 3 2 4 4" xfId="4997" xr:uid="{00000000-0005-0000-0000-0000CA300000}"/>
    <cellStyle name="Normal 3 3 2 4 4 2" xfId="15049" xr:uid="{00000000-0005-0000-0000-0000CB300000}"/>
    <cellStyle name="Normal 3 3 2 4 4 2 2" xfId="45380" xr:uid="{00000000-0005-0000-0000-0000CC300000}"/>
    <cellStyle name="Normal 3 3 2 4 4 2 3" xfId="30147" xr:uid="{00000000-0005-0000-0000-0000CD300000}"/>
    <cellStyle name="Normal 3 3 2 4 4 3" xfId="10029" xr:uid="{00000000-0005-0000-0000-0000CE300000}"/>
    <cellStyle name="Normal 3 3 2 4 4 3 2" xfId="40363" xr:uid="{00000000-0005-0000-0000-0000CF300000}"/>
    <cellStyle name="Normal 3 3 2 4 4 3 3" xfId="25130" xr:uid="{00000000-0005-0000-0000-0000D0300000}"/>
    <cellStyle name="Normal 3 3 2 4 4 4" xfId="35350" xr:uid="{00000000-0005-0000-0000-0000D1300000}"/>
    <cellStyle name="Normal 3 3 2 4 4 5" xfId="20117" xr:uid="{00000000-0005-0000-0000-0000D2300000}"/>
    <cellStyle name="Normal 3 3 2 4 5" xfId="11707" xr:uid="{00000000-0005-0000-0000-0000D3300000}"/>
    <cellStyle name="Normal 3 3 2 4 5 2" xfId="42038" xr:uid="{00000000-0005-0000-0000-0000D4300000}"/>
    <cellStyle name="Normal 3 3 2 4 5 3" xfId="26805" xr:uid="{00000000-0005-0000-0000-0000D5300000}"/>
    <cellStyle name="Normal 3 3 2 4 6" xfId="6686" xr:uid="{00000000-0005-0000-0000-0000D6300000}"/>
    <cellStyle name="Normal 3 3 2 4 6 2" xfId="37021" xr:uid="{00000000-0005-0000-0000-0000D7300000}"/>
    <cellStyle name="Normal 3 3 2 4 6 3" xfId="21788" xr:uid="{00000000-0005-0000-0000-0000D8300000}"/>
    <cellStyle name="Normal 3 3 2 4 7" xfId="32009" xr:uid="{00000000-0005-0000-0000-0000D9300000}"/>
    <cellStyle name="Normal 3 3 2 4 8" xfId="16775" xr:uid="{00000000-0005-0000-0000-0000DA300000}"/>
    <cellStyle name="Normal 3 3 2 5" xfId="2033" xr:uid="{00000000-0005-0000-0000-0000DB300000}"/>
    <cellStyle name="Normal 3 3 2 5 2" xfId="3723" xr:uid="{00000000-0005-0000-0000-0000DC300000}"/>
    <cellStyle name="Normal 3 3 2 5 2 2" xfId="13796" xr:uid="{00000000-0005-0000-0000-0000DD300000}"/>
    <cellStyle name="Normal 3 3 2 5 2 2 2" xfId="44127" xr:uid="{00000000-0005-0000-0000-0000DE300000}"/>
    <cellStyle name="Normal 3 3 2 5 2 2 3" xfId="28894" xr:uid="{00000000-0005-0000-0000-0000DF300000}"/>
    <cellStyle name="Normal 3 3 2 5 2 3" xfId="8776" xr:uid="{00000000-0005-0000-0000-0000E0300000}"/>
    <cellStyle name="Normal 3 3 2 5 2 3 2" xfId="39110" xr:uid="{00000000-0005-0000-0000-0000E1300000}"/>
    <cellStyle name="Normal 3 3 2 5 2 3 3" xfId="23877" xr:uid="{00000000-0005-0000-0000-0000E2300000}"/>
    <cellStyle name="Normal 3 3 2 5 2 4" xfId="34097" xr:uid="{00000000-0005-0000-0000-0000E3300000}"/>
    <cellStyle name="Normal 3 3 2 5 2 5" xfId="18864" xr:uid="{00000000-0005-0000-0000-0000E4300000}"/>
    <cellStyle name="Normal 3 3 2 5 3" xfId="5415" xr:uid="{00000000-0005-0000-0000-0000E5300000}"/>
    <cellStyle name="Normal 3 3 2 5 3 2" xfId="15467" xr:uid="{00000000-0005-0000-0000-0000E6300000}"/>
    <cellStyle name="Normal 3 3 2 5 3 2 2" xfId="45798" xr:uid="{00000000-0005-0000-0000-0000E7300000}"/>
    <cellStyle name="Normal 3 3 2 5 3 2 3" xfId="30565" xr:uid="{00000000-0005-0000-0000-0000E8300000}"/>
    <cellStyle name="Normal 3 3 2 5 3 3" xfId="10447" xr:uid="{00000000-0005-0000-0000-0000E9300000}"/>
    <cellStyle name="Normal 3 3 2 5 3 3 2" xfId="40781" xr:uid="{00000000-0005-0000-0000-0000EA300000}"/>
    <cellStyle name="Normal 3 3 2 5 3 3 3" xfId="25548" xr:uid="{00000000-0005-0000-0000-0000EB300000}"/>
    <cellStyle name="Normal 3 3 2 5 3 4" xfId="35768" xr:uid="{00000000-0005-0000-0000-0000EC300000}"/>
    <cellStyle name="Normal 3 3 2 5 3 5" xfId="20535" xr:uid="{00000000-0005-0000-0000-0000ED300000}"/>
    <cellStyle name="Normal 3 3 2 5 4" xfId="12125" xr:uid="{00000000-0005-0000-0000-0000EE300000}"/>
    <cellStyle name="Normal 3 3 2 5 4 2" xfId="42456" xr:uid="{00000000-0005-0000-0000-0000EF300000}"/>
    <cellStyle name="Normal 3 3 2 5 4 3" xfId="27223" xr:uid="{00000000-0005-0000-0000-0000F0300000}"/>
    <cellStyle name="Normal 3 3 2 5 5" xfId="7104" xr:uid="{00000000-0005-0000-0000-0000F1300000}"/>
    <cellStyle name="Normal 3 3 2 5 5 2" xfId="37439" xr:uid="{00000000-0005-0000-0000-0000F2300000}"/>
    <cellStyle name="Normal 3 3 2 5 5 3" xfId="22206" xr:uid="{00000000-0005-0000-0000-0000F3300000}"/>
    <cellStyle name="Normal 3 3 2 5 6" xfId="32427" xr:uid="{00000000-0005-0000-0000-0000F4300000}"/>
    <cellStyle name="Normal 3 3 2 5 7" xfId="17193" xr:uid="{00000000-0005-0000-0000-0000F5300000}"/>
    <cellStyle name="Normal 3 3 2 6" xfId="2886" xr:uid="{00000000-0005-0000-0000-0000F6300000}"/>
    <cellStyle name="Normal 3 3 2 6 2" xfId="12960" xr:uid="{00000000-0005-0000-0000-0000F7300000}"/>
    <cellStyle name="Normal 3 3 2 6 2 2" xfId="43291" xr:uid="{00000000-0005-0000-0000-0000F8300000}"/>
    <cellStyle name="Normal 3 3 2 6 2 3" xfId="28058" xr:uid="{00000000-0005-0000-0000-0000F9300000}"/>
    <cellStyle name="Normal 3 3 2 6 3" xfId="7940" xr:uid="{00000000-0005-0000-0000-0000FA300000}"/>
    <cellStyle name="Normal 3 3 2 6 3 2" xfId="38274" xr:uid="{00000000-0005-0000-0000-0000FB300000}"/>
    <cellStyle name="Normal 3 3 2 6 3 3" xfId="23041" xr:uid="{00000000-0005-0000-0000-0000FC300000}"/>
    <cellStyle name="Normal 3 3 2 6 4" xfId="33261" xr:uid="{00000000-0005-0000-0000-0000FD300000}"/>
    <cellStyle name="Normal 3 3 2 6 5" xfId="18028" xr:uid="{00000000-0005-0000-0000-0000FE300000}"/>
    <cellStyle name="Normal 3 3 2 7" xfId="4579" xr:uid="{00000000-0005-0000-0000-0000FF300000}"/>
    <cellStyle name="Normal 3 3 2 7 2" xfId="14631" xr:uid="{00000000-0005-0000-0000-000000310000}"/>
    <cellStyle name="Normal 3 3 2 7 2 2" xfId="44962" xr:uid="{00000000-0005-0000-0000-000001310000}"/>
    <cellStyle name="Normal 3 3 2 7 2 3" xfId="29729" xr:uid="{00000000-0005-0000-0000-000002310000}"/>
    <cellStyle name="Normal 3 3 2 7 3" xfId="9611" xr:uid="{00000000-0005-0000-0000-000003310000}"/>
    <cellStyle name="Normal 3 3 2 7 3 2" xfId="39945" xr:uid="{00000000-0005-0000-0000-000004310000}"/>
    <cellStyle name="Normal 3 3 2 7 3 3" xfId="24712" xr:uid="{00000000-0005-0000-0000-000005310000}"/>
    <cellStyle name="Normal 3 3 2 7 4" xfId="34932" xr:uid="{00000000-0005-0000-0000-000006310000}"/>
    <cellStyle name="Normal 3 3 2 7 5" xfId="19699" xr:uid="{00000000-0005-0000-0000-000007310000}"/>
    <cellStyle name="Normal 3 3 2 8" xfId="11289" xr:uid="{00000000-0005-0000-0000-000008310000}"/>
    <cellStyle name="Normal 3 3 2 8 2" xfId="41620" xr:uid="{00000000-0005-0000-0000-000009310000}"/>
    <cellStyle name="Normal 3 3 2 8 3" xfId="26387" xr:uid="{00000000-0005-0000-0000-00000A310000}"/>
    <cellStyle name="Normal 3 3 2 9" xfId="6268" xr:uid="{00000000-0005-0000-0000-00000B310000}"/>
    <cellStyle name="Normal 3 3 2 9 2" xfId="36603" xr:uid="{00000000-0005-0000-0000-00000C310000}"/>
    <cellStyle name="Normal 3 3 2 9 3" xfId="21370" xr:uid="{00000000-0005-0000-0000-00000D310000}"/>
    <cellStyle name="Normal 3 3 3" xfId="1232" xr:uid="{00000000-0005-0000-0000-00000E310000}"/>
    <cellStyle name="Normal 3 3 3 10" xfId="16409" xr:uid="{00000000-0005-0000-0000-00000F310000}"/>
    <cellStyle name="Normal 3 3 3 2" xfId="1451" xr:uid="{00000000-0005-0000-0000-000010310000}"/>
    <cellStyle name="Normal 3 3 3 2 2" xfId="1872" xr:uid="{00000000-0005-0000-0000-000011310000}"/>
    <cellStyle name="Normal 3 3 3 2 2 2" xfId="2711" xr:uid="{00000000-0005-0000-0000-000012310000}"/>
    <cellStyle name="Normal 3 3 3 2 2 2 2" xfId="4401" xr:uid="{00000000-0005-0000-0000-000013310000}"/>
    <cellStyle name="Normal 3 3 3 2 2 2 2 2" xfId="14474" xr:uid="{00000000-0005-0000-0000-000014310000}"/>
    <cellStyle name="Normal 3 3 3 2 2 2 2 2 2" xfId="44805" xr:uid="{00000000-0005-0000-0000-000015310000}"/>
    <cellStyle name="Normal 3 3 3 2 2 2 2 2 3" xfId="29572" xr:uid="{00000000-0005-0000-0000-000016310000}"/>
    <cellStyle name="Normal 3 3 3 2 2 2 2 3" xfId="9454" xr:uid="{00000000-0005-0000-0000-000017310000}"/>
    <cellStyle name="Normal 3 3 3 2 2 2 2 3 2" xfId="39788" xr:uid="{00000000-0005-0000-0000-000018310000}"/>
    <cellStyle name="Normal 3 3 3 2 2 2 2 3 3" xfId="24555" xr:uid="{00000000-0005-0000-0000-000019310000}"/>
    <cellStyle name="Normal 3 3 3 2 2 2 2 4" xfId="34775" xr:uid="{00000000-0005-0000-0000-00001A310000}"/>
    <cellStyle name="Normal 3 3 3 2 2 2 2 5" xfId="19542" xr:uid="{00000000-0005-0000-0000-00001B310000}"/>
    <cellStyle name="Normal 3 3 3 2 2 2 3" xfId="6093" xr:uid="{00000000-0005-0000-0000-00001C310000}"/>
    <cellStyle name="Normal 3 3 3 2 2 2 3 2" xfId="16145" xr:uid="{00000000-0005-0000-0000-00001D310000}"/>
    <cellStyle name="Normal 3 3 3 2 2 2 3 2 2" xfId="46476" xr:uid="{00000000-0005-0000-0000-00001E310000}"/>
    <cellStyle name="Normal 3 3 3 2 2 2 3 2 3" xfId="31243" xr:uid="{00000000-0005-0000-0000-00001F310000}"/>
    <cellStyle name="Normal 3 3 3 2 2 2 3 3" xfId="11125" xr:uid="{00000000-0005-0000-0000-000020310000}"/>
    <cellStyle name="Normal 3 3 3 2 2 2 3 3 2" xfId="41459" xr:uid="{00000000-0005-0000-0000-000021310000}"/>
    <cellStyle name="Normal 3 3 3 2 2 2 3 3 3" xfId="26226" xr:uid="{00000000-0005-0000-0000-000022310000}"/>
    <cellStyle name="Normal 3 3 3 2 2 2 3 4" xfId="36446" xr:uid="{00000000-0005-0000-0000-000023310000}"/>
    <cellStyle name="Normal 3 3 3 2 2 2 3 5" xfId="21213" xr:uid="{00000000-0005-0000-0000-000024310000}"/>
    <cellStyle name="Normal 3 3 3 2 2 2 4" xfId="12803" xr:uid="{00000000-0005-0000-0000-000025310000}"/>
    <cellStyle name="Normal 3 3 3 2 2 2 4 2" xfId="43134" xr:uid="{00000000-0005-0000-0000-000026310000}"/>
    <cellStyle name="Normal 3 3 3 2 2 2 4 3" xfId="27901" xr:uid="{00000000-0005-0000-0000-000027310000}"/>
    <cellStyle name="Normal 3 3 3 2 2 2 5" xfId="7782" xr:uid="{00000000-0005-0000-0000-000028310000}"/>
    <cellStyle name="Normal 3 3 3 2 2 2 5 2" xfId="38117" xr:uid="{00000000-0005-0000-0000-000029310000}"/>
    <cellStyle name="Normal 3 3 3 2 2 2 5 3" xfId="22884" xr:uid="{00000000-0005-0000-0000-00002A310000}"/>
    <cellStyle name="Normal 3 3 3 2 2 2 6" xfId="33105" xr:uid="{00000000-0005-0000-0000-00002B310000}"/>
    <cellStyle name="Normal 3 3 3 2 2 2 7" xfId="17871" xr:uid="{00000000-0005-0000-0000-00002C310000}"/>
    <cellStyle name="Normal 3 3 3 2 2 3" xfId="3564" xr:uid="{00000000-0005-0000-0000-00002D310000}"/>
    <cellStyle name="Normal 3 3 3 2 2 3 2" xfId="13638" xr:uid="{00000000-0005-0000-0000-00002E310000}"/>
    <cellStyle name="Normal 3 3 3 2 2 3 2 2" xfId="43969" xr:uid="{00000000-0005-0000-0000-00002F310000}"/>
    <cellStyle name="Normal 3 3 3 2 2 3 2 3" xfId="28736" xr:uid="{00000000-0005-0000-0000-000030310000}"/>
    <cellStyle name="Normal 3 3 3 2 2 3 3" xfId="8618" xr:uid="{00000000-0005-0000-0000-000031310000}"/>
    <cellStyle name="Normal 3 3 3 2 2 3 3 2" xfId="38952" xr:uid="{00000000-0005-0000-0000-000032310000}"/>
    <cellStyle name="Normal 3 3 3 2 2 3 3 3" xfId="23719" xr:uid="{00000000-0005-0000-0000-000033310000}"/>
    <cellStyle name="Normal 3 3 3 2 2 3 4" xfId="33939" xr:uid="{00000000-0005-0000-0000-000034310000}"/>
    <cellStyle name="Normal 3 3 3 2 2 3 5" xfId="18706" xr:uid="{00000000-0005-0000-0000-000035310000}"/>
    <cellStyle name="Normal 3 3 3 2 2 4" xfId="5257" xr:uid="{00000000-0005-0000-0000-000036310000}"/>
    <cellStyle name="Normal 3 3 3 2 2 4 2" xfId="15309" xr:uid="{00000000-0005-0000-0000-000037310000}"/>
    <cellStyle name="Normal 3 3 3 2 2 4 2 2" xfId="45640" xr:uid="{00000000-0005-0000-0000-000038310000}"/>
    <cellStyle name="Normal 3 3 3 2 2 4 2 3" xfId="30407" xr:uid="{00000000-0005-0000-0000-000039310000}"/>
    <cellStyle name="Normal 3 3 3 2 2 4 3" xfId="10289" xr:uid="{00000000-0005-0000-0000-00003A310000}"/>
    <cellStyle name="Normal 3 3 3 2 2 4 3 2" xfId="40623" xr:uid="{00000000-0005-0000-0000-00003B310000}"/>
    <cellStyle name="Normal 3 3 3 2 2 4 3 3" xfId="25390" xr:uid="{00000000-0005-0000-0000-00003C310000}"/>
    <cellStyle name="Normal 3 3 3 2 2 4 4" xfId="35610" xr:uid="{00000000-0005-0000-0000-00003D310000}"/>
    <cellStyle name="Normal 3 3 3 2 2 4 5" xfId="20377" xr:uid="{00000000-0005-0000-0000-00003E310000}"/>
    <cellStyle name="Normal 3 3 3 2 2 5" xfId="11967" xr:uid="{00000000-0005-0000-0000-00003F310000}"/>
    <cellStyle name="Normal 3 3 3 2 2 5 2" xfId="42298" xr:uid="{00000000-0005-0000-0000-000040310000}"/>
    <cellStyle name="Normal 3 3 3 2 2 5 3" xfId="27065" xr:uid="{00000000-0005-0000-0000-000041310000}"/>
    <cellStyle name="Normal 3 3 3 2 2 6" xfId="6946" xr:uid="{00000000-0005-0000-0000-000042310000}"/>
    <cellStyle name="Normal 3 3 3 2 2 6 2" xfId="37281" xr:uid="{00000000-0005-0000-0000-000043310000}"/>
    <cellStyle name="Normal 3 3 3 2 2 6 3" xfId="22048" xr:uid="{00000000-0005-0000-0000-000044310000}"/>
    <cellStyle name="Normal 3 3 3 2 2 7" xfId="32269" xr:uid="{00000000-0005-0000-0000-000045310000}"/>
    <cellStyle name="Normal 3 3 3 2 2 8" xfId="17035" xr:uid="{00000000-0005-0000-0000-000046310000}"/>
    <cellStyle name="Normal 3 3 3 2 3" xfId="2293" xr:uid="{00000000-0005-0000-0000-000047310000}"/>
    <cellStyle name="Normal 3 3 3 2 3 2" xfId="3983" xr:uid="{00000000-0005-0000-0000-000048310000}"/>
    <cellStyle name="Normal 3 3 3 2 3 2 2" xfId="14056" xr:uid="{00000000-0005-0000-0000-000049310000}"/>
    <cellStyle name="Normal 3 3 3 2 3 2 2 2" xfId="44387" xr:uid="{00000000-0005-0000-0000-00004A310000}"/>
    <cellStyle name="Normal 3 3 3 2 3 2 2 3" xfId="29154" xr:uid="{00000000-0005-0000-0000-00004B310000}"/>
    <cellStyle name="Normal 3 3 3 2 3 2 3" xfId="9036" xr:uid="{00000000-0005-0000-0000-00004C310000}"/>
    <cellStyle name="Normal 3 3 3 2 3 2 3 2" xfId="39370" xr:uid="{00000000-0005-0000-0000-00004D310000}"/>
    <cellStyle name="Normal 3 3 3 2 3 2 3 3" xfId="24137" xr:uid="{00000000-0005-0000-0000-00004E310000}"/>
    <cellStyle name="Normal 3 3 3 2 3 2 4" xfId="34357" xr:uid="{00000000-0005-0000-0000-00004F310000}"/>
    <cellStyle name="Normal 3 3 3 2 3 2 5" xfId="19124" xr:uid="{00000000-0005-0000-0000-000050310000}"/>
    <cellStyle name="Normal 3 3 3 2 3 3" xfId="5675" xr:uid="{00000000-0005-0000-0000-000051310000}"/>
    <cellStyle name="Normal 3 3 3 2 3 3 2" xfId="15727" xr:uid="{00000000-0005-0000-0000-000052310000}"/>
    <cellStyle name="Normal 3 3 3 2 3 3 2 2" xfId="46058" xr:uid="{00000000-0005-0000-0000-000053310000}"/>
    <cellStyle name="Normal 3 3 3 2 3 3 2 3" xfId="30825" xr:uid="{00000000-0005-0000-0000-000054310000}"/>
    <cellStyle name="Normal 3 3 3 2 3 3 3" xfId="10707" xr:uid="{00000000-0005-0000-0000-000055310000}"/>
    <cellStyle name="Normal 3 3 3 2 3 3 3 2" xfId="41041" xr:uid="{00000000-0005-0000-0000-000056310000}"/>
    <cellStyle name="Normal 3 3 3 2 3 3 3 3" xfId="25808" xr:uid="{00000000-0005-0000-0000-000057310000}"/>
    <cellStyle name="Normal 3 3 3 2 3 3 4" xfId="36028" xr:uid="{00000000-0005-0000-0000-000058310000}"/>
    <cellStyle name="Normal 3 3 3 2 3 3 5" xfId="20795" xr:uid="{00000000-0005-0000-0000-000059310000}"/>
    <cellStyle name="Normal 3 3 3 2 3 4" xfId="12385" xr:uid="{00000000-0005-0000-0000-00005A310000}"/>
    <cellStyle name="Normal 3 3 3 2 3 4 2" xfId="42716" xr:uid="{00000000-0005-0000-0000-00005B310000}"/>
    <cellStyle name="Normal 3 3 3 2 3 4 3" xfId="27483" xr:uid="{00000000-0005-0000-0000-00005C310000}"/>
    <cellStyle name="Normal 3 3 3 2 3 5" xfId="7364" xr:uid="{00000000-0005-0000-0000-00005D310000}"/>
    <cellStyle name="Normal 3 3 3 2 3 5 2" xfId="37699" xr:uid="{00000000-0005-0000-0000-00005E310000}"/>
    <cellStyle name="Normal 3 3 3 2 3 5 3" xfId="22466" xr:uid="{00000000-0005-0000-0000-00005F310000}"/>
    <cellStyle name="Normal 3 3 3 2 3 6" xfId="32687" xr:uid="{00000000-0005-0000-0000-000060310000}"/>
    <cellStyle name="Normal 3 3 3 2 3 7" xfId="17453" xr:uid="{00000000-0005-0000-0000-000061310000}"/>
    <cellStyle name="Normal 3 3 3 2 4" xfId="3146" xr:uid="{00000000-0005-0000-0000-000062310000}"/>
    <cellStyle name="Normal 3 3 3 2 4 2" xfId="13220" xr:uid="{00000000-0005-0000-0000-000063310000}"/>
    <cellStyle name="Normal 3 3 3 2 4 2 2" xfId="43551" xr:uid="{00000000-0005-0000-0000-000064310000}"/>
    <cellStyle name="Normal 3 3 3 2 4 2 3" xfId="28318" xr:uid="{00000000-0005-0000-0000-000065310000}"/>
    <cellStyle name="Normal 3 3 3 2 4 3" xfId="8200" xr:uid="{00000000-0005-0000-0000-000066310000}"/>
    <cellStyle name="Normal 3 3 3 2 4 3 2" xfId="38534" xr:uid="{00000000-0005-0000-0000-000067310000}"/>
    <cellStyle name="Normal 3 3 3 2 4 3 3" xfId="23301" xr:uid="{00000000-0005-0000-0000-000068310000}"/>
    <cellStyle name="Normal 3 3 3 2 4 4" xfId="33521" xr:uid="{00000000-0005-0000-0000-000069310000}"/>
    <cellStyle name="Normal 3 3 3 2 4 5" xfId="18288" xr:uid="{00000000-0005-0000-0000-00006A310000}"/>
    <cellStyle name="Normal 3 3 3 2 5" xfId="4839" xr:uid="{00000000-0005-0000-0000-00006B310000}"/>
    <cellStyle name="Normal 3 3 3 2 5 2" xfId="14891" xr:uid="{00000000-0005-0000-0000-00006C310000}"/>
    <cellStyle name="Normal 3 3 3 2 5 2 2" xfId="45222" xr:uid="{00000000-0005-0000-0000-00006D310000}"/>
    <cellStyle name="Normal 3 3 3 2 5 2 3" xfId="29989" xr:uid="{00000000-0005-0000-0000-00006E310000}"/>
    <cellStyle name="Normal 3 3 3 2 5 3" xfId="9871" xr:uid="{00000000-0005-0000-0000-00006F310000}"/>
    <cellStyle name="Normal 3 3 3 2 5 3 2" xfId="40205" xr:uid="{00000000-0005-0000-0000-000070310000}"/>
    <cellStyle name="Normal 3 3 3 2 5 3 3" xfId="24972" xr:uid="{00000000-0005-0000-0000-000071310000}"/>
    <cellStyle name="Normal 3 3 3 2 5 4" xfId="35192" xr:uid="{00000000-0005-0000-0000-000072310000}"/>
    <cellStyle name="Normal 3 3 3 2 5 5" xfId="19959" xr:uid="{00000000-0005-0000-0000-000073310000}"/>
    <cellStyle name="Normal 3 3 3 2 6" xfId="11549" xr:uid="{00000000-0005-0000-0000-000074310000}"/>
    <cellStyle name="Normal 3 3 3 2 6 2" xfId="41880" xr:uid="{00000000-0005-0000-0000-000075310000}"/>
    <cellStyle name="Normal 3 3 3 2 6 3" xfId="26647" xr:uid="{00000000-0005-0000-0000-000076310000}"/>
    <cellStyle name="Normal 3 3 3 2 7" xfId="6528" xr:uid="{00000000-0005-0000-0000-000077310000}"/>
    <cellStyle name="Normal 3 3 3 2 7 2" xfId="36863" xr:uid="{00000000-0005-0000-0000-000078310000}"/>
    <cellStyle name="Normal 3 3 3 2 7 3" xfId="21630" xr:uid="{00000000-0005-0000-0000-000079310000}"/>
    <cellStyle name="Normal 3 3 3 2 8" xfId="31851" xr:uid="{00000000-0005-0000-0000-00007A310000}"/>
    <cellStyle name="Normal 3 3 3 2 9" xfId="16617" xr:uid="{00000000-0005-0000-0000-00007B310000}"/>
    <cellStyle name="Normal 3 3 3 3" xfId="1664" xr:uid="{00000000-0005-0000-0000-00007C310000}"/>
    <cellStyle name="Normal 3 3 3 3 2" xfId="2503" xr:uid="{00000000-0005-0000-0000-00007D310000}"/>
    <cellStyle name="Normal 3 3 3 3 2 2" xfId="4193" xr:uid="{00000000-0005-0000-0000-00007E310000}"/>
    <cellStyle name="Normal 3 3 3 3 2 2 2" xfId="14266" xr:uid="{00000000-0005-0000-0000-00007F310000}"/>
    <cellStyle name="Normal 3 3 3 3 2 2 2 2" xfId="44597" xr:uid="{00000000-0005-0000-0000-000080310000}"/>
    <cellStyle name="Normal 3 3 3 3 2 2 2 3" xfId="29364" xr:uid="{00000000-0005-0000-0000-000081310000}"/>
    <cellStyle name="Normal 3 3 3 3 2 2 3" xfId="9246" xr:uid="{00000000-0005-0000-0000-000082310000}"/>
    <cellStyle name="Normal 3 3 3 3 2 2 3 2" xfId="39580" xr:uid="{00000000-0005-0000-0000-000083310000}"/>
    <cellStyle name="Normal 3 3 3 3 2 2 3 3" xfId="24347" xr:uid="{00000000-0005-0000-0000-000084310000}"/>
    <cellStyle name="Normal 3 3 3 3 2 2 4" xfId="34567" xr:uid="{00000000-0005-0000-0000-000085310000}"/>
    <cellStyle name="Normal 3 3 3 3 2 2 5" xfId="19334" xr:uid="{00000000-0005-0000-0000-000086310000}"/>
    <cellStyle name="Normal 3 3 3 3 2 3" xfId="5885" xr:uid="{00000000-0005-0000-0000-000087310000}"/>
    <cellStyle name="Normal 3 3 3 3 2 3 2" xfId="15937" xr:uid="{00000000-0005-0000-0000-000088310000}"/>
    <cellStyle name="Normal 3 3 3 3 2 3 2 2" xfId="46268" xr:uid="{00000000-0005-0000-0000-000089310000}"/>
    <cellStyle name="Normal 3 3 3 3 2 3 2 3" xfId="31035" xr:uid="{00000000-0005-0000-0000-00008A310000}"/>
    <cellStyle name="Normal 3 3 3 3 2 3 3" xfId="10917" xr:uid="{00000000-0005-0000-0000-00008B310000}"/>
    <cellStyle name="Normal 3 3 3 3 2 3 3 2" xfId="41251" xr:uid="{00000000-0005-0000-0000-00008C310000}"/>
    <cellStyle name="Normal 3 3 3 3 2 3 3 3" xfId="26018" xr:uid="{00000000-0005-0000-0000-00008D310000}"/>
    <cellStyle name="Normal 3 3 3 3 2 3 4" xfId="36238" xr:uid="{00000000-0005-0000-0000-00008E310000}"/>
    <cellStyle name="Normal 3 3 3 3 2 3 5" xfId="21005" xr:uid="{00000000-0005-0000-0000-00008F310000}"/>
    <cellStyle name="Normal 3 3 3 3 2 4" xfId="12595" xr:uid="{00000000-0005-0000-0000-000090310000}"/>
    <cellStyle name="Normal 3 3 3 3 2 4 2" xfId="42926" xr:uid="{00000000-0005-0000-0000-000091310000}"/>
    <cellStyle name="Normal 3 3 3 3 2 4 3" xfId="27693" xr:uid="{00000000-0005-0000-0000-000092310000}"/>
    <cellStyle name="Normal 3 3 3 3 2 5" xfId="7574" xr:uid="{00000000-0005-0000-0000-000093310000}"/>
    <cellStyle name="Normal 3 3 3 3 2 5 2" xfId="37909" xr:uid="{00000000-0005-0000-0000-000094310000}"/>
    <cellStyle name="Normal 3 3 3 3 2 5 3" xfId="22676" xr:uid="{00000000-0005-0000-0000-000095310000}"/>
    <cellStyle name="Normal 3 3 3 3 2 6" xfId="32897" xr:uid="{00000000-0005-0000-0000-000096310000}"/>
    <cellStyle name="Normal 3 3 3 3 2 7" xfId="17663" xr:uid="{00000000-0005-0000-0000-000097310000}"/>
    <cellStyle name="Normal 3 3 3 3 3" xfId="3356" xr:uid="{00000000-0005-0000-0000-000098310000}"/>
    <cellStyle name="Normal 3 3 3 3 3 2" xfId="13430" xr:uid="{00000000-0005-0000-0000-000099310000}"/>
    <cellStyle name="Normal 3 3 3 3 3 2 2" xfId="43761" xr:uid="{00000000-0005-0000-0000-00009A310000}"/>
    <cellStyle name="Normal 3 3 3 3 3 2 3" xfId="28528" xr:uid="{00000000-0005-0000-0000-00009B310000}"/>
    <cellStyle name="Normal 3 3 3 3 3 3" xfId="8410" xr:uid="{00000000-0005-0000-0000-00009C310000}"/>
    <cellStyle name="Normal 3 3 3 3 3 3 2" xfId="38744" xr:uid="{00000000-0005-0000-0000-00009D310000}"/>
    <cellStyle name="Normal 3 3 3 3 3 3 3" xfId="23511" xr:uid="{00000000-0005-0000-0000-00009E310000}"/>
    <cellStyle name="Normal 3 3 3 3 3 4" xfId="33731" xr:uid="{00000000-0005-0000-0000-00009F310000}"/>
    <cellStyle name="Normal 3 3 3 3 3 5" xfId="18498" xr:uid="{00000000-0005-0000-0000-0000A0310000}"/>
    <cellStyle name="Normal 3 3 3 3 4" xfId="5049" xr:uid="{00000000-0005-0000-0000-0000A1310000}"/>
    <cellStyle name="Normal 3 3 3 3 4 2" xfId="15101" xr:uid="{00000000-0005-0000-0000-0000A2310000}"/>
    <cellStyle name="Normal 3 3 3 3 4 2 2" xfId="45432" xr:uid="{00000000-0005-0000-0000-0000A3310000}"/>
    <cellStyle name="Normal 3 3 3 3 4 2 3" xfId="30199" xr:uid="{00000000-0005-0000-0000-0000A4310000}"/>
    <cellStyle name="Normal 3 3 3 3 4 3" xfId="10081" xr:uid="{00000000-0005-0000-0000-0000A5310000}"/>
    <cellStyle name="Normal 3 3 3 3 4 3 2" xfId="40415" xr:uid="{00000000-0005-0000-0000-0000A6310000}"/>
    <cellStyle name="Normal 3 3 3 3 4 3 3" xfId="25182" xr:uid="{00000000-0005-0000-0000-0000A7310000}"/>
    <cellStyle name="Normal 3 3 3 3 4 4" xfId="35402" xr:uid="{00000000-0005-0000-0000-0000A8310000}"/>
    <cellStyle name="Normal 3 3 3 3 4 5" xfId="20169" xr:uid="{00000000-0005-0000-0000-0000A9310000}"/>
    <cellStyle name="Normal 3 3 3 3 5" xfId="11759" xr:uid="{00000000-0005-0000-0000-0000AA310000}"/>
    <cellStyle name="Normal 3 3 3 3 5 2" xfId="42090" xr:uid="{00000000-0005-0000-0000-0000AB310000}"/>
    <cellStyle name="Normal 3 3 3 3 5 3" xfId="26857" xr:uid="{00000000-0005-0000-0000-0000AC310000}"/>
    <cellStyle name="Normal 3 3 3 3 6" xfId="6738" xr:uid="{00000000-0005-0000-0000-0000AD310000}"/>
    <cellStyle name="Normal 3 3 3 3 6 2" xfId="37073" xr:uid="{00000000-0005-0000-0000-0000AE310000}"/>
    <cellStyle name="Normal 3 3 3 3 6 3" xfId="21840" xr:uid="{00000000-0005-0000-0000-0000AF310000}"/>
    <cellStyle name="Normal 3 3 3 3 7" xfId="32061" xr:uid="{00000000-0005-0000-0000-0000B0310000}"/>
    <cellStyle name="Normal 3 3 3 3 8" xfId="16827" xr:uid="{00000000-0005-0000-0000-0000B1310000}"/>
    <cellStyle name="Normal 3 3 3 4" xfId="2085" xr:uid="{00000000-0005-0000-0000-0000B2310000}"/>
    <cellStyle name="Normal 3 3 3 4 2" xfId="3775" xr:uid="{00000000-0005-0000-0000-0000B3310000}"/>
    <cellStyle name="Normal 3 3 3 4 2 2" xfId="13848" xr:uid="{00000000-0005-0000-0000-0000B4310000}"/>
    <cellStyle name="Normal 3 3 3 4 2 2 2" xfId="44179" xr:uid="{00000000-0005-0000-0000-0000B5310000}"/>
    <cellStyle name="Normal 3 3 3 4 2 2 3" xfId="28946" xr:uid="{00000000-0005-0000-0000-0000B6310000}"/>
    <cellStyle name="Normal 3 3 3 4 2 3" xfId="8828" xr:uid="{00000000-0005-0000-0000-0000B7310000}"/>
    <cellStyle name="Normal 3 3 3 4 2 3 2" xfId="39162" xr:uid="{00000000-0005-0000-0000-0000B8310000}"/>
    <cellStyle name="Normal 3 3 3 4 2 3 3" xfId="23929" xr:uid="{00000000-0005-0000-0000-0000B9310000}"/>
    <cellStyle name="Normal 3 3 3 4 2 4" xfId="34149" xr:uid="{00000000-0005-0000-0000-0000BA310000}"/>
    <cellStyle name="Normal 3 3 3 4 2 5" xfId="18916" xr:uid="{00000000-0005-0000-0000-0000BB310000}"/>
    <cellStyle name="Normal 3 3 3 4 3" xfId="5467" xr:uid="{00000000-0005-0000-0000-0000BC310000}"/>
    <cellStyle name="Normal 3 3 3 4 3 2" xfId="15519" xr:uid="{00000000-0005-0000-0000-0000BD310000}"/>
    <cellStyle name="Normal 3 3 3 4 3 2 2" xfId="45850" xr:uid="{00000000-0005-0000-0000-0000BE310000}"/>
    <cellStyle name="Normal 3 3 3 4 3 2 3" xfId="30617" xr:uid="{00000000-0005-0000-0000-0000BF310000}"/>
    <cellStyle name="Normal 3 3 3 4 3 3" xfId="10499" xr:uid="{00000000-0005-0000-0000-0000C0310000}"/>
    <cellStyle name="Normal 3 3 3 4 3 3 2" xfId="40833" xr:uid="{00000000-0005-0000-0000-0000C1310000}"/>
    <cellStyle name="Normal 3 3 3 4 3 3 3" xfId="25600" xr:uid="{00000000-0005-0000-0000-0000C2310000}"/>
    <cellStyle name="Normal 3 3 3 4 3 4" xfId="35820" xr:uid="{00000000-0005-0000-0000-0000C3310000}"/>
    <cellStyle name="Normal 3 3 3 4 3 5" xfId="20587" xr:uid="{00000000-0005-0000-0000-0000C4310000}"/>
    <cellStyle name="Normal 3 3 3 4 4" xfId="12177" xr:uid="{00000000-0005-0000-0000-0000C5310000}"/>
    <cellStyle name="Normal 3 3 3 4 4 2" xfId="42508" xr:uid="{00000000-0005-0000-0000-0000C6310000}"/>
    <cellStyle name="Normal 3 3 3 4 4 3" xfId="27275" xr:uid="{00000000-0005-0000-0000-0000C7310000}"/>
    <cellStyle name="Normal 3 3 3 4 5" xfId="7156" xr:uid="{00000000-0005-0000-0000-0000C8310000}"/>
    <cellStyle name="Normal 3 3 3 4 5 2" xfId="37491" xr:uid="{00000000-0005-0000-0000-0000C9310000}"/>
    <cellStyle name="Normal 3 3 3 4 5 3" xfId="22258" xr:uid="{00000000-0005-0000-0000-0000CA310000}"/>
    <cellStyle name="Normal 3 3 3 4 6" xfId="32479" xr:uid="{00000000-0005-0000-0000-0000CB310000}"/>
    <cellStyle name="Normal 3 3 3 4 7" xfId="17245" xr:uid="{00000000-0005-0000-0000-0000CC310000}"/>
    <cellStyle name="Normal 3 3 3 5" xfId="2938" xr:uid="{00000000-0005-0000-0000-0000CD310000}"/>
    <cellStyle name="Normal 3 3 3 5 2" xfId="13012" xr:uid="{00000000-0005-0000-0000-0000CE310000}"/>
    <cellStyle name="Normal 3 3 3 5 2 2" xfId="43343" xr:uid="{00000000-0005-0000-0000-0000CF310000}"/>
    <cellStyle name="Normal 3 3 3 5 2 3" xfId="28110" xr:uid="{00000000-0005-0000-0000-0000D0310000}"/>
    <cellStyle name="Normal 3 3 3 5 3" xfId="7992" xr:uid="{00000000-0005-0000-0000-0000D1310000}"/>
    <cellStyle name="Normal 3 3 3 5 3 2" xfId="38326" xr:uid="{00000000-0005-0000-0000-0000D2310000}"/>
    <cellStyle name="Normal 3 3 3 5 3 3" xfId="23093" xr:uid="{00000000-0005-0000-0000-0000D3310000}"/>
    <cellStyle name="Normal 3 3 3 5 4" xfId="33313" xr:uid="{00000000-0005-0000-0000-0000D4310000}"/>
    <cellStyle name="Normal 3 3 3 5 5" xfId="18080" xr:uid="{00000000-0005-0000-0000-0000D5310000}"/>
    <cellStyle name="Normal 3 3 3 6" xfId="4631" xr:uid="{00000000-0005-0000-0000-0000D6310000}"/>
    <cellStyle name="Normal 3 3 3 6 2" xfId="14683" xr:uid="{00000000-0005-0000-0000-0000D7310000}"/>
    <cellStyle name="Normal 3 3 3 6 2 2" xfId="45014" xr:uid="{00000000-0005-0000-0000-0000D8310000}"/>
    <cellStyle name="Normal 3 3 3 6 2 3" xfId="29781" xr:uid="{00000000-0005-0000-0000-0000D9310000}"/>
    <cellStyle name="Normal 3 3 3 6 3" xfId="9663" xr:uid="{00000000-0005-0000-0000-0000DA310000}"/>
    <cellStyle name="Normal 3 3 3 6 3 2" xfId="39997" xr:uid="{00000000-0005-0000-0000-0000DB310000}"/>
    <cellStyle name="Normal 3 3 3 6 3 3" xfId="24764" xr:uid="{00000000-0005-0000-0000-0000DC310000}"/>
    <cellStyle name="Normal 3 3 3 6 4" xfId="34984" xr:uid="{00000000-0005-0000-0000-0000DD310000}"/>
    <cellStyle name="Normal 3 3 3 6 5" xfId="19751" xr:uid="{00000000-0005-0000-0000-0000DE310000}"/>
    <cellStyle name="Normal 3 3 3 7" xfId="11341" xr:uid="{00000000-0005-0000-0000-0000DF310000}"/>
    <cellStyle name="Normal 3 3 3 7 2" xfId="41672" xr:uid="{00000000-0005-0000-0000-0000E0310000}"/>
    <cellStyle name="Normal 3 3 3 7 3" xfId="26439" xr:uid="{00000000-0005-0000-0000-0000E1310000}"/>
    <cellStyle name="Normal 3 3 3 8" xfId="6320" xr:uid="{00000000-0005-0000-0000-0000E2310000}"/>
    <cellStyle name="Normal 3 3 3 8 2" xfId="36655" xr:uid="{00000000-0005-0000-0000-0000E3310000}"/>
    <cellStyle name="Normal 3 3 3 8 3" xfId="21422" xr:uid="{00000000-0005-0000-0000-0000E4310000}"/>
    <cellStyle name="Normal 3 3 3 9" xfId="31644" xr:uid="{00000000-0005-0000-0000-0000E5310000}"/>
    <cellStyle name="Normal 3 3 4" xfId="1345" xr:uid="{00000000-0005-0000-0000-0000E6310000}"/>
    <cellStyle name="Normal 3 3 4 2" xfId="1768" xr:uid="{00000000-0005-0000-0000-0000E7310000}"/>
    <cellStyle name="Normal 3 3 4 2 2" xfId="2607" xr:uid="{00000000-0005-0000-0000-0000E8310000}"/>
    <cellStyle name="Normal 3 3 4 2 2 2" xfId="4297" xr:uid="{00000000-0005-0000-0000-0000E9310000}"/>
    <cellStyle name="Normal 3 3 4 2 2 2 2" xfId="14370" xr:uid="{00000000-0005-0000-0000-0000EA310000}"/>
    <cellStyle name="Normal 3 3 4 2 2 2 2 2" xfId="44701" xr:uid="{00000000-0005-0000-0000-0000EB310000}"/>
    <cellStyle name="Normal 3 3 4 2 2 2 2 3" xfId="29468" xr:uid="{00000000-0005-0000-0000-0000EC310000}"/>
    <cellStyle name="Normal 3 3 4 2 2 2 3" xfId="9350" xr:uid="{00000000-0005-0000-0000-0000ED310000}"/>
    <cellStyle name="Normal 3 3 4 2 2 2 3 2" xfId="39684" xr:uid="{00000000-0005-0000-0000-0000EE310000}"/>
    <cellStyle name="Normal 3 3 4 2 2 2 3 3" xfId="24451" xr:uid="{00000000-0005-0000-0000-0000EF310000}"/>
    <cellStyle name="Normal 3 3 4 2 2 2 4" xfId="34671" xr:uid="{00000000-0005-0000-0000-0000F0310000}"/>
    <cellStyle name="Normal 3 3 4 2 2 2 5" xfId="19438" xr:uid="{00000000-0005-0000-0000-0000F1310000}"/>
    <cellStyle name="Normal 3 3 4 2 2 3" xfId="5989" xr:uid="{00000000-0005-0000-0000-0000F2310000}"/>
    <cellStyle name="Normal 3 3 4 2 2 3 2" xfId="16041" xr:uid="{00000000-0005-0000-0000-0000F3310000}"/>
    <cellStyle name="Normal 3 3 4 2 2 3 2 2" xfId="46372" xr:uid="{00000000-0005-0000-0000-0000F4310000}"/>
    <cellStyle name="Normal 3 3 4 2 2 3 2 3" xfId="31139" xr:uid="{00000000-0005-0000-0000-0000F5310000}"/>
    <cellStyle name="Normal 3 3 4 2 2 3 3" xfId="11021" xr:uid="{00000000-0005-0000-0000-0000F6310000}"/>
    <cellStyle name="Normal 3 3 4 2 2 3 3 2" xfId="41355" xr:uid="{00000000-0005-0000-0000-0000F7310000}"/>
    <cellStyle name="Normal 3 3 4 2 2 3 3 3" xfId="26122" xr:uid="{00000000-0005-0000-0000-0000F8310000}"/>
    <cellStyle name="Normal 3 3 4 2 2 3 4" xfId="36342" xr:uid="{00000000-0005-0000-0000-0000F9310000}"/>
    <cellStyle name="Normal 3 3 4 2 2 3 5" xfId="21109" xr:uid="{00000000-0005-0000-0000-0000FA310000}"/>
    <cellStyle name="Normal 3 3 4 2 2 4" xfId="12699" xr:uid="{00000000-0005-0000-0000-0000FB310000}"/>
    <cellStyle name="Normal 3 3 4 2 2 4 2" xfId="43030" xr:uid="{00000000-0005-0000-0000-0000FC310000}"/>
    <cellStyle name="Normal 3 3 4 2 2 4 3" xfId="27797" xr:uid="{00000000-0005-0000-0000-0000FD310000}"/>
    <cellStyle name="Normal 3 3 4 2 2 5" xfId="7678" xr:uid="{00000000-0005-0000-0000-0000FE310000}"/>
    <cellStyle name="Normal 3 3 4 2 2 5 2" xfId="38013" xr:uid="{00000000-0005-0000-0000-0000FF310000}"/>
    <cellStyle name="Normal 3 3 4 2 2 5 3" xfId="22780" xr:uid="{00000000-0005-0000-0000-000000320000}"/>
    <cellStyle name="Normal 3 3 4 2 2 6" xfId="33001" xr:uid="{00000000-0005-0000-0000-000001320000}"/>
    <cellStyle name="Normal 3 3 4 2 2 7" xfId="17767" xr:uid="{00000000-0005-0000-0000-000002320000}"/>
    <cellStyle name="Normal 3 3 4 2 3" xfId="3460" xr:uid="{00000000-0005-0000-0000-000003320000}"/>
    <cellStyle name="Normal 3 3 4 2 3 2" xfId="13534" xr:uid="{00000000-0005-0000-0000-000004320000}"/>
    <cellStyle name="Normal 3 3 4 2 3 2 2" xfId="43865" xr:uid="{00000000-0005-0000-0000-000005320000}"/>
    <cellStyle name="Normal 3 3 4 2 3 2 3" xfId="28632" xr:uid="{00000000-0005-0000-0000-000006320000}"/>
    <cellStyle name="Normal 3 3 4 2 3 3" xfId="8514" xr:uid="{00000000-0005-0000-0000-000007320000}"/>
    <cellStyle name="Normal 3 3 4 2 3 3 2" xfId="38848" xr:uid="{00000000-0005-0000-0000-000008320000}"/>
    <cellStyle name="Normal 3 3 4 2 3 3 3" xfId="23615" xr:uid="{00000000-0005-0000-0000-000009320000}"/>
    <cellStyle name="Normal 3 3 4 2 3 4" xfId="33835" xr:uid="{00000000-0005-0000-0000-00000A320000}"/>
    <cellStyle name="Normal 3 3 4 2 3 5" xfId="18602" xr:uid="{00000000-0005-0000-0000-00000B320000}"/>
    <cellStyle name="Normal 3 3 4 2 4" xfId="5153" xr:uid="{00000000-0005-0000-0000-00000C320000}"/>
    <cellStyle name="Normal 3 3 4 2 4 2" xfId="15205" xr:uid="{00000000-0005-0000-0000-00000D320000}"/>
    <cellStyle name="Normal 3 3 4 2 4 2 2" xfId="45536" xr:uid="{00000000-0005-0000-0000-00000E320000}"/>
    <cellStyle name="Normal 3 3 4 2 4 2 3" xfId="30303" xr:uid="{00000000-0005-0000-0000-00000F320000}"/>
    <cellStyle name="Normal 3 3 4 2 4 3" xfId="10185" xr:uid="{00000000-0005-0000-0000-000010320000}"/>
    <cellStyle name="Normal 3 3 4 2 4 3 2" xfId="40519" xr:uid="{00000000-0005-0000-0000-000011320000}"/>
    <cellStyle name="Normal 3 3 4 2 4 3 3" xfId="25286" xr:uid="{00000000-0005-0000-0000-000012320000}"/>
    <cellStyle name="Normal 3 3 4 2 4 4" xfId="35506" xr:uid="{00000000-0005-0000-0000-000013320000}"/>
    <cellStyle name="Normal 3 3 4 2 4 5" xfId="20273" xr:uid="{00000000-0005-0000-0000-000014320000}"/>
    <cellStyle name="Normal 3 3 4 2 5" xfId="11863" xr:uid="{00000000-0005-0000-0000-000015320000}"/>
    <cellStyle name="Normal 3 3 4 2 5 2" xfId="42194" xr:uid="{00000000-0005-0000-0000-000016320000}"/>
    <cellStyle name="Normal 3 3 4 2 5 3" xfId="26961" xr:uid="{00000000-0005-0000-0000-000017320000}"/>
    <cellStyle name="Normal 3 3 4 2 6" xfId="6842" xr:uid="{00000000-0005-0000-0000-000018320000}"/>
    <cellStyle name="Normal 3 3 4 2 6 2" xfId="37177" xr:uid="{00000000-0005-0000-0000-000019320000}"/>
    <cellStyle name="Normal 3 3 4 2 6 3" xfId="21944" xr:uid="{00000000-0005-0000-0000-00001A320000}"/>
    <cellStyle name="Normal 3 3 4 2 7" xfId="32165" xr:uid="{00000000-0005-0000-0000-00001B320000}"/>
    <cellStyle name="Normal 3 3 4 2 8" xfId="16931" xr:uid="{00000000-0005-0000-0000-00001C320000}"/>
    <cellStyle name="Normal 3 3 4 3" xfId="2189" xr:uid="{00000000-0005-0000-0000-00001D320000}"/>
    <cellStyle name="Normal 3 3 4 3 2" xfId="3879" xr:uid="{00000000-0005-0000-0000-00001E320000}"/>
    <cellStyle name="Normal 3 3 4 3 2 2" xfId="13952" xr:uid="{00000000-0005-0000-0000-00001F320000}"/>
    <cellStyle name="Normal 3 3 4 3 2 2 2" xfId="44283" xr:uid="{00000000-0005-0000-0000-000020320000}"/>
    <cellStyle name="Normal 3 3 4 3 2 2 3" xfId="29050" xr:uid="{00000000-0005-0000-0000-000021320000}"/>
    <cellStyle name="Normal 3 3 4 3 2 3" xfId="8932" xr:uid="{00000000-0005-0000-0000-000022320000}"/>
    <cellStyle name="Normal 3 3 4 3 2 3 2" xfId="39266" xr:uid="{00000000-0005-0000-0000-000023320000}"/>
    <cellStyle name="Normal 3 3 4 3 2 3 3" xfId="24033" xr:uid="{00000000-0005-0000-0000-000024320000}"/>
    <cellStyle name="Normal 3 3 4 3 2 4" xfId="34253" xr:uid="{00000000-0005-0000-0000-000025320000}"/>
    <cellStyle name="Normal 3 3 4 3 2 5" xfId="19020" xr:uid="{00000000-0005-0000-0000-000026320000}"/>
    <cellStyle name="Normal 3 3 4 3 3" xfId="5571" xr:uid="{00000000-0005-0000-0000-000027320000}"/>
    <cellStyle name="Normal 3 3 4 3 3 2" xfId="15623" xr:uid="{00000000-0005-0000-0000-000028320000}"/>
    <cellStyle name="Normal 3 3 4 3 3 2 2" xfId="45954" xr:uid="{00000000-0005-0000-0000-000029320000}"/>
    <cellStyle name="Normal 3 3 4 3 3 2 3" xfId="30721" xr:uid="{00000000-0005-0000-0000-00002A320000}"/>
    <cellStyle name="Normal 3 3 4 3 3 3" xfId="10603" xr:uid="{00000000-0005-0000-0000-00002B320000}"/>
    <cellStyle name="Normal 3 3 4 3 3 3 2" xfId="40937" xr:uid="{00000000-0005-0000-0000-00002C320000}"/>
    <cellStyle name="Normal 3 3 4 3 3 3 3" xfId="25704" xr:uid="{00000000-0005-0000-0000-00002D320000}"/>
    <cellStyle name="Normal 3 3 4 3 3 4" xfId="35924" xr:uid="{00000000-0005-0000-0000-00002E320000}"/>
    <cellStyle name="Normal 3 3 4 3 3 5" xfId="20691" xr:uid="{00000000-0005-0000-0000-00002F320000}"/>
    <cellStyle name="Normal 3 3 4 3 4" xfId="12281" xr:uid="{00000000-0005-0000-0000-000030320000}"/>
    <cellStyle name="Normal 3 3 4 3 4 2" xfId="42612" xr:uid="{00000000-0005-0000-0000-000031320000}"/>
    <cellStyle name="Normal 3 3 4 3 4 3" xfId="27379" xr:uid="{00000000-0005-0000-0000-000032320000}"/>
    <cellStyle name="Normal 3 3 4 3 5" xfId="7260" xr:uid="{00000000-0005-0000-0000-000033320000}"/>
    <cellStyle name="Normal 3 3 4 3 5 2" xfId="37595" xr:uid="{00000000-0005-0000-0000-000034320000}"/>
    <cellStyle name="Normal 3 3 4 3 5 3" xfId="22362" xr:uid="{00000000-0005-0000-0000-000035320000}"/>
    <cellStyle name="Normal 3 3 4 3 6" xfId="32583" xr:uid="{00000000-0005-0000-0000-000036320000}"/>
    <cellStyle name="Normal 3 3 4 3 7" xfId="17349" xr:uid="{00000000-0005-0000-0000-000037320000}"/>
    <cellStyle name="Normal 3 3 4 4" xfId="3042" xr:uid="{00000000-0005-0000-0000-000038320000}"/>
    <cellStyle name="Normal 3 3 4 4 2" xfId="13116" xr:uid="{00000000-0005-0000-0000-000039320000}"/>
    <cellStyle name="Normal 3 3 4 4 2 2" xfId="43447" xr:uid="{00000000-0005-0000-0000-00003A320000}"/>
    <cellStyle name="Normal 3 3 4 4 2 3" xfId="28214" xr:uid="{00000000-0005-0000-0000-00003B320000}"/>
    <cellStyle name="Normal 3 3 4 4 3" xfId="8096" xr:uid="{00000000-0005-0000-0000-00003C320000}"/>
    <cellStyle name="Normal 3 3 4 4 3 2" xfId="38430" xr:uid="{00000000-0005-0000-0000-00003D320000}"/>
    <cellStyle name="Normal 3 3 4 4 3 3" xfId="23197" xr:uid="{00000000-0005-0000-0000-00003E320000}"/>
    <cellStyle name="Normal 3 3 4 4 4" xfId="33417" xr:uid="{00000000-0005-0000-0000-00003F320000}"/>
    <cellStyle name="Normal 3 3 4 4 5" xfId="18184" xr:uid="{00000000-0005-0000-0000-000040320000}"/>
    <cellStyle name="Normal 3 3 4 5" xfId="4735" xr:uid="{00000000-0005-0000-0000-000041320000}"/>
    <cellStyle name="Normal 3 3 4 5 2" xfId="14787" xr:uid="{00000000-0005-0000-0000-000042320000}"/>
    <cellStyle name="Normal 3 3 4 5 2 2" xfId="45118" xr:uid="{00000000-0005-0000-0000-000043320000}"/>
    <cellStyle name="Normal 3 3 4 5 2 3" xfId="29885" xr:uid="{00000000-0005-0000-0000-000044320000}"/>
    <cellStyle name="Normal 3 3 4 5 3" xfId="9767" xr:uid="{00000000-0005-0000-0000-000045320000}"/>
    <cellStyle name="Normal 3 3 4 5 3 2" xfId="40101" xr:uid="{00000000-0005-0000-0000-000046320000}"/>
    <cellStyle name="Normal 3 3 4 5 3 3" xfId="24868" xr:uid="{00000000-0005-0000-0000-000047320000}"/>
    <cellStyle name="Normal 3 3 4 5 4" xfId="35088" xr:uid="{00000000-0005-0000-0000-000048320000}"/>
    <cellStyle name="Normal 3 3 4 5 5" xfId="19855" xr:uid="{00000000-0005-0000-0000-000049320000}"/>
    <cellStyle name="Normal 3 3 4 6" xfId="11445" xr:uid="{00000000-0005-0000-0000-00004A320000}"/>
    <cellStyle name="Normal 3 3 4 6 2" xfId="41776" xr:uid="{00000000-0005-0000-0000-00004B320000}"/>
    <cellStyle name="Normal 3 3 4 6 3" xfId="26543" xr:uid="{00000000-0005-0000-0000-00004C320000}"/>
    <cellStyle name="Normal 3 3 4 7" xfId="6424" xr:uid="{00000000-0005-0000-0000-00004D320000}"/>
    <cellStyle name="Normal 3 3 4 7 2" xfId="36759" xr:uid="{00000000-0005-0000-0000-00004E320000}"/>
    <cellStyle name="Normal 3 3 4 7 3" xfId="21526" xr:uid="{00000000-0005-0000-0000-00004F320000}"/>
    <cellStyle name="Normal 3 3 4 8" xfId="31747" xr:uid="{00000000-0005-0000-0000-000050320000}"/>
    <cellStyle name="Normal 3 3 4 9" xfId="16513" xr:uid="{00000000-0005-0000-0000-000051320000}"/>
    <cellStyle name="Normal 3 3 5" xfId="1558" xr:uid="{00000000-0005-0000-0000-000052320000}"/>
    <cellStyle name="Normal 3 3 5 2" xfId="2399" xr:uid="{00000000-0005-0000-0000-000053320000}"/>
    <cellStyle name="Normal 3 3 5 2 2" xfId="4089" xr:uid="{00000000-0005-0000-0000-000054320000}"/>
    <cellStyle name="Normal 3 3 5 2 2 2" xfId="14162" xr:uid="{00000000-0005-0000-0000-000055320000}"/>
    <cellStyle name="Normal 3 3 5 2 2 2 2" xfId="44493" xr:uid="{00000000-0005-0000-0000-000056320000}"/>
    <cellStyle name="Normal 3 3 5 2 2 2 3" xfId="29260" xr:uid="{00000000-0005-0000-0000-000057320000}"/>
    <cellStyle name="Normal 3 3 5 2 2 3" xfId="9142" xr:uid="{00000000-0005-0000-0000-000058320000}"/>
    <cellStyle name="Normal 3 3 5 2 2 3 2" xfId="39476" xr:uid="{00000000-0005-0000-0000-000059320000}"/>
    <cellStyle name="Normal 3 3 5 2 2 3 3" xfId="24243" xr:uid="{00000000-0005-0000-0000-00005A320000}"/>
    <cellStyle name="Normal 3 3 5 2 2 4" xfId="34463" xr:uid="{00000000-0005-0000-0000-00005B320000}"/>
    <cellStyle name="Normal 3 3 5 2 2 5" xfId="19230" xr:uid="{00000000-0005-0000-0000-00005C320000}"/>
    <cellStyle name="Normal 3 3 5 2 3" xfId="5781" xr:uid="{00000000-0005-0000-0000-00005D320000}"/>
    <cellStyle name="Normal 3 3 5 2 3 2" xfId="15833" xr:uid="{00000000-0005-0000-0000-00005E320000}"/>
    <cellStyle name="Normal 3 3 5 2 3 2 2" xfId="46164" xr:uid="{00000000-0005-0000-0000-00005F320000}"/>
    <cellStyle name="Normal 3 3 5 2 3 2 3" xfId="30931" xr:uid="{00000000-0005-0000-0000-000060320000}"/>
    <cellStyle name="Normal 3 3 5 2 3 3" xfId="10813" xr:uid="{00000000-0005-0000-0000-000061320000}"/>
    <cellStyle name="Normal 3 3 5 2 3 3 2" xfId="41147" xr:uid="{00000000-0005-0000-0000-000062320000}"/>
    <cellStyle name="Normal 3 3 5 2 3 3 3" xfId="25914" xr:uid="{00000000-0005-0000-0000-000063320000}"/>
    <cellStyle name="Normal 3 3 5 2 3 4" xfId="36134" xr:uid="{00000000-0005-0000-0000-000064320000}"/>
    <cellStyle name="Normal 3 3 5 2 3 5" xfId="20901" xr:uid="{00000000-0005-0000-0000-000065320000}"/>
    <cellStyle name="Normal 3 3 5 2 4" xfId="12491" xr:uid="{00000000-0005-0000-0000-000066320000}"/>
    <cellStyle name="Normal 3 3 5 2 4 2" xfId="42822" xr:uid="{00000000-0005-0000-0000-000067320000}"/>
    <cellStyle name="Normal 3 3 5 2 4 3" xfId="27589" xr:uid="{00000000-0005-0000-0000-000068320000}"/>
    <cellStyle name="Normal 3 3 5 2 5" xfId="7470" xr:uid="{00000000-0005-0000-0000-000069320000}"/>
    <cellStyle name="Normal 3 3 5 2 5 2" xfId="37805" xr:uid="{00000000-0005-0000-0000-00006A320000}"/>
    <cellStyle name="Normal 3 3 5 2 5 3" xfId="22572" xr:uid="{00000000-0005-0000-0000-00006B320000}"/>
    <cellStyle name="Normal 3 3 5 2 6" xfId="32793" xr:uid="{00000000-0005-0000-0000-00006C320000}"/>
    <cellStyle name="Normal 3 3 5 2 7" xfId="17559" xr:uid="{00000000-0005-0000-0000-00006D320000}"/>
    <cellStyle name="Normal 3 3 5 3" xfId="3252" xr:uid="{00000000-0005-0000-0000-00006E320000}"/>
    <cellStyle name="Normal 3 3 5 3 2" xfId="13326" xr:uid="{00000000-0005-0000-0000-00006F320000}"/>
    <cellStyle name="Normal 3 3 5 3 2 2" xfId="43657" xr:uid="{00000000-0005-0000-0000-000070320000}"/>
    <cellStyle name="Normal 3 3 5 3 2 3" xfId="28424" xr:uid="{00000000-0005-0000-0000-000071320000}"/>
    <cellStyle name="Normal 3 3 5 3 3" xfId="8306" xr:uid="{00000000-0005-0000-0000-000072320000}"/>
    <cellStyle name="Normal 3 3 5 3 3 2" xfId="38640" xr:uid="{00000000-0005-0000-0000-000073320000}"/>
    <cellStyle name="Normal 3 3 5 3 3 3" xfId="23407" xr:uid="{00000000-0005-0000-0000-000074320000}"/>
    <cellStyle name="Normal 3 3 5 3 4" xfId="33627" xr:uid="{00000000-0005-0000-0000-000075320000}"/>
    <cellStyle name="Normal 3 3 5 3 5" xfId="18394" xr:uid="{00000000-0005-0000-0000-000076320000}"/>
    <cellStyle name="Normal 3 3 5 4" xfId="4945" xr:uid="{00000000-0005-0000-0000-000077320000}"/>
    <cellStyle name="Normal 3 3 5 4 2" xfId="14997" xr:uid="{00000000-0005-0000-0000-000078320000}"/>
    <cellStyle name="Normal 3 3 5 4 2 2" xfId="45328" xr:uid="{00000000-0005-0000-0000-000079320000}"/>
    <cellStyle name="Normal 3 3 5 4 2 3" xfId="30095" xr:uid="{00000000-0005-0000-0000-00007A320000}"/>
    <cellStyle name="Normal 3 3 5 4 3" xfId="9977" xr:uid="{00000000-0005-0000-0000-00007B320000}"/>
    <cellStyle name="Normal 3 3 5 4 3 2" xfId="40311" xr:uid="{00000000-0005-0000-0000-00007C320000}"/>
    <cellStyle name="Normal 3 3 5 4 3 3" xfId="25078" xr:uid="{00000000-0005-0000-0000-00007D320000}"/>
    <cellStyle name="Normal 3 3 5 4 4" xfId="35298" xr:uid="{00000000-0005-0000-0000-00007E320000}"/>
    <cellStyle name="Normal 3 3 5 4 5" xfId="20065" xr:uid="{00000000-0005-0000-0000-00007F320000}"/>
    <cellStyle name="Normal 3 3 5 5" xfId="11655" xr:uid="{00000000-0005-0000-0000-000080320000}"/>
    <cellStyle name="Normal 3 3 5 5 2" xfId="41986" xr:uid="{00000000-0005-0000-0000-000081320000}"/>
    <cellStyle name="Normal 3 3 5 5 3" xfId="26753" xr:uid="{00000000-0005-0000-0000-000082320000}"/>
    <cellStyle name="Normal 3 3 5 6" xfId="6634" xr:uid="{00000000-0005-0000-0000-000083320000}"/>
    <cellStyle name="Normal 3 3 5 6 2" xfId="36969" xr:uid="{00000000-0005-0000-0000-000084320000}"/>
    <cellStyle name="Normal 3 3 5 6 3" xfId="21736" xr:uid="{00000000-0005-0000-0000-000085320000}"/>
    <cellStyle name="Normal 3 3 5 7" xfId="31957" xr:uid="{00000000-0005-0000-0000-000086320000}"/>
    <cellStyle name="Normal 3 3 5 8" xfId="16723" xr:uid="{00000000-0005-0000-0000-000087320000}"/>
    <cellStyle name="Normal 3 3 6" xfId="1979" xr:uid="{00000000-0005-0000-0000-000088320000}"/>
    <cellStyle name="Normal 3 3 6 2" xfId="3671" xr:uid="{00000000-0005-0000-0000-000089320000}"/>
    <cellStyle name="Normal 3 3 6 2 2" xfId="13744" xr:uid="{00000000-0005-0000-0000-00008A320000}"/>
    <cellStyle name="Normal 3 3 6 2 2 2" xfId="44075" xr:uid="{00000000-0005-0000-0000-00008B320000}"/>
    <cellStyle name="Normal 3 3 6 2 2 3" xfId="28842" xr:uid="{00000000-0005-0000-0000-00008C320000}"/>
    <cellStyle name="Normal 3 3 6 2 3" xfId="8724" xr:uid="{00000000-0005-0000-0000-00008D320000}"/>
    <cellStyle name="Normal 3 3 6 2 3 2" xfId="39058" xr:uid="{00000000-0005-0000-0000-00008E320000}"/>
    <cellStyle name="Normal 3 3 6 2 3 3" xfId="23825" xr:uid="{00000000-0005-0000-0000-00008F320000}"/>
    <cellStyle name="Normal 3 3 6 2 4" xfId="34045" xr:uid="{00000000-0005-0000-0000-000090320000}"/>
    <cellStyle name="Normal 3 3 6 2 5" xfId="18812" xr:uid="{00000000-0005-0000-0000-000091320000}"/>
    <cellStyle name="Normal 3 3 6 3" xfId="5363" xr:uid="{00000000-0005-0000-0000-000092320000}"/>
    <cellStyle name="Normal 3 3 6 3 2" xfId="15415" xr:uid="{00000000-0005-0000-0000-000093320000}"/>
    <cellStyle name="Normal 3 3 6 3 2 2" xfId="45746" xr:uid="{00000000-0005-0000-0000-000094320000}"/>
    <cellStyle name="Normal 3 3 6 3 2 3" xfId="30513" xr:uid="{00000000-0005-0000-0000-000095320000}"/>
    <cellStyle name="Normal 3 3 6 3 3" xfId="10395" xr:uid="{00000000-0005-0000-0000-000096320000}"/>
    <cellStyle name="Normal 3 3 6 3 3 2" xfId="40729" xr:uid="{00000000-0005-0000-0000-000097320000}"/>
    <cellStyle name="Normal 3 3 6 3 3 3" xfId="25496" xr:uid="{00000000-0005-0000-0000-000098320000}"/>
    <cellStyle name="Normal 3 3 6 3 4" xfId="35716" xr:uid="{00000000-0005-0000-0000-000099320000}"/>
    <cellStyle name="Normal 3 3 6 3 5" xfId="20483" xr:uid="{00000000-0005-0000-0000-00009A320000}"/>
    <cellStyle name="Normal 3 3 6 4" xfId="12073" xr:uid="{00000000-0005-0000-0000-00009B320000}"/>
    <cellStyle name="Normal 3 3 6 4 2" xfId="42404" xr:uid="{00000000-0005-0000-0000-00009C320000}"/>
    <cellStyle name="Normal 3 3 6 4 3" xfId="27171" xr:uid="{00000000-0005-0000-0000-00009D320000}"/>
    <cellStyle name="Normal 3 3 6 5" xfId="7052" xr:uid="{00000000-0005-0000-0000-00009E320000}"/>
    <cellStyle name="Normal 3 3 6 5 2" xfId="37387" xr:uid="{00000000-0005-0000-0000-00009F320000}"/>
    <cellStyle name="Normal 3 3 6 5 3" xfId="22154" xr:uid="{00000000-0005-0000-0000-0000A0320000}"/>
    <cellStyle name="Normal 3 3 6 6" xfId="32375" xr:uid="{00000000-0005-0000-0000-0000A1320000}"/>
    <cellStyle name="Normal 3 3 6 7" xfId="17141" xr:uid="{00000000-0005-0000-0000-0000A2320000}"/>
    <cellStyle name="Normal 3 3 7" xfId="2830" xr:uid="{00000000-0005-0000-0000-0000A3320000}"/>
    <cellStyle name="Normal 3 3 7 2" xfId="12908" xr:uid="{00000000-0005-0000-0000-0000A4320000}"/>
    <cellStyle name="Normal 3 3 7 2 2" xfId="43239" xr:uid="{00000000-0005-0000-0000-0000A5320000}"/>
    <cellStyle name="Normal 3 3 7 2 3" xfId="28006" xr:uid="{00000000-0005-0000-0000-0000A6320000}"/>
    <cellStyle name="Normal 3 3 7 3" xfId="7888" xr:uid="{00000000-0005-0000-0000-0000A7320000}"/>
    <cellStyle name="Normal 3 3 7 3 2" xfId="38222" xr:uid="{00000000-0005-0000-0000-0000A8320000}"/>
    <cellStyle name="Normal 3 3 7 3 3" xfId="22989" xr:uid="{00000000-0005-0000-0000-0000A9320000}"/>
    <cellStyle name="Normal 3 3 7 4" xfId="33209" xr:uid="{00000000-0005-0000-0000-0000AA320000}"/>
    <cellStyle name="Normal 3 3 7 5" xfId="17976" xr:uid="{00000000-0005-0000-0000-0000AB320000}"/>
    <cellStyle name="Normal 3 3 8" xfId="4524" xr:uid="{00000000-0005-0000-0000-0000AC320000}"/>
    <cellStyle name="Normal 3 3 8 2" xfId="14579" xr:uid="{00000000-0005-0000-0000-0000AD320000}"/>
    <cellStyle name="Normal 3 3 8 2 2" xfId="44910" xr:uid="{00000000-0005-0000-0000-0000AE320000}"/>
    <cellStyle name="Normal 3 3 8 2 3" xfId="29677" xr:uid="{00000000-0005-0000-0000-0000AF320000}"/>
    <cellStyle name="Normal 3 3 8 3" xfId="9559" xr:uid="{00000000-0005-0000-0000-0000B0320000}"/>
    <cellStyle name="Normal 3 3 8 3 2" xfId="39893" xr:uid="{00000000-0005-0000-0000-0000B1320000}"/>
    <cellStyle name="Normal 3 3 8 3 3" xfId="24660" xr:uid="{00000000-0005-0000-0000-0000B2320000}"/>
    <cellStyle name="Normal 3 3 8 4" xfId="34880" xr:uid="{00000000-0005-0000-0000-0000B3320000}"/>
    <cellStyle name="Normal 3 3 8 5" xfId="19647" xr:uid="{00000000-0005-0000-0000-0000B4320000}"/>
    <cellStyle name="Normal 3 3 9" xfId="11235" xr:uid="{00000000-0005-0000-0000-0000B5320000}"/>
    <cellStyle name="Normal 3 3 9 2" xfId="41568" xr:uid="{00000000-0005-0000-0000-0000B6320000}"/>
    <cellStyle name="Normal 3 3 9 3" xfId="26335" xr:uid="{00000000-0005-0000-0000-0000B7320000}"/>
    <cellStyle name="Normal 3 4" xfId="425" xr:uid="{00000000-0005-0000-0000-0000B8320000}"/>
    <cellStyle name="Normal 3 5" xfId="31407" xr:uid="{00000000-0005-0000-0000-0000B9320000}"/>
    <cellStyle name="Normal 3 6" xfId="46793" xr:uid="{00000000-0005-0000-0000-0000BA320000}"/>
    <cellStyle name="Normal 30" xfId="153" xr:uid="{00000000-0005-0000-0000-0000BB320000}"/>
    <cellStyle name="Normal 30 2" xfId="154" xr:uid="{00000000-0005-0000-0000-0000BC320000}"/>
    <cellStyle name="Normal 30 3" xfId="847" xr:uid="{00000000-0005-0000-0000-0000BD320000}"/>
    <cellStyle name="Normal 30 3 10" xfId="6215" xr:uid="{00000000-0005-0000-0000-0000BE320000}"/>
    <cellStyle name="Normal 30 3 10 2" xfId="36552" xr:uid="{00000000-0005-0000-0000-0000BF320000}"/>
    <cellStyle name="Normal 30 3 10 3" xfId="21319" xr:uid="{00000000-0005-0000-0000-0000C0320000}"/>
    <cellStyle name="Normal 30 3 11" xfId="31543" xr:uid="{00000000-0005-0000-0000-0000C1320000}"/>
    <cellStyle name="Normal 30 3 12" xfId="16304" xr:uid="{00000000-0005-0000-0000-0000C2320000}"/>
    <cellStyle name="Normal 30 3 2" xfId="1179" xr:uid="{00000000-0005-0000-0000-0000C3320000}"/>
    <cellStyle name="Normal 30 3 2 10" xfId="31595" xr:uid="{00000000-0005-0000-0000-0000C4320000}"/>
    <cellStyle name="Normal 30 3 2 11" xfId="16358" xr:uid="{00000000-0005-0000-0000-0000C5320000}"/>
    <cellStyle name="Normal 30 3 2 2" xfId="1287" xr:uid="{00000000-0005-0000-0000-0000C6320000}"/>
    <cellStyle name="Normal 30 3 2 2 10" xfId="16462" xr:uid="{00000000-0005-0000-0000-0000C7320000}"/>
    <cellStyle name="Normal 30 3 2 2 2" xfId="1504" xr:uid="{00000000-0005-0000-0000-0000C8320000}"/>
    <cellStyle name="Normal 30 3 2 2 2 2" xfId="1925" xr:uid="{00000000-0005-0000-0000-0000C9320000}"/>
    <cellStyle name="Normal 30 3 2 2 2 2 2" xfId="2764" xr:uid="{00000000-0005-0000-0000-0000CA320000}"/>
    <cellStyle name="Normal 30 3 2 2 2 2 2 2" xfId="4454" xr:uid="{00000000-0005-0000-0000-0000CB320000}"/>
    <cellStyle name="Normal 30 3 2 2 2 2 2 2 2" xfId="14527" xr:uid="{00000000-0005-0000-0000-0000CC320000}"/>
    <cellStyle name="Normal 30 3 2 2 2 2 2 2 2 2" xfId="44858" xr:uid="{00000000-0005-0000-0000-0000CD320000}"/>
    <cellStyle name="Normal 30 3 2 2 2 2 2 2 2 3" xfId="29625" xr:uid="{00000000-0005-0000-0000-0000CE320000}"/>
    <cellStyle name="Normal 30 3 2 2 2 2 2 2 3" xfId="9507" xr:uid="{00000000-0005-0000-0000-0000CF320000}"/>
    <cellStyle name="Normal 30 3 2 2 2 2 2 2 3 2" xfId="39841" xr:uid="{00000000-0005-0000-0000-0000D0320000}"/>
    <cellStyle name="Normal 30 3 2 2 2 2 2 2 3 3" xfId="24608" xr:uid="{00000000-0005-0000-0000-0000D1320000}"/>
    <cellStyle name="Normal 30 3 2 2 2 2 2 2 4" xfId="34828" xr:uid="{00000000-0005-0000-0000-0000D2320000}"/>
    <cellStyle name="Normal 30 3 2 2 2 2 2 2 5" xfId="19595" xr:uid="{00000000-0005-0000-0000-0000D3320000}"/>
    <cellStyle name="Normal 30 3 2 2 2 2 2 3" xfId="6146" xr:uid="{00000000-0005-0000-0000-0000D4320000}"/>
    <cellStyle name="Normal 30 3 2 2 2 2 2 3 2" xfId="16198" xr:uid="{00000000-0005-0000-0000-0000D5320000}"/>
    <cellStyle name="Normal 30 3 2 2 2 2 2 3 2 2" xfId="46529" xr:uid="{00000000-0005-0000-0000-0000D6320000}"/>
    <cellStyle name="Normal 30 3 2 2 2 2 2 3 2 3" xfId="31296" xr:uid="{00000000-0005-0000-0000-0000D7320000}"/>
    <cellStyle name="Normal 30 3 2 2 2 2 2 3 3" xfId="11178" xr:uid="{00000000-0005-0000-0000-0000D8320000}"/>
    <cellStyle name="Normal 30 3 2 2 2 2 2 3 3 2" xfId="41512" xr:uid="{00000000-0005-0000-0000-0000D9320000}"/>
    <cellStyle name="Normal 30 3 2 2 2 2 2 3 3 3" xfId="26279" xr:uid="{00000000-0005-0000-0000-0000DA320000}"/>
    <cellStyle name="Normal 30 3 2 2 2 2 2 3 4" xfId="36499" xr:uid="{00000000-0005-0000-0000-0000DB320000}"/>
    <cellStyle name="Normal 30 3 2 2 2 2 2 3 5" xfId="21266" xr:uid="{00000000-0005-0000-0000-0000DC320000}"/>
    <cellStyle name="Normal 30 3 2 2 2 2 2 4" xfId="12856" xr:uid="{00000000-0005-0000-0000-0000DD320000}"/>
    <cellStyle name="Normal 30 3 2 2 2 2 2 4 2" xfId="43187" xr:uid="{00000000-0005-0000-0000-0000DE320000}"/>
    <cellStyle name="Normal 30 3 2 2 2 2 2 4 3" xfId="27954" xr:uid="{00000000-0005-0000-0000-0000DF320000}"/>
    <cellStyle name="Normal 30 3 2 2 2 2 2 5" xfId="7835" xr:uid="{00000000-0005-0000-0000-0000E0320000}"/>
    <cellStyle name="Normal 30 3 2 2 2 2 2 5 2" xfId="38170" xr:uid="{00000000-0005-0000-0000-0000E1320000}"/>
    <cellStyle name="Normal 30 3 2 2 2 2 2 5 3" xfId="22937" xr:uid="{00000000-0005-0000-0000-0000E2320000}"/>
    <cellStyle name="Normal 30 3 2 2 2 2 2 6" xfId="33158" xr:uid="{00000000-0005-0000-0000-0000E3320000}"/>
    <cellStyle name="Normal 30 3 2 2 2 2 2 7" xfId="17924" xr:uid="{00000000-0005-0000-0000-0000E4320000}"/>
    <cellStyle name="Normal 30 3 2 2 2 2 3" xfId="3617" xr:uid="{00000000-0005-0000-0000-0000E5320000}"/>
    <cellStyle name="Normal 30 3 2 2 2 2 3 2" xfId="13691" xr:uid="{00000000-0005-0000-0000-0000E6320000}"/>
    <cellStyle name="Normal 30 3 2 2 2 2 3 2 2" xfId="44022" xr:uid="{00000000-0005-0000-0000-0000E7320000}"/>
    <cellStyle name="Normal 30 3 2 2 2 2 3 2 3" xfId="28789" xr:uid="{00000000-0005-0000-0000-0000E8320000}"/>
    <cellStyle name="Normal 30 3 2 2 2 2 3 3" xfId="8671" xr:uid="{00000000-0005-0000-0000-0000E9320000}"/>
    <cellStyle name="Normal 30 3 2 2 2 2 3 3 2" xfId="39005" xr:uid="{00000000-0005-0000-0000-0000EA320000}"/>
    <cellStyle name="Normal 30 3 2 2 2 2 3 3 3" xfId="23772" xr:uid="{00000000-0005-0000-0000-0000EB320000}"/>
    <cellStyle name="Normal 30 3 2 2 2 2 3 4" xfId="33992" xr:uid="{00000000-0005-0000-0000-0000EC320000}"/>
    <cellStyle name="Normal 30 3 2 2 2 2 3 5" xfId="18759" xr:uid="{00000000-0005-0000-0000-0000ED320000}"/>
    <cellStyle name="Normal 30 3 2 2 2 2 4" xfId="5310" xr:uid="{00000000-0005-0000-0000-0000EE320000}"/>
    <cellStyle name="Normal 30 3 2 2 2 2 4 2" xfId="15362" xr:uid="{00000000-0005-0000-0000-0000EF320000}"/>
    <cellStyle name="Normal 30 3 2 2 2 2 4 2 2" xfId="45693" xr:uid="{00000000-0005-0000-0000-0000F0320000}"/>
    <cellStyle name="Normal 30 3 2 2 2 2 4 2 3" xfId="30460" xr:uid="{00000000-0005-0000-0000-0000F1320000}"/>
    <cellStyle name="Normal 30 3 2 2 2 2 4 3" xfId="10342" xr:uid="{00000000-0005-0000-0000-0000F2320000}"/>
    <cellStyle name="Normal 30 3 2 2 2 2 4 3 2" xfId="40676" xr:uid="{00000000-0005-0000-0000-0000F3320000}"/>
    <cellStyle name="Normal 30 3 2 2 2 2 4 3 3" xfId="25443" xr:uid="{00000000-0005-0000-0000-0000F4320000}"/>
    <cellStyle name="Normal 30 3 2 2 2 2 4 4" xfId="35663" xr:uid="{00000000-0005-0000-0000-0000F5320000}"/>
    <cellStyle name="Normal 30 3 2 2 2 2 4 5" xfId="20430" xr:uid="{00000000-0005-0000-0000-0000F6320000}"/>
    <cellStyle name="Normal 30 3 2 2 2 2 5" xfId="12020" xr:uid="{00000000-0005-0000-0000-0000F7320000}"/>
    <cellStyle name="Normal 30 3 2 2 2 2 5 2" xfId="42351" xr:uid="{00000000-0005-0000-0000-0000F8320000}"/>
    <cellStyle name="Normal 30 3 2 2 2 2 5 3" xfId="27118" xr:uid="{00000000-0005-0000-0000-0000F9320000}"/>
    <cellStyle name="Normal 30 3 2 2 2 2 6" xfId="6999" xr:uid="{00000000-0005-0000-0000-0000FA320000}"/>
    <cellStyle name="Normal 30 3 2 2 2 2 6 2" xfId="37334" xr:uid="{00000000-0005-0000-0000-0000FB320000}"/>
    <cellStyle name="Normal 30 3 2 2 2 2 6 3" xfId="22101" xr:uid="{00000000-0005-0000-0000-0000FC320000}"/>
    <cellStyle name="Normal 30 3 2 2 2 2 7" xfId="32322" xr:uid="{00000000-0005-0000-0000-0000FD320000}"/>
    <cellStyle name="Normal 30 3 2 2 2 2 8" xfId="17088" xr:uid="{00000000-0005-0000-0000-0000FE320000}"/>
    <cellStyle name="Normal 30 3 2 2 2 3" xfId="2346" xr:uid="{00000000-0005-0000-0000-0000FF320000}"/>
    <cellStyle name="Normal 30 3 2 2 2 3 2" xfId="4036" xr:uid="{00000000-0005-0000-0000-000000330000}"/>
    <cellStyle name="Normal 30 3 2 2 2 3 2 2" xfId="14109" xr:uid="{00000000-0005-0000-0000-000001330000}"/>
    <cellStyle name="Normal 30 3 2 2 2 3 2 2 2" xfId="44440" xr:uid="{00000000-0005-0000-0000-000002330000}"/>
    <cellStyle name="Normal 30 3 2 2 2 3 2 2 3" xfId="29207" xr:uid="{00000000-0005-0000-0000-000003330000}"/>
    <cellStyle name="Normal 30 3 2 2 2 3 2 3" xfId="9089" xr:uid="{00000000-0005-0000-0000-000004330000}"/>
    <cellStyle name="Normal 30 3 2 2 2 3 2 3 2" xfId="39423" xr:uid="{00000000-0005-0000-0000-000005330000}"/>
    <cellStyle name="Normal 30 3 2 2 2 3 2 3 3" xfId="24190" xr:uid="{00000000-0005-0000-0000-000006330000}"/>
    <cellStyle name="Normal 30 3 2 2 2 3 2 4" xfId="34410" xr:uid="{00000000-0005-0000-0000-000007330000}"/>
    <cellStyle name="Normal 30 3 2 2 2 3 2 5" xfId="19177" xr:uid="{00000000-0005-0000-0000-000008330000}"/>
    <cellStyle name="Normal 30 3 2 2 2 3 3" xfId="5728" xr:uid="{00000000-0005-0000-0000-000009330000}"/>
    <cellStyle name="Normal 30 3 2 2 2 3 3 2" xfId="15780" xr:uid="{00000000-0005-0000-0000-00000A330000}"/>
    <cellStyle name="Normal 30 3 2 2 2 3 3 2 2" xfId="46111" xr:uid="{00000000-0005-0000-0000-00000B330000}"/>
    <cellStyle name="Normal 30 3 2 2 2 3 3 2 3" xfId="30878" xr:uid="{00000000-0005-0000-0000-00000C330000}"/>
    <cellStyle name="Normal 30 3 2 2 2 3 3 3" xfId="10760" xr:uid="{00000000-0005-0000-0000-00000D330000}"/>
    <cellStyle name="Normal 30 3 2 2 2 3 3 3 2" xfId="41094" xr:uid="{00000000-0005-0000-0000-00000E330000}"/>
    <cellStyle name="Normal 30 3 2 2 2 3 3 3 3" xfId="25861" xr:uid="{00000000-0005-0000-0000-00000F330000}"/>
    <cellStyle name="Normal 30 3 2 2 2 3 3 4" xfId="36081" xr:uid="{00000000-0005-0000-0000-000010330000}"/>
    <cellStyle name="Normal 30 3 2 2 2 3 3 5" xfId="20848" xr:uid="{00000000-0005-0000-0000-000011330000}"/>
    <cellStyle name="Normal 30 3 2 2 2 3 4" xfId="12438" xr:uid="{00000000-0005-0000-0000-000012330000}"/>
    <cellStyle name="Normal 30 3 2 2 2 3 4 2" xfId="42769" xr:uid="{00000000-0005-0000-0000-000013330000}"/>
    <cellStyle name="Normal 30 3 2 2 2 3 4 3" xfId="27536" xr:uid="{00000000-0005-0000-0000-000014330000}"/>
    <cellStyle name="Normal 30 3 2 2 2 3 5" xfId="7417" xr:uid="{00000000-0005-0000-0000-000015330000}"/>
    <cellStyle name="Normal 30 3 2 2 2 3 5 2" xfId="37752" xr:uid="{00000000-0005-0000-0000-000016330000}"/>
    <cellStyle name="Normal 30 3 2 2 2 3 5 3" xfId="22519" xr:uid="{00000000-0005-0000-0000-000017330000}"/>
    <cellStyle name="Normal 30 3 2 2 2 3 6" xfId="32740" xr:uid="{00000000-0005-0000-0000-000018330000}"/>
    <cellStyle name="Normal 30 3 2 2 2 3 7" xfId="17506" xr:uid="{00000000-0005-0000-0000-000019330000}"/>
    <cellStyle name="Normal 30 3 2 2 2 4" xfId="3199" xr:uid="{00000000-0005-0000-0000-00001A330000}"/>
    <cellStyle name="Normal 30 3 2 2 2 4 2" xfId="13273" xr:uid="{00000000-0005-0000-0000-00001B330000}"/>
    <cellStyle name="Normal 30 3 2 2 2 4 2 2" xfId="43604" xr:uid="{00000000-0005-0000-0000-00001C330000}"/>
    <cellStyle name="Normal 30 3 2 2 2 4 2 3" xfId="28371" xr:uid="{00000000-0005-0000-0000-00001D330000}"/>
    <cellStyle name="Normal 30 3 2 2 2 4 3" xfId="8253" xr:uid="{00000000-0005-0000-0000-00001E330000}"/>
    <cellStyle name="Normal 30 3 2 2 2 4 3 2" xfId="38587" xr:uid="{00000000-0005-0000-0000-00001F330000}"/>
    <cellStyle name="Normal 30 3 2 2 2 4 3 3" xfId="23354" xr:uid="{00000000-0005-0000-0000-000020330000}"/>
    <cellStyle name="Normal 30 3 2 2 2 4 4" xfId="33574" xr:uid="{00000000-0005-0000-0000-000021330000}"/>
    <cellStyle name="Normal 30 3 2 2 2 4 5" xfId="18341" xr:uid="{00000000-0005-0000-0000-000022330000}"/>
    <cellStyle name="Normal 30 3 2 2 2 5" xfId="4892" xr:uid="{00000000-0005-0000-0000-000023330000}"/>
    <cellStyle name="Normal 30 3 2 2 2 5 2" xfId="14944" xr:uid="{00000000-0005-0000-0000-000024330000}"/>
    <cellStyle name="Normal 30 3 2 2 2 5 2 2" xfId="45275" xr:uid="{00000000-0005-0000-0000-000025330000}"/>
    <cellStyle name="Normal 30 3 2 2 2 5 2 3" xfId="30042" xr:uid="{00000000-0005-0000-0000-000026330000}"/>
    <cellStyle name="Normal 30 3 2 2 2 5 3" xfId="9924" xr:uid="{00000000-0005-0000-0000-000027330000}"/>
    <cellStyle name="Normal 30 3 2 2 2 5 3 2" xfId="40258" xr:uid="{00000000-0005-0000-0000-000028330000}"/>
    <cellStyle name="Normal 30 3 2 2 2 5 3 3" xfId="25025" xr:uid="{00000000-0005-0000-0000-000029330000}"/>
    <cellStyle name="Normal 30 3 2 2 2 5 4" xfId="35245" xr:uid="{00000000-0005-0000-0000-00002A330000}"/>
    <cellStyle name="Normal 30 3 2 2 2 5 5" xfId="20012" xr:uid="{00000000-0005-0000-0000-00002B330000}"/>
    <cellStyle name="Normal 30 3 2 2 2 6" xfId="11602" xr:uid="{00000000-0005-0000-0000-00002C330000}"/>
    <cellStyle name="Normal 30 3 2 2 2 6 2" xfId="41933" xr:uid="{00000000-0005-0000-0000-00002D330000}"/>
    <cellStyle name="Normal 30 3 2 2 2 6 3" xfId="26700" xr:uid="{00000000-0005-0000-0000-00002E330000}"/>
    <cellStyle name="Normal 30 3 2 2 2 7" xfId="6581" xr:uid="{00000000-0005-0000-0000-00002F330000}"/>
    <cellStyle name="Normal 30 3 2 2 2 7 2" xfId="36916" xr:uid="{00000000-0005-0000-0000-000030330000}"/>
    <cellStyle name="Normal 30 3 2 2 2 7 3" xfId="21683" xr:uid="{00000000-0005-0000-0000-000031330000}"/>
    <cellStyle name="Normal 30 3 2 2 2 8" xfId="31904" xr:uid="{00000000-0005-0000-0000-000032330000}"/>
    <cellStyle name="Normal 30 3 2 2 2 9" xfId="16670" xr:uid="{00000000-0005-0000-0000-000033330000}"/>
    <cellStyle name="Normal 30 3 2 2 3" xfId="1717" xr:uid="{00000000-0005-0000-0000-000034330000}"/>
    <cellStyle name="Normal 30 3 2 2 3 2" xfId="2556" xr:uid="{00000000-0005-0000-0000-000035330000}"/>
    <cellStyle name="Normal 30 3 2 2 3 2 2" xfId="4246" xr:uid="{00000000-0005-0000-0000-000036330000}"/>
    <cellStyle name="Normal 30 3 2 2 3 2 2 2" xfId="14319" xr:uid="{00000000-0005-0000-0000-000037330000}"/>
    <cellStyle name="Normal 30 3 2 2 3 2 2 2 2" xfId="44650" xr:uid="{00000000-0005-0000-0000-000038330000}"/>
    <cellStyle name="Normal 30 3 2 2 3 2 2 2 3" xfId="29417" xr:uid="{00000000-0005-0000-0000-000039330000}"/>
    <cellStyle name="Normal 30 3 2 2 3 2 2 3" xfId="9299" xr:uid="{00000000-0005-0000-0000-00003A330000}"/>
    <cellStyle name="Normal 30 3 2 2 3 2 2 3 2" xfId="39633" xr:uid="{00000000-0005-0000-0000-00003B330000}"/>
    <cellStyle name="Normal 30 3 2 2 3 2 2 3 3" xfId="24400" xr:uid="{00000000-0005-0000-0000-00003C330000}"/>
    <cellStyle name="Normal 30 3 2 2 3 2 2 4" xfId="34620" xr:uid="{00000000-0005-0000-0000-00003D330000}"/>
    <cellStyle name="Normal 30 3 2 2 3 2 2 5" xfId="19387" xr:uid="{00000000-0005-0000-0000-00003E330000}"/>
    <cellStyle name="Normal 30 3 2 2 3 2 3" xfId="5938" xr:uid="{00000000-0005-0000-0000-00003F330000}"/>
    <cellStyle name="Normal 30 3 2 2 3 2 3 2" xfId="15990" xr:uid="{00000000-0005-0000-0000-000040330000}"/>
    <cellStyle name="Normal 30 3 2 2 3 2 3 2 2" xfId="46321" xr:uid="{00000000-0005-0000-0000-000041330000}"/>
    <cellStyle name="Normal 30 3 2 2 3 2 3 2 3" xfId="31088" xr:uid="{00000000-0005-0000-0000-000042330000}"/>
    <cellStyle name="Normal 30 3 2 2 3 2 3 3" xfId="10970" xr:uid="{00000000-0005-0000-0000-000043330000}"/>
    <cellStyle name="Normal 30 3 2 2 3 2 3 3 2" xfId="41304" xr:uid="{00000000-0005-0000-0000-000044330000}"/>
    <cellStyle name="Normal 30 3 2 2 3 2 3 3 3" xfId="26071" xr:uid="{00000000-0005-0000-0000-000045330000}"/>
    <cellStyle name="Normal 30 3 2 2 3 2 3 4" xfId="36291" xr:uid="{00000000-0005-0000-0000-000046330000}"/>
    <cellStyle name="Normal 30 3 2 2 3 2 3 5" xfId="21058" xr:uid="{00000000-0005-0000-0000-000047330000}"/>
    <cellStyle name="Normal 30 3 2 2 3 2 4" xfId="12648" xr:uid="{00000000-0005-0000-0000-000048330000}"/>
    <cellStyle name="Normal 30 3 2 2 3 2 4 2" xfId="42979" xr:uid="{00000000-0005-0000-0000-000049330000}"/>
    <cellStyle name="Normal 30 3 2 2 3 2 4 3" xfId="27746" xr:uid="{00000000-0005-0000-0000-00004A330000}"/>
    <cellStyle name="Normal 30 3 2 2 3 2 5" xfId="7627" xr:uid="{00000000-0005-0000-0000-00004B330000}"/>
    <cellStyle name="Normal 30 3 2 2 3 2 5 2" xfId="37962" xr:uid="{00000000-0005-0000-0000-00004C330000}"/>
    <cellStyle name="Normal 30 3 2 2 3 2 5 3" xfId="22729" xr:uid="{00000000-0005-0000-0000-00004D330000}"/>
    <cellStyle name="Normal 30 3 2 2 3 2 6" xfId="32950" xr:uid="{00000000-0005-0000-0000-00004E330000}"/>
    <cellStyle name="Normal 30 3 2 2 3 2 7" xfId="17716" xr:uid="{00000000-0005-0000-0000-00004F330000}"/>
    <cellStyle name="Normal 30 3 2 2 3 3" xfId="3409" xr:uid="{00000000-0005-0000-0000-000050330000}"/>
    <cellStyle name="Normal 30 3 2 2 3 3 2" xfId="13483" xr:uid="{00000000-0005-0000-0000-000051330000}"/>
    <cellStyle name="Normal 30 3 2 2 3 3 2 2" xfId="43814" xr:uid="{00000000-0005-0000-0000-000052330000}"/>
    <cellStyle name="Normal 30 3 2 2 3 3 2 3" xfId="28581" xr:uid="{00000000-0005-0000-0000-000053330000}"/>
    <cellStyle name="Normal 30 3 2 2 3 3 3" xfId="8463" xr:uid="{00000000-0005-0000-0000-000054330000}"/>
    <cellStyle name="Normal 30 3 2 2 3 3 3 2" xfId="38797" xr:uid="{00000000-0005-0000-0000-000055330000}"/>
    <cellStyle name="Normal 30 3 2 2 3 3 3 3" xfId="23564" xr:uid="{00000000-0005-0000-0000-000056330000}"/>
    <cellStyle name="Normal 30 3 2 2 3 3 4" xfId="33784" xr:uid="{00000000-0005-0000-0000-000057330000}"/>
    <cellStyle name="Normal 30 3 2 2 3 3 5" xfId="18551" xr:uid="{00000000-0005-0000-0000-000058330000}"/>
    <cellStyle name="Normal 30 3 2 2 3 4" xfId="5102" xr:uid="{00000000-0005-0000-0000-000059330000}"/>
    <cellStyle name="Normal 30 3 2 2 3 4 2" xfId="15154" xr:uid="{00000000-0005-0000-0000-00005A330000}"/>
    <cellStyle name="Normal 30 3 2 2 3 4 2 2" xfId="45485" xr:uid="{00000000-0005-0000-0000-00005B330000}"/>
    <cellStyle name="Normal 30 3 2 2 3 4 2 3" xfId="30252" xr:uid="{00000000-0005-0000-0000-00005C330000}"/>
    <cellStyle name="Normal 30 3 2 2 3 4 3" xfId="10134" xr:uid="{00000000-0005-0000-0000-00005D330000}"/>
    <cellStyle name="Normal 30 3 2 2 3 4 3 2" xfId="40468" xr:uid="{00000000-0005-0000-0000-00005E330000}"/>
    <cellStyle name="Normal 30 3 2 2 3 4 3 3" xfId="25235" xr:uid="{00000000-0005-0000-0000-00005F330000}"/>
    <cellStyle name="Normal 30 3 2 2 3 4 4" xfId="35455" xr:uid="{00000000-0005-0000-0000-000060330000}"/>
    <cellStyle name="Normal 30 3 2 2 3 4 5" xfId="20222" xr:uid="{00000000-0005-0000-0000-000061330000}"/>
    <cellStyle name="Normal 30 3 2 2 3 5" xfId="11812" xr:uid="{00000000-0005-0000-0000-000062330000}"/>
    <cellStyle name="Normal 30 3 2 2 3 5 2" xfId="42143" xr:uid="{00000000-0005-0000-0000-000063330000}"/>
    <cellStyle name="Normal 30 3 2 2 3 5 3" xfId="26910" xr:uid="{00000000-0005-0000-0000-000064330000}"/>
    <cellStyle name="Normal 30 3 2 2 3 6" xfId="6791" xr:uid="{00000000-0005-0000-0000-000065330000}"/>
    <cellStyle name="Normal 30 3 2 2 3 6 2" xfId="37126" xr:uid="{00000000-0005-0000-0000-000066330000}"/>
    <cellStyle name="Normal 30 3 2 2 3 6 3" xfId="21893" xr:uid="{00000000-0005-0000-0000-000067330000}"/>
    <cellStyle name="Normal 30 3 2 2 3 7" xfId="32114" xr:uid="{00000000-0005-0000-0000-000068330000}"/>
    <cellStyle name="Normal 30 3 2 2 3 8" xfId="16880" xr:uid="{00000000-0005-0000-0000-000069330000}"/>
    <cellStyle name="Normal 30 3 2 2 4" xfId="2138" xr:uid="{00000000-0005-0000-0000-00006A330000}"/>
    <cellStyle name="Normal 30 3 2 2 4 2" xfId="3828" xr:uid="{00000000-0005-0000-0000-00006B330000}"/>
    <cellStyle name="Normal 30 3 2 2 4 2 2" xfId="13901" xr:uid="{00000000-0005-0000-0000-00006C330000}"/>
    <cellStyle name="Normal 30 3 2 2 4 2 2 2" xfId="44232" xr:uid="{00000000-0005-0000-0000-00006D330000}"/>
    <cellStyle name="Normal 30 3 2 2 4 2 2 3" xfId="28999" xr:uid="{00000000-0005-0000-0000-00006E330000}"/>
    <cellStyle name="Normal 30 3 2 2 4 2 3" xfId="8881" xr:uid="{00000000-0005-0000-0000-00006F330000}"/>
    <cellStyle name="Normal 30 3 2 2 4 2 3 2" xfId="39215" xr:uid="{00000000-0005-0000-0000-000070330000}"/>
    <cellStyle name="Normal 30 3 2 2 4 2 3 3" xfId="23982" xr:uid="{00000000-0005-0000-0000-000071330000}"/>
    <cellStyle name="Normal 30 3 2 2 4 2 4" xfId="34202" xr:uid="{00000000-0005-0000-0000-000072330000}"/>
    <cellStyle name="Normal 30 3 2 2 4 2 5" xfId="18969" xr:uid="{00000000-0005-0000-0000-000073330000}"/>
    <cellStyle name="Normal 30 3 2 2 4 3" xfId="5520" xr:uid="{00000000-0005-0000-0000-000074330000}"/>
    <cellStyle name="Normal 30 3 2 2 4 3 2" xfId="15572" xr:uid="{00000000-0005-0000-0000-000075330000}"/>
    <cellStyle name="Normal 30 3 2 2 4 3 2 2" xfId="45903" xr:uid="{00000000-0005-0000-0000-000076330000}"/>
    <cellStyle name="Normal 30 3 2 2 4 3 2 3" xfId="30670" xr:uid="{00000000-0005-0000-0000-000077330000}"/>
    <cellStyle name="Normal 30 3 2 2 4 3 3" xfId="10552" xr:uid="{00000000-0005-0000-0000-000078330000}"/>
    <cellStyle name="Normal 30 3 2 2 4 3 3 2" xfId="40886" xr:uid="{00000000-0005-0000-0000-000079330000}"/>
    <cellStyle name="Normal 30 3 2 2 4 3 3 3" xfId="25653" xr:uid="{00000000-0005-0000-0000-00007A330000}"/>
    <cellStyle name="Normal 30 3 2 2 4 3 4" xfId="35873" xr:uid="{00000000-0005-0000-0000-00007B330000}"/>
    <cellStyle name="Normal 30 3 2 2 4 3 5" xfId="20640" xr:uid="{00000000-0005-0000-0000-00007C330000}"/>
    <cellStyle name="Normal 30 3 2 2 4 4" xfId="12230" xr:uid="{00000000-0005-0000-0000-00007D330000}"/>
    <cellStyle name="Normal 30 3 2 2 4 4 2" xfId="42561" xr:uid="{00000000-0005-0000-0000-00007E330000}"/>
    <cellStyle name="Normal 30 3 2 2 4 4 3" xfId="27328" xr:uid="{00000000-0005-0000-0000-00007F330000}"/>
    <cellStyle name="Normal 30 3 2 2 4 5" xfId="7209" xr:uid="{00000000-0005-0000-0000-000080330000}"/>
    <cellStyle name="Normal 30 3 2 2 4 5 2" xfId="37544" xr:uid="{00000000-0005-0000-0000-000081330000}"/>
    <cellStyle name="Normal 30 3 2 2 4 5 3" xfId="22311" xr:uid="{00000000-0005-0000-0000-000082330000}"/>
    <cellStyle name="Normal 30 3 2 2 4 6" xfId="32532" xr:uid="{00000000-0005-0000-0000-000083330000}"/>
    <cellStyle name="Normal 30 3 2 2 4 7" xfId="17298" xr:uid="{00000000-0005-0000-0000-000084330000}"/>
    <cellStyle name="Normal 30 3 2 2 5" xfId="2991" xr:uid="{00000000-0005-0000-0000-000085330000}"/>
    <cellStyle name="Normal 30 3 2 2 5 2" xfId="13065" xr:uid="{00000000-0005-0000-0000-000086330000}"/>
    <cellStyle name="Normal 30 3 2 2 5 2 2" xfId="43396" xr:uid="{00000000-0005-0000-0000-000087330000}"/>
    <cellStyle name="Normal 30 3 2 2 5 2 3" xfId="28163" xr:uid="{00000000-0005-0000-0000-000088330000}"/>
    <cellStyle name="Normal 30 3 2 2 5 3" xfId="8045" xr:uid="{00000000-0005-0000-0000-000089330000}"/>
    <cellStyle name="Normal 30 3 2 2 5 3 2" xfId="38379" xr:uid="{00000000-0005-0000-0000-00008A330000}"/>
    <cellStyle name="Normal 30 3 2 2 5 3 3" xfId="23146" xr:uid="{00000000-0005-0000-0000-00008B330000}"/>
    <cellStyle name="Normal 30 3 2 2 5 4" xfId="33366" xr:uid="{00000000-0005-0000-0000-00008C330000}"/>
    <cellStyle name="Normal 30 3 2 2 5 5" xfId="18133" xr:uid="{00000000-0005-0000-0000-00008D330000}"/>
    <cellStyle name="Normal 30 3 2 2 6" xfId="4684" xr:uid="{00000000-0005-0000-0000-00008E330000}"/>
    <cellStyle name="Normal 30 3 2 2 6 2" xfId="14736" xr:uid="{00000000-0005-0000-0000-00008F330000}"/>
    <cellStyle name="Normal 30 3 2 2 6 2 2" xfId="45067" xr:uid="{00000000-0005-0000-0000-000090330000}"/>
    <cellStyle name="Normal 30 3 2 2 6 2 3" xfId="29834" xr:uid="{00000000-0005-0000-0000-000091330000}"/>
    <cellStyle name="Normal 30 3 2 2 6 3" xfId="9716" xr:uid="{00000000-0005-0000-0000-000092330000}"/>
    <cellStyle name="Normal 30 3 2 2 6 3 2" xfId="40050" xr:uid="{00000000-0005-0000-0000-000093330000}"/>
    <cellStyle name="Normal 30 3 2 2 6 3 3" xfId="24817" xr:uid="{00000000-0005-0000-0000-000094330000}"/>
    <cellStyle name="Normal 30 3 2 2 6 4" xfId="35037" xr:uid="{00000000-0005-0000-0000-000095330000}"/>
    <cellStyle name="Normal 30 3 2 2 6 5" xfId="19804" xr:uid="{00000000-0005-0000-0000-000096330000}"/>
    <cellStyle name="Normal 30 3 2 2 7" xfId="11394" xr:uid="{00000000-0005-0000-0000-000097330000}"/>
    <cellStyle name="Normal 30 3 2 2 7 2" xfId="41725" xr:uid="{00000000-0005-0000-0000-000098330000}"/>
    <cellStyle name="Normal 30 3 2 2 7 3" xfId="26492" xr:uid="{00000000-0005-0000-0000-000099330000}"/>
    <cellStyle name="Normal 30 3 2 2 8" xfId="6373" xr:uid="{00000000-0005-0000-0000-00009A330000}"/>
    <cellStyle name="Normal 30 3 2 2 8 2" xfId="36708" xr:uid="{00000000-0005-0000-0000-00009B330000}"/>
    <cellStyle name="Normal 30 3 2 2 8 3" xfId="21475" xr:uid="{00000000-0005-0000-0000-00009C330000}"/>
    <cellStyle name="Normal 30 3 2 2 9" xfId="31696" xr:uid="{00000000-0005-0000-0000-00009D330000}"/>
    <cellStyle name="Normal 30 3 2 3" xfId="1400" xr:uid="{00000000-0005-0000-0000-00009E330000}"/>
    <cellStyle name="Normal 30 3 2 3 2" xfId="1821" xr:uid="{00000000-0005-0000-0000-00009F330000}"/>
    <cellStyle name="Normal 30 3 2 3 2 2" xfId="2660" xr:uid="{00000000-0005-0000-0000-0000A0330000}"/>
    <cellStyle name="Normal 30 3 2 3 2 2 2" xfId="4350" xr:uid="{00000000-0005-0000-0000-0000A1330000}"/>
    <cellStyle name="Normal 30 3 2 3 2 2 2 2" xfId="14423" xr:uid="{00000000-0005-0000-0000-0000A2330000}"/>
    <cellStyle name="Normal 30 3 2 3 2 2 2 2 2" xfId="44754" xr:uid="{00000000-0005-0000-0000-0000A3330000}"/>
    <cellStyle name="Normal 30 3 2 3 2 2 2 2 3" xfId="29521" xr:uid="{00000000-0005-0000-0000-0000A4330000}"/>
    <cellStyle name="Normal 30 3 2 3 2 2 2 3" xfId="9403" xr:uid="{00000000-0005-0000-0000-0000A5330000}"/>
    <cellStyle name="Normal 30 3 2 3 2 2 2 3 2" xfId="39737" xr:uid="{00000000-0005-0000-0000-0000A6330000}"/>
    <cellStyle name="Normal 30 3 2 3 2 2 2 3 3" xfId="24504" xr:uid="{00000000-0005-0000-0000-0000A7330000}"/>
    <cellStyle name="Normal 30 3 2 3 2 2 2 4" xfId="34724" xr:uid="{00000000-0005-0000-0000-0000A8330000}"/>
    <cellStyle name="Normal 30 3 2 3 2 2 2 5" xfId="19491" xr:uid="{00000000-0005-0000-0000-0000A9330000}"/>
    <cellStyle name="Normal 30 3 2 3 2 2 3" xfId="6042" xr:uid="{00000000-0005-0000-0000-0000AA330000}"/>
    <cellStyle name="Normal 30 3 2 3 2 2 3 2" xfId="16094" xr:uid="{00000000-0005-0000-0000-0000AB330000}"/>
    <cellStyle name="Normal 30 3 2 3 2 2 3 2 2" xfId="46425" xr:uid="{00000000-0005-0000-0000-0000AC330000}"/>
    <cellStyle name="Normal 30 3 2 3 2 2 3 2 3" xfId="31192" xr:uid="{00000000-0005-0000-0000-0000AD330000}"/>
    <cellStyle name="Normal 30 3 2 3 2 2 3 3" xfId="11074" xr:uid="{00000000-0005-0000-0000-0000AE330000}"/>
    <cellStyle name="Normal 30 3 2 3 2 2 3 3 2" xfId="41408" xr:uid="{00000000-0005-0000-0000-0000AF330000}"/>
    <cellStyle name="Normal 30 3 2 3 2 2 3 3 3" xfId="26175" xr:uid="{00000000-0005-0000-0000-0000B0330000}"/>
    <cellStyle name="Normal 30 3 2 3 2 2 3 4" xfId="36395" xr:uid="{00000000-0005-0000-0000-0000B1330000}"/>
    <cellStyle name="Normal 30 3 2 3 2 2 3 5" xfId="21162" xr:uid="{00000000-0005-0000-0000-0000B2330000}"/>
    <cellStyle name="Normal 30 3 2 3 2 2 4" xfId="12752" xr:uid="{00000000-0005-0000-0000-0000B3330000}"/>
    <cellStyle name="Normal 30 3 2 3 2 2 4 2" xfId="43083" xr:uid="{00000000-0005-0000-0000-0000B4330000}"/>
    <cellStyle name="Normal 30 3 2 3 2 2 4 3" xfId="27850" xr:uid="{00000000-0005-0000-0000-0000B5330000}"/>
    <cellStyle name="Normal 30 3 2 3 2 2 5" xfId="7731" xr:uid="{00000000-0005-0000-0000-0000B6330000}"/>
    <cellStyle name="Normal 30 3 2 3 2 2 5 2" xfId="38066" xr:uid="{00000000-0005-0000-0000-0000B7330000}"/>
    <cellStyle name="Normal 30 3 2 3 2 2 5 3" xfId="22833" xr:uid="{00000000-0005-0000-0000-0000B8330000}"/>
    <cellStyle name="Normal 30 3 2 3 2 2 6" xfId="33054" xr:uid="{00000000-0005-0000-0000-0000B9330000}"/>
    <cellStyle name="Normal 30 3 2 3 2 2 7" xfId="17820" xr:uid="{00000000-0005-0000-0000-0000BA330000}"/>
    <cellStyle name="Normal 30 3 2 3 2 3" xfId="3513" xr:uid="{00000000-0005-0000-0000-0000BB330000}"/>
    <cellStyle name="Normal 30 3 2 3 2 3 2" xfId="13587" xr:uid="{00000000-0005-0000-0000-0000BC330000}"/>
    <cellStyle name="Normal 30 3 2 3 2 3 2 2" xfId="43918" xr:uid="{00000000-0005-0000-0000-0000BD330000}"/>
    <cellStyle name="Normal 30 3 2 3 2 3 2 3" xfId="28685" xr:uid="{00000000-0005-0000-0000-0000BE330000}"/>
    <cellStyle name="Normal 30 3 2 3 2 3 3" xfId="8567" xr:uid="{00000000-0005-0000-0000-0000BF330000}"/>
    <cellStyle name="Normal 30 3 2 3 2 3 3 2" xfId="38901" xr:uid="{00000000-0005-0000-0000-0000C0330000}"/>
    <cellStyle name="Normal 30 3 2 3 2 3 3 3" xfId="23668" xr:uid="{00000000-0005-0000-0000-0000C1330000}"/>
    <cellStyle name="Normal 30 3 2 3 2 3 4" xfId="33888" xr:uid="{00000000-0005-0000-0000-0000C2330000}"/>
    <cellStyle name="Normal 30 3 2 3 2 3 5" xfId="18655" xr:uid="{00000000-0005-0000-0000-0000C3330000}"/>
    <cellStyle name="Normal 30 3 2 3 2 4" xfId="5206" xr:uid="{00000000-0005-0000-0000-0000C4330000}"/>
    <cellStyle name="Normal 30 3 2 3 2 4 2" xfId="15258" xr:uid="{00000000-0005-0000-0000-0000C5330000}"/>
    <cellStyle name="Normal 30 3 2 3 2 4 2 2" xfId="45589" xr:uid="{00000000-0005-0000-0000-0000C6330000}"/>
    <cellStyle name="Normal 30 3 2 3 2 4 2 3" xfId="30356" xr:uid="{00000000-0005-0000-0000-0000C7330000}"/>
    <cellStyle name="Normal 30 3 2 3 2 4 3" xfId="10238" xr:uid="{00000000-0005-0000-0000-0000C8330000}"/>
    <cellStyle name="Normal 30 3 2 3 2 4 3 2" xfId="40572" xr:uid="{00000000-0005-0000-0000-0000C9330000}"/>
    <cellStyle name="Normal 30 3 2 3 2 4 3 3" xfId="25339" xr:uid="{00000000-0005-0000-0000-0000CA330000}"/>
    <cellStyle name="Normal 30 3 2 3 2 4 4" xfId="35559" xr:uid="{00000000-0005-0000-0000-0000CB330000}"/>
    <cellStyle name="Normal 30 3 2 3 2 4 5" xfId="20326" xr:uid="{00000000-0005-0000-0000-0000CC330000}"/>
    <cellStyle name="Normal 30 3 2 3 2 5" xfId="11916" xr:uid="{00000000-0005-0000-0000-0000CD330000}"/>
    <cellStyle name="Normal 30 3 2 3 2 5 2" xfId="42247" xr:uid="{00000000-0005-0000-0000-0000CE330000}"/>
    <cellStyle name="Normal 30 3 2 3 2 5 3" xfId="27014" xr:uid="{00000000-0005-0000-0000-0000CF330000}"/>
    <cellStyle name="Normal 30 3 2 3 2 6" xfId="6895" xr:uid="{00000000-0005-0000-0000-0000D0330000}"/>
    <cellStyle name="Normal 30 3 2 3 2 6 2" xfId="37230" xr:uid="{00000000-0005-0000-0000-0000D1330000}"/>
    <cellStyle name="Normal 30 3 2 3 2 6 3" xfId="21997" xr:uid="{00000000-0005-0000-0000-0000D2330000}"/>
    <cellStyle name="Normal 30 3 2 3 2 7" xfId="32218" xr:uid="{00000000-0005-0000-0000-0000D3330000}"/>
    <cellStyle name="Normal 30 3 2 3 2 8" xfId="16984" xr:uid="{00000000-0005-0000-0000-0000D4330000}"/>
    <cellStyle name="Normal 30 3 2 3 3" xfId="2242" xr:uid="{00000000-0005-0000-0000-0000D5330000}"/>
    <cellStyle name="Normal 30 3 2 3 3 2" xfId="3932" xr:uid="{00000000-0005-0000-0000-0000D6330000}"/>
    <cellStyle name="Normal 30 3 2 3 3 2 2" xfId="14005" xr:uid="{00000000-0005-0000-0000-0000D7330000}"/>
    <cellStyle name="Normal 30 3 2 3 3 2 2 2" xfId="44336" xr:uid="{00000000-0005-0000-0000-0000D8330000}"/>
    <cellStyle name="Normal 30 3 2 3 3 2 2 3" xfId="29103" xr:uid="{00000000-0005-0000-0000-0000D9330000}"/>
    <cellStyle name="Normal 30 3 2 3 3 2 3" xfId="8985" xr:uid="{00000000-0005-0000-0000-0000DA330000}"/>
    <cellStyle name="Normal 30 3 2 3 3 2 3 2" xfId="39319" xr:uid="{00000000-0005-0000-0000-0000DB330000}"/>
    <cellStyle name="Normal 30 3 2 3 3 2 3 3" xfId="24086" xr:uid="{00000000-0005-0000-0000-0000DC330000}"/>
    <cellStyle name="Normal 30 3 2 3 3 2 4" xfId="34306" xr:uid="{00000000-0005-0000-0000-0000DD330000}"/>
    <cellStyle name="Normal 30 3 2 3 3 2 5" xfId="19073" xr:uid="{00000000-0005-0000-0000-0000DE330000}"/>
    <cellStyle name="Normal 30 3 2 3 3 3" xfId="5624" xr:uid="{00000000-0005-0000-0000-0000DF330000}"/>
    <cellStyle name="Normal 30 3 2 3 3 3 2" xfId="15676" xr:uid="{00000000-0005-0000-0000-0000E0330000}"/>
    <cellStyle name="Normal 30 3 2 3 3 3 2 2" xfId="46007" xr:uid="{00000000-0005-0000-0000-0000E1330000}"/>
    <cellStyle name="Normal 30 3 2 3 3 3 2 3" xfId="30774" xr:uid="{00000000-0005-0000-0000-0000E2330000}"/>
    <cellStyle name="Normal 30 3 2 3 3 3 3" xfId="10656" xr:uid="{00000000-0005-0000-0000-0000E3330000}"/>
    <cellStyle name="Normal 30 3 2 3 3 3 3 2" xfId="40990" xr:uid="{00000000-0005-0000-0000-0000E4330000}"/>
    <cellStyle name="Normal 30 3 2 3 3 3 3 3" xfId="25757" xr:uid="{00000000-0005-0000-0000-0000E5330000}"/>
    <cellStyle name="Normal 30 3 2 3 3 3 4" xfId="35977" xr:uid="{00000000-0005-0000-0000-0000E6330000}"/>
    <cellStyle name="Normal 30 3 2 3 3 3 5" xfId="20744" xr:uid="{00000000-0005-0000-0000-0000E7330000}"/>
    <cellStyle name="Normal 30 3 2 3 3 4" xfId="12334" xr:uid="{00000000-0005-0000-0000-0000E8330000}"/>
    <cellStyle name="Normal 30 3 2 3 3 4 2" xfId="42665" xr:uid="{00000000-0005-0000-0000-0000E9330000}"/>
    <cellStyle name="Normal 30 3 2 3 3 4 3" xfId="27432" xr:uid="{00000000-0005-0000-0000-0000EA330000}"/>
    <cellStyle name="Normal 30 3 2 3 3 5" xfId="7313" xr:uid="{00000000-0005-0000-0000-0000EB330000}"/>
    <cellStyle name="Normal 30 3 2 3 3 5 2" xfId="37648" xr:uid="{00000000-0005-0000-0000-0000EC330000}"/>
    <cellStyle name="Normal 30 3 2 3 3 5 3" xfId="22415" xr:uid="{00000000-0005-0000-0000-0000ED330000}"/>
    <cellStyle name="Normal 30 3 2 3 3 6" xfId="32636" xr:uid="{00000000-0005-0000-0000-0000EE330000}"/>
    <cellStyle name="Normal 30 3 2 3 3 7" xfId="17402" xr:uid="{00000000-0005-0000-0000-0000EF330000}"/>
    <cellStyle name="Normal 30 3 2 3 4" xfId="3095" xr:uid="{00000000-0005-0000-0000-0000F0330000}"/>
    <cellStyle name="Normal 30 3 2 3 4 2" xfId="13169" xr:uid="{00000000-0005-0000-0000-0000F1330000}"/>
    <cellStyle name="Normal 30 3 2 3 4 2 2" xfId="43500" xr:uid="{00000000-0005-0000-0000-0000F2330000}"/>
    <cellStyle name="Normal 30 3 2 3 4 2 3" xfId="28267" xr:uid="{00000000-0005-0000-0000-0000F3330000}"/>
    <cellStyle name="Normal 30 3 2 3 4 3" xfId="8149" xr:uid="{00000000-0005-0000-0000-0000F4330000}"/>
    <cellStyle name="Normal 30 3 2 3 4 3 2" xfId="38483" xr:uid="{00000000-0005-0000-0000-0000F5330000}"/>
    <cellStyle name="Normal 30 3 2 3 4 3 3" xfId="23250" xr:uid="{00000000-0005-0000-0000-0000F6330000}"/>
    <cellStyle name="Normal 30 3 2 3 4 4" xfId="33470" xr:uid="{00000000-0005-0000-0000-0000F7330000}"/>
    <cellStyle name="Normal 30 3 2 3 4 5" xfId="18237" xr:uid="{00000000-0005-0000-0000-0000F8330000}"/>
    <cellStyle name="Normal 30 3 2 3 5" xfId="4788" xr:uid="{00000000-0005-0000-0000-0000F9330000}"/>
    <cellStyle name="Normal 30 3 2 3 5 2" xfId="14840" xr:uid="{00000000-0005-0000-0000-0000FA330000}"/>
    <cellStyle name="Normal 30 3 2 3 5 2 2" xfId="45171" xr:uid="{00000000-0005-0000-0000-0000FB330000}"/>
    <cellStyle name="Normal 30 3 2 3 5 2 3" xfId="29938" xr:uid="{00000000-0005-0000-0000-0000FC330000}"/>
    <cellStyle name="Normal 30 3 2 3 5 3" xfId="9820" xr:uid="{00000000-0005-0000-0000-0000FD330000}"/>
    <cellStyle name="Normal 30 3 2 3 5 3 2" xfId="40154" xr:uid="{00000000-0005-0000-0000-0000FE330000}"/>
    <cellStyle name="Normal 30 3 2 3 5 3 3" xfId="24921" xr:uid="{00000000-0005-0000-0000-0000FF330000}"/>
    <cellStyle name="Normal 30 3 2 3 5 4" xfId="35141" xr:uid="{00000000-0005-0000-0000-000000340000}"/>
    <cellStyle name="Normal 30 3 2 3 5 5" xfId="19908" xr:uid="{00000000-0005-0000-0000-000001340000}"/>
    <cellStyle name="Normal 30 3 2 3 6" xfId="11498" xr:uid="{00000000-0005-0000-0000-000002340000}"/>
    <cellStyle name="Normal 30 3 2 3 6 2" xfId="41829" xr:uid="{00000000-0005-0000-0000-000003340000}"/>
    <cellStyle name="Normal 30 3 2 3 6 3" xfId="26596" xr:uid="{00000000-0005-0000-0000-000004340000}"/>
    <cellStyle name="Normal 30 3 2 3 7" xfId="6477" xr:uid="{00000000-0005-0000-0000-000005340000}"/>
    <cellStyle name="Normal 30 3 2 3 7 2" xfId="36812" xr:uid="{00000000-0005-0000-0000-000006340000}"/>
    <cellStyle name="Normal 30 3 2 3 7 3" xfId="21579" xr:uid="{00000000-0005-0000-0000-000007340000}"/>
    <cellStyle name="Normal 30 3 2 3 8" xfId="31800" xr:uid="{00000000-0005-0000-0000-000008340000}"/>
    <cellStyle name="Normal 30 3 2 3 9" xfId="16566" xr:uid="{00000000-0005-0000-0000-000009340000}"/>
    <cellStyle name="Normal 30 3 2 4" xfId="1613" xr:uid="{00000000-0005-0000-0000-00000A340000}"/>
    <cellStyle name="Normal 30 3 2 4 2" xfId="2452" xr:uid="{00000000-0005-0000-0000-00000B340000}"/>
    <cellStyle name="Normal 30 3 2 4 2 2" xfId="4142" xr:uid="{00000000-0005-0000-0000-00000C340000}"/>
    <cellStyle name="Normal 30 3 2 4 2 2 2" xfId="14215" xr:uid="{00000000-0005-0000-0000-00000D340000}"/>
    <cellStyle name="Normal 30 3 2 4 2 2 2 2" xfId="44546" xr:uid="{00000000-0005-0000-0000-00000E340000}"/>
    <cellStyle name="Normal 30 3 2 4 2 2 2 3" xfId="29313" xr:uid="{00000000-0005-0000-0000-00000F340000}"/>
    <cellStyle name="Normal 30 3 2 4 2 2 3" xfId="9195" xr:uid="{00000000-0005-0000-0000-000010340000}"/>
    <cellStyle name="Normal 30 3 2 4 2 2 3 2" xfId="39529" xr:uid="{00000000-0005-0000-0000-000011340000}"/>
    <cellStyle name="Normal 30 3 2 4 2 2 3 3" xfId="24296" xr:uid="{00000000-0005-0000-0000-000012340000}"/>
    <cellStyle name="Normal 30 3 2 4 2 2 4" xfId="34516" xr:uid="{00000000-0005-0000-0000-000013340000}"/>
    <cellStyle name="Normal 30 3 2 4 2 2 5" xfId="19283" xr:uid="{00000000-0005-0000-0000-000014340000}"/>
    <cellStyle name="Normal 30 3 2 4 2 3" xfId="5834" xr:uid="{00000000-0005-0000-0000-000015340000}"/>
    <cellStyle name="Normal 30 3 2 4 2 3 2" xfId="15886" xr:uid="{00000000-0005-0000-0000-000016340000}"/>
    <cellStyle name="Normal 30 3 2 4 2 3 2 2" xfId="46217" xr:uid="{00000000-0005-0000-0000-000017340000}"/>
    <cellStyle name="Normal 30 3 2 4 2 3 2 3" xfId="30984" xr:uid="{00000000-0005-0000-0000-000018340000}"/>
    <cellStyle name="Normal 30 3 2 4 2 3 3" xfId="10866" xr:uid="{00000000-0005-0000-0000-000019340000}"/>
    <cellStyle name="Normal 30 3 2 4 2 3 3 2" xfId="41200" xr:uid="{00000000-0005-0000-0000-00001A340000}"/>
    <cellStyle name="Normal 30 3 2 4 2 3 3 3" xfId="25967" xr:uid="{00000000-0005-0000-0000-00001B340000}"/>
    <cellStyle name="Normal 30 3 2 4 2 3 4" xfId="36187" xr:uid="{00000000-0005-0000-0000-00001C340000}"/>
    <cellStyle name="Normal 30 3 2 4 2 3 5" xfId="20954" xr:uid="{00000000-0005-0000-0000-00001D340000}"/>
    <cellStyle name="Normal 30 3 2 4 2 4" xfId="12544" xr:uid="{00000000-0005-0000-0000-00001E340000}"/>
    <cellStyle name="Normal 30 3 2 4 2 4 2" xfId="42875" xr:uid="{00000000-0005-0000-0000-00001F340000}"/>
    <cellStyle name="Normal 30 3 2 4 2 4 3" xfId="27642" xr:uid="{00000000-0005-0000-0000-000020340000}"/>
    <cellStyle name="Normal 30 3 2 4 2 5" xfId="7523" xr:uid="{00000000-0005-0000-0000-000021340000}"/>
    <cellStyle name="Normal 30 3 2 4 2 5 2" xfId="37858" xr:uid="{00000000-0005-0000-0000-000022340000}"/>
    <cellStyle name="Normal 30 3 2 4 2 5 3" xfId="22625" xr:uid="{00000000-0005-0000-0000-000023340000}"/>
    <cellStyle name="Normal 30 3 2 4 2 6" xfId="32846" xr:uid="{00000000-0005-0000-0000-000024340000}"/>
    <cellStyle name="Normal 30 3 2 4 2 7" xfId="17612" xr:uid="{00000000-0005-0000-0000-000025340000}"/>
    <cellStyle name="Normal 30 3 2 4 3" xfId="3305" xr:uid="{00000000-0005-0000-0000-000026340000}"/>
    <cellStyle name="Normal 30 3 2 4 3 2" xfId="13379" xr:uid="{00000000-0005-0000-0000-000027340000}"/>
    <cellStyle name="Normal 30 3 2 4 3 2 2" xfId="43710" xr:uid="{00000000-0005-0000-0000-000028340000}"/>
    <cellStyle name="Normal 30 3 2 4 3 2 3" xfId="28477" xr:uid="{00000000-0005-0000-0000-000029340000}"/>
    <cellStyle name="Normal 30 3 2 4 3 3" xfId="8359" xr:uid="{00000000-0005-0000-0000-00002A340000}"/>
    <cellStyle name="Normal 30 3 2 4 3 3 2" xfId="38693" xr:uid="{00000000-0005-0000-0000-00002B340000}"/>
    <cellStyle name="Normal 30 3 2 4 3 3 3" xfId="23460" xr:uid="{00000000-0005-0000-0000-00002C340000}"/>
    <cellStyle name="Normal 30 3 2 4 3 4" xfId="33680" xr:uid="{00000000-0005-0000-0000-00002D340000}"/>
    <cellStyle name="Normal 30 3 2 4 3 5" xfId="18447" xr:uid="{00000000-0005-0000-0000-00002E340000}"/>
    <cellStyle name="Normal 30 3 2 4 4" xfId="4998" xr:uid="{00000000-0005-0000-0000-00002F340000}"/>
    <cellStyle name="Normal 30 3 2 4 4 2" xfId="15050" xr:uid="{00000000-0005-0000-0000-000030340000}"/>
    <cellStyle name="Normal 30 3 2 4 4 2 2" xfId="45381" xr:uid="{00000000-0005-0000-0000-000031340000}"/>
    <cellStyle name="Normal 30 3 2 4 4 2 3" xfId="30148" xr:uid="{00000000-0005-0000-0000-000032340000}"/>
    <cellStyle name="Normal 30 3 2 4 4 3" xfId="10030" xr:uid="{00000000-0005-0000-0000-000033340000}"/>
    <cellStyle name="Normal 30 3 2 4 4 3 2" xfId="40364" xr:uid="{00000000-0005-0000-0000-000034340000}"/>
    <cellStyle name="Normal 30 3 2 4 4 3 3" xfId="25131" xr:uid="{00000000-0005-0000-0000-000035340000}"/>
    <cellStyle name="Normal 30 3 2 4 4 4" xfId="35351" xr:uid="{00000000-0005-0000-0000-000036340000}"/>
    <cellStyle name="Normal 30 3 2 4 4 5" xfId="20118" xr:uid="{00000000-0005-0000-0000-000037340000}"/>
    <cellStyle name="Normal 30 3 2 4 5" xfId="11708" xr:uid="{00000000-0005-0000-0000-000038340000}"/>
    <cellStyle name="Normal 30 3 2 4 5 2" xfId="42039" xr:uid="{00000000-0005-0000-0000-000039340000}"/>
    <cellStyle name="Normal 30 3 2 4 5 3" xfId="26806" xr:uid="{00000000-0005-0000-0000-00003A340000}"/>
    <cellStyle name="Normal 30 3 2 4 6" xfId="6687" xr:uid="{00000000-0005-0000-0000-00003B340000}"/>
    <cellStyle name="Normal 30 3 2 4 6 2" xfId="37022" xr:uid="{00000000-0005-0000-0000-00003C340000}"/>
    <cellStyle name="Normal 30 3 2 4 6 3" xfId="21789" xr:uid="{00000000-0005-0000-0000-00003D340000}"/>
    <cellStyle name="Normal 30 3 2 4 7" xfId="32010" xr:uid="{00000000-0005-0000-0000-00003E340000}"/>
    <cellStyle name="Normal 30 3 2 4 8" xfId="16776" xr:uid="{00000000-0005-0000-0000-00003F340000}"/>
    <cellStyle name="Normal 30 3 2 5" xfId="2034" xr:uid="{00000000-0005-0000-0000-000040340000}"/>
    <cellStyle name="Normal 30 3 2 5 2" xfId="3724" xr:uid="{00000000-0005-0000-0000-000041340000}"/>
    <cellStyle name="Normal 30 3 2 5 2 2" xfId="13797" xr:uid="{00000000-0005-0000-0000-000042340000}"/>
    <cellStyle name="Normal 30 3 2 5 2 2 2" xfId="44128" xr:uid="{00000000-0005-0000-0000-000043340000}"/>
    <cellStyle name="Normal 30 3 2 5 2 2 3" xfId="28895" xr:uid="{00000000-0005-0000-0000-000044340000}"/>
    <cellStyle name="Normal 30 3 2 5 2 3" xfId="8777" xr:uid="{00000000-0005-0000-0000-000045340000}"/>
    <cellStyle name="Normal 30 3 2 5 2 3 2" xfId="39111" xr:uid="{00000000-0005-0000-0000-000046340000}"/>
    <cellStyle name="Normal 30 3 2 5 2 3 3" xfId="23878" xr:uid="{00000000-0005-0000-0000-000047340000}"/>
    <cellStyle name="Normal 30 3 2 5 2 4" xfId="34098" xr:uid="{00000000-0005-0000-0000-000048340000}"/>
    <cellStyle name="Normal 30 3 2 5 2 5" xfId="18865" xr:uid="{00000000-0005-0000-0000-000049340000}"/>
    <cellStyle name="Normal 30 3 2 5 3" xfId="5416" xr:uid="{00000000-0005-0000-0000-00004A340000}"/>
    <cellStyle name="Normal 30 3 2 5 3 2" xfId="15468" xr:uid="{00000000-0005-0000-0000-00004B340000}"/>
    <cellStyle name="Normal 30 3 2 5 3 2 2" xfId="45799" xr:uid="{00000000-0005-0000-0000-00004C340000}"/>
    <cellStyle name="Normal 30 3 2 5 3 2 3" xfId="30566" xr:uid="{00000000-0005-0000-0000-00004D340000}"/>
    <cellStyle name="Normal 30 3 2 5 3 3" xfId="10448" xr:uid="{00000000-0005-0000-0000-00004E340000}"/>
    <cellStyle name="Normal 30 3 2 5 3 3 2" xfId="40782" xr:uid="{00000000-0005-0000-0000-00004F340000}"/>
    <cellStyle name="Normal 30 3 2 5 3 3 3" xfId="25549" xr:uid="{00000000-0005-0000-0000-000050340000}"/>
    <cellStyle name="Normal 30 3 2 5 3 4" xfId="35769" xr:uid="{00000000-0005-0000-0000-000051340000}"/>
    <cellStyle name="Normal 30 3 2 5 3 5" xfId="20536" xr:uid="{00000000-0005-0000-0000-000052340000}"/>
    <cellStyle name="Normal 30 3 2 5 4" xfId="12126" xr:uid="{00000000-0005-0000-0000-000053340000}"/>
    <cellStyle name="Normal 30 3 2 5 4 2" xfId="42457" xr:uid="{00000000-0005-0000-0000-000054340000}"/>
    <cellStyle name="Normal 30 3 2 5 4 3" xfId="27224" xr:uid="{00000000-0005-0000-0000-000055340000}"/>
    <cellStyle name="Normal 30 3 2 5 5" xfId="7105" xr:uid="{00000000-0005-0000-0000-000056340000}"/>
    <cellStyle name="Normal 30 3 2 5 5 2" xfId="37440" xr:uid="{00000000-0005-0000-0000-000057340000}"/>
    <cellStyle name="Normal 30 3 2 5 5 3" xfId="22207" xr:uid="{00000000-0005-0000-0000-000058340000}"/>
    <cellStyle name="Normal 30 3 2 5 6" xfId="32428" xr:uid="{00000000-0005-0000-0000-000059340000}"/>
    <cellStyle name="Normal 30 3 2 5 7" xfId="17194" xr:uid="{00000000-0005-0000-0000-00005A340000}"/>
    <cellStyle name="Normal 30 3 2 6" xfId="2887" xr:uid="{00000000-0005-0000-0000-00005B340000}"/>
    <cellStyle name="Normal 30 3 2 6 2" xfId="12961" xr:uid="{00000000-0005-0000-0000-00005C340000}"/>
    <cellStyle name="Normal 30 3 2 6 2 2" xfId="43292" xr:uid="{00000000-0005-0000-0000-00005D340000}"/>
    <cellStyle name="Normal 30 3 2 6 2 3" xfId="28059" xr:uid="{00000000-0005-0000-0000-00005E340000}"/>
    <cellStyle name="Normal 30 3 2 6 3" xfId="7941" xr:uid="{00000000-0005-0000-0000-00005F340000}"/>
    <cellStyle name="Normal 30 3 2 6 3 2" xfId="38275" xr:uid="{00000000-0005-0000-0000-000060340000}"/>
    <cellStyle name="Normal 30 3 2 6 3 3" xfId="23042" xr:uid="{00000000-0005-0000-0000-000061340000}"/>
    <cellStyle name="Normal 30 3 2 6 4" xfId="33262" xr:uid="{00000000-0005-0000-0000-000062340000}"/>
    <cellStyle name="Normal 30 3 2 6 5" xfId="18029" xr:uid="{00000000-0005-0000-0000-000063340000}"/>
    <cellStyle name="Normal 30 3 2 7" xfId="4580" xr:uid="{00000000-0005-0000-0000-000064340000}"/>
    <cellStyle name="Normal 30 3 2 7 2" xfId="14632" xr:uid="{00000000-0005-0000-0000-000065340000}"/>
    <cellStyle name="Normal 30 3 2 7 2 2" xfId="44963" xr:uid="{00000000-0005-0000-0000-000066340000}"/>
    <cellStyle name="Normal 30 3 2 7 2 3" xfId="29730" xr:uid="{00000000-0005-0000-0000-000067340000}"/>
    <cellStyle name="Normal 30 3 2 7 3" xfId="9612" xr:uid="{00000000-0005-0000-0000-000068340000}"/>
    <cellStyle name="Normal 30 3 2 7 3 2" xfId="39946" xr:uid="{00000000-0005-0000-0000-000069340000}"/>
    <cellStyle name="Normal 30 3 2 7 3 3" xfId="24713" xr:uid="{00000000-0005-0000-0000-00006A340000}"/>
    <cellStyle name="Normal 30 3 2 7 4" xfId="34933" xr:uid="{00000000-0005-0000-0000-00006B340000}"/>
    <cellStyle name="Normal 30 3 2 7 5" xfId="19700" xr:uid="{00000000-0005-0000-0000-00006C340000}"/>
    <cellStyle name="Normal 30 3 2 8" xfId="11290" xr:uid="{00000000-0005-0000-0000-00006D340000}"/>
    <cellStyle name="Normal 30 3 2 8 2" xfId="41621" xr:uid="{00000000-0005-0000-0000-00006E340000}"/>
    <cellStyle name="Normal 30 3 2 8 3" xfId="26388" xr:uid="{00000000-0005-0000-0000-00006F340000}"/>
    <cellStyle name="Normal 30 3 2 9" xfId="6269" xr:uid="{00000000-0005-0000-0000-000070340000}"/>
    <cellStyle name="Normal 30 3 2 9 2" xfId="36604" xr:uid="{00000000-0005-0000-0000-000071340000}"/>
    <cellStyle name="Normal 30 3 2 9 3" xfId="21371" xr:uid="{00000000-0005-0000-0000-000072340000}"/>
    <cellStyle name="Normal 30 3 3" xfId="1233" xr:uid="{00000000-0005-0000-0000-000073340000}"/>
    <cellStyle name="Normal 30 3 3 10" xfId="16410" xr:uid="{00000000-0005-0000-0000-000074340000}"/>
    <cellStyle name="Normal 30 3 3 2" xfId="1452" xr:uid="{00000000-0005-0000-0000-000075340000}"/>
    <cellStyle name="Normal 30 3 3 2 2" xfId="1873" xr:uid="{00000000-0005-0000-0000-000076340000}"/>
    <cellStyle name="Normal 30 3 3 2 2 2" xfId="2712" xr:uid="{00000000-0005-0000-0000-000077340000}"/>
    <cellStyle name="Normal 30 3 3 2 2 2 2" xfId="4402" xr:uid="{00000000-0005-0000-0000-000078340000}"/>
    <cellStyle name="Normal 30 3 3 2 2 2 2 2" xfId="14475" xr:uid="{00000000-0005-0000-0000-000079340000}"/>
    <cellStyle name="Normal 30 3 3 2 2 2 2 2 2" xfId="44806" xr:uid="{00000000-0005-0000-0000-00007A340000}"/>
    <cellStyle name="Normal 30 3 3 2 2 2 2 2 3" xfId="29573" xr:uid="{00000000-0005-0000-0000-00007B340000}"/>
    <cellStyle name="Normal 30 3 3 2 2 2 2 3" xfId="9455" xr:uid="{00000000-0005-0000-0000-00007C340000}"/>
    <cellStyle name="Normal 30 3 3 2 2 2 2 3 2" xfId="39789" xr:uid="{00000000-0005-0000-0000-00007D340000}"/>
    <cellStyle name="Normal 30 3 3 2 2 2 2 3 3" xfId="24556" xr:uid="{00000000-0005-0000-0000-00007E340000}"/>
    <cellStyle name="Normal 30 3 3 2 2 2 2 4" xfId="34776" xr:uid="{00000000-0005-0000-0000-00007F340000}"/>
    <cellStyle name="Normal 30 3 3 2 2 2 2 5" xfId="19543" xr:uid="{00000000-0005-0000-0000-000080340000}"/>
    <cellStyle name="Normal 30 3 3 2 2 2 3" xfId="6094" xr:uid="{00000000-0005-0000-0000-000081340000}"/>
    <cellStyle name="Normal 30 3 3 2 2 2 3 2" xfId="16146" xr:uid="{00000000-0005-0000-0000-000082340000}"/>
    <cellStyle name="Normal 30 3 3 2 2 2 3 2 2" xfId="46477" xr:uid="{00000000-0005-0000-0000-000083340000}"/>
    <cellStyle name="Normal 30 3 3 2 2 2 3 2 3" xfId="31244" xr:uid="{00000000-0005-0000-0000-000084340000}"/>
    <cellStyle name="Normal 30 3 3 2 2 2 3 3" xfId="11126" xr:uid="{00000000-0005-0000-0000-000085340000}"/>
    <cellStyle name="Normal 30 3 3 2 2 2 3 3 2" xfId="41460" xr:uid="{00000000-0005-0000-0000-000086340000}"/>
    <cellStyle name="Normal 30 3 3 2 2 2 3 3 3" xfId="26227" xr:uid="{00000000-0005-0000-0000-000087340000}"/>
    <cellStyle name="Normal 30 3 3 2 2 2 3 4" xfId="36447" xr:uid="{00000000-0005-0000-0000-000088340000}"/>
    <cellStyle name="Normal 30 3 3 2 2 2 3 5" xfId="21214" xr:uid="{00000000-0005-0000-0000-000089340000}"/>
    <cellStyle name="Normal 30 3 3 2 2 2 4" xfId="12804" xr:uid="{00000000-0005-0000-0000-00008A340000}"/>
    <cellStyle name="Normal 30 3 3 2 2 2 4 2" xfId="43135" xr:uid="{00000000-0005-0000-0000-00008B340000}"/>
    <cellStyle name="Normal 30 3 3 2 2 2 4 3" xfId="27902" xr:uid="{00000000-0005-0000-0000-00008C340000}"/>
    <cellStyle name="Normal 30 3 3 2 2 2 5" xfId="7783" xr:uid="{00000000-0005-0000-0000-00008D340000}"/>
    <cellStyle name="Normal 30 3 3 2 2 2 5 2" xfId="38118" xr:uid="{00000000-0005-0000-0000-00008E340000}"/>
    <cellStyle name="Normal 30 3 3 2 2 2 5 3" xfId="22885" xr:uid="{00000000-0005-0000-0000-00008F340000}"/>
    <cellStyle name="Normal 30 3 3 2 2 2 6" xfId="33106" xr:uid="{00000000-0005-0000-0000-000090340000}"/>
    <cellStyle name="Normal 30 3 3 2 2 2 7" xfId="17872" xr:uid="{00000000-0005-0000-0000-000091340000}"/>
    <cellStyle name="Normal 30 3 3 2 2 3" xfId="3565" xr:uid="{00000000-0005-0000-0000-000092340000}"/>
    <cellStyle name="Normal 30 3 3 2 2 3 2" xfId="13639" xr:uid="{00000000-0005-0000-0000-000093340000}"/>
    <cellStyle name="Normal 30 3 3 2 2 3 2 2" xfId="43970" xr:uid="{00000000-0005-0000-0000-000094340000}"/>
    <cellStyle name="Normal 30 3 3 2 2 3 2 3" xfId="28737" xr:uid="{00000000-0005-0000-0000-000095340000}"/>
    <cellStyle name="Normal 30 3 3 2 2 3 3" xfId="8619" xr:uid="{00000000-0005-0000-0000-000096340000}"/>
    <cellStyle name="Normal 30 3 3 2 2 3 3 2" xfId="38953" xr:uid="{00000000-0005-0000-0000-000097340000}"/>
    <cellStyle name="Normal 30 3 3 2 2 3 3 3" xfId="23720" xr:uid="{00000000-0005-0000-0000-000098340000}"/>
    <cellStyle name="Normal 30 3 3 2 2 3 4" xfId="33940" xr:uid="{00000000-0005-0000-0000-000099340000}"/>
    <cellStyle name="Normal 30 3 3 2 2 3 5" xfId="18707" xr:uid="{00000000-0005-0000-0000-00009A340000}"/>
    <cellStyle name="Normal 30 3 3 2 2 4" xfId="5258" xr:uid="{00000000-0005-0000-0000-00009B340000}"/>
    <cellStyle name="Normal 30 3 3 2 2 4 2" xfId="15310" xr:uid="{00000000-0005-0000-0000-00009C340000}"/>
    <cellStyle name="Normal 30 3 3 2 2 4 2 2" xfId="45641" xr:uid="{00000000-0005-0000-0000-00009D340000}"/>
    <cellStyle name="Normal 30 3 3 2 2 4 2 3" xfId="30408" xr:uid="{00000000-0005-0000-0000-00009E340000}"/>
    <cellStyle name="Normal 30 3 3 2 2 4 3" xfId="10290" xr:uid="{00000000-0005-0000-0000-00009F340000}"/>
    <cellStyle name="Normal 30 3 3 2 2 4 3 2" xfId="40624" xr:uid="{00000000-0005-0000-0000-0000A0340000}"/>
    <cellStyle name="Normal 30 3 3 2 2 4 3 3" xfId="25391" xr:uid="{00000000-0005-0000-0000-0000A1340000}"/>
    <cellStyle name="Normal 30 3 3 2 2 4 4" xfId="35611" xr:uid="{00000000-0005-0000-0000-0000A2340000}"/>
    <cellStyle name="Normal 30 3 3 2 2 4 5" xfId="20378" xr:uid="{00000000-0005-0000-0000-0000A3340000}"/>
    <cellStyle name="Normal 30 3 3 2 2 5" xfId="11968" xr:uid="{00000000-0005-0000-0000-0000A4340000}"/>
    <cellStyle name="Normal 30 3 3 2 2 5 2" xfId="42299" xr:uid="{00000000-0005-0000-0000-0000A5340000}"/>
    <cellStyle name="Normal 30 3 3 2 2 5 3" xfId="27066" xr:uid="{00000000-0005-0000-0000-0000A6340000}"/>
    <cellStyle name="Normal 30 3 3 2 2 6" xfId="6947" xr:uid="{00000000-0005-0000-0000-0000A7340000}"/>
    <cellStyle name="Normal 30 3 3 2 2 6 2" xfId="37282" xr:uid="{00000000-0005-0000-0000-0000A8340000}"/>
    <cellStyle name="Normal 30 3 3 2 2 6 3" xfId="22049" xr:uid="{00000000-0005-0000-0000-0000A9340000}"/>
    <cellStyle name="Normal 30 3 3 2 2 7" xfId="32270" xr:uid="{00000000-0005-0000-0000-0000AA340000}"/>
    <cellStyle name="Normal 30 3 3 2 2 8" xfId="17036" xr:uid="{00000000-0005-0000-0000-0000AB340000}"/>
    <cellStyle name="Normal 30 3 3 2 3" xfId="2294" xr:uid="{00000000-0005-0000-0000-0000AC340000}"/>
    <cellStyle name="Normal 30 3 3 2 3 2" xfId="3984" xr:uid="{00000000-0005-0000-0000-0000AD340000}"/>
    <cellStyle name="Normal 30 3 3 2 3 2 2" xfId="14057" xr:uid="{00000000-0005-0000-0000-0000AE340000}"/>
    <cellStyle name="Normal 30 3 3 2 3 2 2 2" xfId="44388" xr:uid="{00000000-0005-0000-0000-0000AF340000}"/>
    <cellStyle name="Normal 30 3 3 2 3 2 2 3" xfId="29155" xr:uid="{00000000-0005-0000-0000-0000B0340000}"/>
    <cellStyle name="Normal 30 3 3 2 3 2 3" xfId="9037" xr:uid="{00000000-0005-0000-0000-0000B1340000}"/>
    <cellStyle name="Normal 30 3 3 2 3 2 3 2" xfId="39371" xr:uid="{00000000-0005-0000-0000-0000B2340000}"/>
    <cellStyle name="Normal 30 3 3 2 3 2 3 3" xfId="24138" xr:uid="{00000000-0005-0000-0000-0000B3340000}"/>
    <cellStyle name="Normal 30 3 3 2 3 2 4" xfId="34358" xr:uid="{00000000-0005-0000-0000-0000B4340000}"/>
    <cellStyle name="Normal 30 3 3 2 3 2 5" xfId="19125" xr:uid="{00000000-0005-0000-0000-0000B5340000}"/>
    <cellStyle name="Normal 30 3 3 2 3 3" xfId="5676" xr:uid="{00000000-0005-0000-0000-0000B6340000}"/>
    <cellStyle name="Normal 30 3 3 2 3 3 2" xfId="15728" xr:uid="{00000000-0005-0000-0000-0000B7340000}"/>
    <cellStyle name="Normal 30 3 3 2 3 3 2 2" xfId="46059" xr:uid="{00000000-0005-0000-0000-0000B8340000}"/>
    <cellStyle name="Normal 30 3 3 2 3 3 2 3" xfId="30826" xr:uid="{00000000-0005-0000-0000-0000B9340000}"/>
    <cellStyle name="Normal 30 3 3 2 3 3 3" xfId="10708" xr:uid="{00000000-0005-0000-0000-0000BA340000}"/>
    <cellStyle name="Normal 30 3 3 2 3 3 3 2" xfId="41042" xr:uid="{00000000-0005-0000-0000-0000BB340000}"/>
    <cellStyle name="Normal 30 3 3 2 3 3 3 3" xfId="25809" xr:uid="{00000000-0005-0000-0000-0000BC340000}"/>
    <cellStyle name="Normal 30 3 3 2 3 3 4" xfId="36029" xr:uid="{00000000-0005-0000-0000-0000BD340000}"/>
    <cellStyle name="Normal 30 3 3 2 3 3 5" xfId="20796" xr:uid="{00000000-0005-0000-0000-0000BE340000}"/>
    <cellStyle name="Normal 30 3 3 2 3 4" xfId="12386" xr:uid="{00000000-0005-0000-0000-0000BF340000}"/>
    <cellStyle name="Normal 30 3 3 2 3 4 2" xfId="42717" xr:uid="{00000000-0005-0000-0000-0000C0340000}"/>
    <cellStyle name="Normal 30 3 3 2 3 4 3" xfId="27484" xr:uid="{00000000-0005-0000-0000-0000C1340000}"/>
    <cellStyle name="Normal 30 3 3 2 3 5" xfId="7365" xr:uid="{00000000-0005-0000-0000-0000C2340000}"/>
    <cellStyle name="Normal 30 3 3 2 3 5 2" xfId="37700" xr:uid="{00000000-0005-0000-0000-0000C3340000}"/>
    <cellStyle name="Normal 30 3 3 2 3 5 3" xfId="22467" xr:uid="{00000000-0005-0000-0000-0000C4340000}"/>
    <cellStyle name="Normal 30 3 3 2 3 6" xfId="32688" xr:uid="{00000000-0005-0000-0000-0000C5340000}"/>
    <cellStyle name="Normal 30 3 3 2 3 7" xfId="17454" xr:uid="{00000000-0005-0000-0000-0000C6340000}"/>
    <cellStyle name="Normal 30 3 3 2 4" xfId="3147" xr:uid="{00000000-0005-0000-0000-0000C7340000}"/>
    <cellStyle name="Normal 30 3 3 2 4 2" xfId="13221" xr:uid="{00000000-0005-0000-0000-0000C8340000}"/>
    <cellStyle name="Normal 30 3 3 2 4 2 2" xfId="43552" xr:uid="{00000000-0005-0000-0000-0000C9340000}"/>
    <cellStyle name="Normal 30 3 3 2 4 2 3" xfId="28319" xr:uid="{00000000-0005-0000-0000-0000CA340000}"/>
    <cellStyle name="Normal 30 3 3 2 4 3" xfId="8201" xr:uid="{00000000-0005-0000-0000-0000CB340000}"/>
    <cellStyle name="Normal 30 3 3 2 4 3 2" xfId="38535" xr:uid="{00000000-0005-0000-0000-0000CC340000}"/>
    <cellStyle name="Normal 30 3 3 2 4 3 3" xfId="23302" xr:uid="{00000000-0005-0000-0000-0000CD340000}"/>
    <cellStyle name="Normal 30 3 3 2 4 4" xfId="33522" xr:uid="{00000000-0005-0000-0000-0000CE340000}"/>
    <cellStyle name="Normal 30 3 3 2 4 5" xfId="18289" xr:uid="{00000000-0005-0000-0000-0000CF340000}"/>
    <cellStyle name="Normal 30 3 3 2 5" xfId="4840" xr:uid="{00000000-0005-0000-0000-0000D0340000}"/>
    <cellStyle name="Normal 30 3 3 2 5 2" xfId="14892" xr:uid="{00000000-0005-0000-0000-0000D1340000}"/>
    <cellStyle name="Normal 30 3 3 2 5 2 2" xfId="45223" xr:uid="{00000000-0005-0000-0000-0000D2340000}"/>
    <cellStyle name="Normal 30 3 3 2 5 2 3" xfId="29990" xr:uid="{00000000-0005-0000-0000-0000D3340000}"/>
    <cellStyle name="Normal 30 3 3 2 5 3" xfId="9872" xr:uid="{00000000-0005-0000-0000-0000D4340000}"/>
    <cellStyle name="Normal 30 3 3 2 5 3 2" xfId="40206" xr:uid="{00000000-0005-0000-0000-0000D5340000}"/>
    <cellStyle name="Normal 30 3 3 2 5 3 3" xfId="24973" xr:uid="{00000000-0005-0000-0000-0000D6340000}"/>
    <cellStyle name="Normal 30 3 3 2 5 4" xfId="35193" xr:uid="{00000000-0005-0000-0000-0000D7340000}"/>
    <cellStyle name="Normal 30 3 3 2 5 5" xfId="19960" xr:uid="{00000000-0005-0000-0000-0000D8340000}"/>
    <cellStyle name="Normal 30 3 3 2 6" xfId="11550" xr:uid="{00000000-0005-0000-0000-0000D9340000}"/>
    <cellStyle name="Normal 30 3 3 2 6 2" xfId="41881" xr:uid="{00000000-0005-0000-0000-0000DA340000}"/>
    <cellStyle name="Normal 30 3 3 2 6 3" xfId="26648" xr:uid="{00000000-0005-0000-0000-0000DB340000}"/>
    <cellStyle name="Normal 30 3 3 2 7" xfId="6529" xr:uid="{00000000-0005-0000-0000-0000DC340000}"/>
    <cellStyle name="Normal 30 3 3 2 7 2" xfId="36864" xr:uid="{00000000-0005-0000-0000-0000DD340000}"/>
    <cellStyle name="Normal 30 3 3 2 7 3" xfId="21631" xr:uid="{00000000-0005-0000-0000-0000DE340000}"/>
    <cellStyle name="Normal 30 3 3 2 8" xfId="31852" xr:uid="{00000000-0005-0000-0000-0000DF340000}"/>
    <cellStyle name="Normal 30 3 3 2 9" xfId="16618" xr:uid="{00000000-0005-0000-0000-0000E0340000}"/>
    <cellStyle name="Normal 30 3 3 3" xfId="1665" xr:uid="{00000000-0005-0000-0000-0000E1340000}"/>
    <cellStyle name="Normal 30 3 3 3 2" xfId="2504" xr:uid="{00000000-0005-0000-0000-0000E2340000}"/>
    <cellStyle name="Normal 30 3 3 3 2 2" xfId="4194" xr:uid="{00000000-0005-0000-0000-0000E3340000}"/>
    <cellStyle name="Normal 30 3 3 3 2 2 2" xfId="14267" xr:uid="{00000000-0005-0000-0000-0000E4340000}"/>
    <cellStyle name="Normal 30 3 3 3 2 2 2 2" xfId="44598" xr:uid="{00000000-0005-0000-0000-0000E5340000}"/>
    <cellStyle name="Normal 30 3 3 3 2 2 2 3" xfId="29365" xr:uid="{00000000-0005-0000-0000-0000E6340000}"/>
    <cellStyle name="Normal 30 3 3 3 2 2 3" xfId="9247" xr:uid="{00000000-0005-0000-0000-0000E7340000}"/>
    <cellStyle name="Normal 30 3 3 3 2 2 3 2" xfId="39581" xr:uid="{00000000-0005-0000-0000-0000E8340000}"/>
    <cellStyle name="Normal 30 3 3 3 2 2 3 3" xfId="24348" xr:uid="{00000000-0005-0000-0000-0000E9340000}"/>
    <cellStyle name="Normal 30 3 3 3 2 2 4" xfId="34568" xr:uid="{00000000-0005-0000-0000-0000EA340000}"/>
    <cellStyle name="Normal 30 3 3 3 2 2 5" xfId="19335" xr:uid="{00000000-0005-0000-0000-0000EB340000}"/>
    <cellStyle name="Normal 30 3 3 3 2 3" xfId="5886" xr:uid="{00000000-0005-0000-0000-0000EC340000}"/>
    <cellStyle name="Normal 30 3 3 3 2 3 2" xfId="15938" xr:uid="{00000000-0005-0000-0000-0000ED340000}"/>
    <cellStyle name="Normal 30 3 3 3 2 3 2 2" xfId="46269" xr:uid="{00000000-0005-0000-0000-0000EE340000}"/>
    <cellStyle name="Normal 30 3 3 3 2 3 2 3" xfId="31036" xr:uid="{00000000-0005-0000-0000-0000EF340000}"/>
    <cellStyle name="Normal 30 3 3 3 2 3 3" xfId="10918" xr:uid="{00000000-0005-0000-0000-0000F0340000}"/>
    <cellStyle name="Normal 30 3 3 3 2 3 3 2" xfId="41252" xr:uid="{00000000-0005-0000-0000-0000F1340000}"/>
    <cellStyle name="Normal 30 3 3 3 2 3 3 3" xfId="26019" xr:uid="{00000000-0005-0000-0000-0000F2340000}"/>
    <cellStyle name="Normal 30 3 3 3 2 3 4" xfId="36239" xr:uid="{00000000-0005-0000-0000-0000F3340000}"/>
    <cellStyle name="Normal 30 3 3 3 2 3 5" xfId="21006" xr:uid="{00000000-0005-0000-0000-0000F4340000}"/>
    <cellStyle name="Normal 30 3 3 3 2 4" xfId="12596" xr:uid="{00000000-0005-0000-0000-0000F5340000}"/>
    <cellStyle name="Normal 30 3 3 3 2 4 2" xfId="42927" xr:uid="{00000000-0005-0000-0000-0000F6340000}"/>
    <cellStyle name="Normal 30 3 3 3 2 4 3" xfId="27694" xr:uid="{00000000-0005-0000-0000-0000F7340000}"/>
    <cellStyle name="Normal 30 3 3 3 2 5" xfId="7575" xr:uid="{00000000-0005-0000-0000-0000F8340000}"/>
    <cellStyle name="Normal 30 3 3 3 2 5 2" xfId="37910" xr:uid="{00000000-0005-0000-0000-0000F9340000}"/>
    <cellStyle name="Normal 30 3 3 3 2 5 3" xfId="22677" xr:uid="{00000000-0005-0000-0000-0000FA340000}"/>
    <cellStyle name="Normal 30 3 3 3 2 6" xfId="32898" xr:uid="{00000000-0005-0000-0000-0000FB340000}"/>
    <cellStyle name="Normal 30 3 3 3 2 7" xfId="17664" xr:uid="{00000000-0005-0000-0000-0000FC340000}"/>
    <cellStyle name="Normal 30 3 3 3 3" xfId="3357" xr:uid="{00000000-0005-0000-0000-0000FD340000}"/>
    <cellStyle name="Normal 30 3 3 3 3 2" xfId="13431" xr:uid="{00000000-0005-0000-0000-0000FE340000}"/>
    <cellStyle name="Normal 30 3 3 3 3 2 2" xfId="43762" xr:uid="{00000000-0005-0000-0000-0000FF340000}"/>
    <cellStyle name="Normal 30 3 3 3 3 2 3" xfId="28529" xr:uid="{00000000-0005-0000-0000-000000350000}"/>
    <cellStyle name="Normal 30 3 3 3 3 3" xfId="8411" xr:uid="{00000000-0005-0000-0000-000001350000}"/>
    <cellStyle name="Normal 30 3 3 3 3 3 2" xfId="38745" xr:uid="{00000000-0005-0000-0000-000002350000}"/>
    <cellStyle name="Normal 30 3 3 3 3 3 3" xfId="23512" xr:uid="{00000000-0005-0000-0000-000003350000}"/>
    <cellStyle name="Normal 30 3 3 3 3 4" xfId="33732" xr:uid="{00000000-0005-0000-0000-000004350000}"/>
    <cellStyle name="Normal 30 3 3 3 3 5" xfId="18499" xr:uid="{00000000-0005-0000-0000-000005350000}"/>
    <cellStyle name="Normal 30 3 3 3 4" xfId="5050" xr:uid="{00000000-0005-0000-0000-000006350000}"/>
    <cellStyle name="Normal 30 3 3 3 4 2" xfId="15102" xr:uid="{00000000-0005-0000-0000-000007350000}"/>
    <cellStyle name="Normal 30 3 3 3 4 2 2" xfId="45433" xr:uid="{00000000-0005-0000-0000-000008350000}"/>
    <cellStyle name="Normal 30 3 3 3 4 2 3" xfId="30200" xr:uid="{00000000-0005-0000-0000-000009350000}"/>
    <cellStyle name="Normal 30 3 3 3 4 3" xfId="10082" xr:uid="{00000000-0005-0000-0000-00000A350000}"/>
    <cellStyle name="Normal 30 3 3 3 4 3 2" xfId="40416" xr:uid="{00000000-0005-0000-0000-00000B350000}"/>
    <cellStyle name="Normal 30 3 3 3 4 3 3" xfId="25183" xr:uid="{00000000-0005-0000-0000-00000C350000}"/>
    <cellStyle name="Normal 30 3 3 3 4 4" xfId="35403" xr:uid="{00000000-0005-0000-0000-00000D350000}"/>
    <cellStyle name="Normal 30 3 3 3 4 5" xfId="20170" xr:uid="{00000000-0005-0000-0000-00000E350000}"/>
    <cellStyle name="Normal 30 3 3 3 5" xfId="11760" xr:uid="{00000000-0005-0000-0000-00000F350000}"/>
    <cellStyle name="Normal 30 3 3 3 5 2" xfId="42091" xr:uid="{00000000-0005-0000-0000-000010350000}"/>
    <cellStyle name="Normal 30 3 3 3 5 3" xfId="26858" xr:uid="{00000000-0005-0000-0000-000011350000}"/>
    <cellStyle name="Normal 30 3 3 3 6" xfId="6739" xr:uid="{00000000-0005-0000-0000-000012350000}"/>
    <cellStyle name="Normal 30 3 3 3 6 2" xfId="37074" xr:uid="{00000000-0005-0000-0000-000013350000}"/>
    <cellStyle name="Normal 30 3 3 3 6 3" xfId="21841" xr:uid="{00000000-0005-0000-0000-000014350000}"/>
    <cellStyle name="Normal 30 3 3 3 7" xfId="32062" xr:uid="{00000000-0005-0000-0000-000015350000}"/>
    <cellStyle name="Normal 30 3 3 3 8" xfId="16828" xr:uid="{00000000-0005-0000-0000-000016350000}"/>
    <cellStyle name="Normal 30 3 3 4" xfId="2086" xr:uid="{00000000-0005-0000-0000-000017350000}"/>
    <cellStyle name="Normal 30 3 3 4 2" xfId="3776" xr:uid="{00000000-0005-0000-0000-000018350000}"/>
    <cellStyle name="Normal 30 3 3 4 2 2" xfId="13849" xr:uid="{00000000-0005-0000-0000-000019350000}"/>
    <cellStyle name="Normal 30 3 3 4 2 2 2" xfId="44180" xr:uid="{00000000-0005-0000-0000-00001A350000}"/>
    <cellStyle name="Normal 30 3 3 4 2 2 3" xfId="28947" xr:uid="{00000000-0005-0000-0000-00001B350000}"/>
    <cellStyle name="Normal 30 3 3 4 2 3" xfId="8829" xr:uid="{00000000-0005-0000-0000-00001C350000}"/>
    <cellStyle name="Normal 30 3 3 4 2 3 2" xfId="39163" xr:uid="{00000000-0005-0000-0000-00001D350000}"/>
    <cellStyle name="Normal 30 3 3 4 2 3 3" xfId="23930" xr:uid="{00000000-0005-0000-0000-00001E350000}"/>
    <cellStyle name="Normal 30 3 3 4 2 4" xfId="34150" xr:uid="{00000000-0005-0000-0000-00001F350000}"/>
    <cellStyle name="Normal 30 3 3 4 2 5" xfId="18917" xr:uid="{00000000-0005-0000-0000-000020350000}"/>
    <cellStyle name="Normal 30 3 3 4 3" xfId="5468" xr:uid="{00000000-0005-0000-0000-000021350000}"/>
    <cellStyle name="Normal 30 3 3 4 3 2" xfId="15520" xr:uid="{00000000-0005-0000-0000-000022350000}"/>
    <cellStyle name="Normal 30 3 3 4 3 2 2" xfId="45851" xr:uid="{00000000-0005-0000-0000-000023350000}"/>
    <cellStyle name="Normal 30 3 3 4 3 2 3" xfId="30618" xr:uid="{00000000-0005-0000-0000-000024350000}"/>
    <cellStyle name="Normal 30 3 3 4 3 3" xfId="10500" xr:uid="{00000000-0005-0000-0000-000025350000}"/>
    <cellStyle name="Normal 30 3 3 4 3 3 2" xfId="40834" xr:uid="{00000000-0005-0000-0000-000026350000}"/>
    <cellStyle name="Normal 30 3 3 4 3 3 3" xfId="25601" xr:uid="{00000000-0005-0000-0000-000027350000}"/>
    <cellStyle name="Normal 30 3 3 4 3 4" xfId="35821" xr:uid="{00000000-0005-0000-0000-000028350000}"/>
    <cellStyle name="Normal 30 3 3 4 3 5" xfId="20588" xr:uid="{00000000-0005-0000-0000-000029350000}"/>
    <cellStyle name="Normal 30 3 3 4 4" xfId="12178" xr:uid="{00000000-0005-0000-0000-00002A350000}"/>
    <cellStyle name="Normal 30 3 3 4 4 2" xfId="42509" xr:uid="{00000000-0005-0000-0000-00002B350000}"/>
    <cellStyle name="Normal 30 3 3 4 4 3" xfId="27276" xr:uid="{00000000-0005-0000-0000-00002C350000}"/>
    <cellStyle name="Normal 30 3 3 4 5" xfId="7157" xr:uid="{00000000-0005-0000-0000-00002D350000}"/>
    <cellStyle name="Normal 30 3 3 4 5 2" xfId="37492" xr:uid="{00000000-0005-0000-0000-00002E350000}"/>
    <cellStyle name="Normal 30 3 3 4 5 3" xfId="22259" xr:uid="{00000000-0005-0000-0000-00002F350000}"/>
    <cellStyle name="Normal 30 3 3 4 6" xfId="32480" xr:uid="{00000000-0005-0000-0000-000030350000}"/>
    <cellStyle name="Normal 30 3 3 4 7" xfId="17246" xr:uid="{00000000-0005-0000-0000-000031350000}"/>
    <cellStyle name="Normal 30 3 3 5" xfId="2939" xr:uid="{00000000-0005-0000-0000-000032350000}"/>
    <cellStyle name="Normal 30 3 3 5 2" xfId="13013" xr:uid="{00000000-0005-0000-0000-000033350000}"/>
    <cellStyle name="Normal 30 3 3 5 2 2" xfId="43344" xr:uid="{00000000-0005-0000-0000-000034350000}"/>
    <cellStyle name="Normal 30 3 3 5 2 3" xfId="28111" xr:uid="{00000000-0005-0000-0000-000035350000}"/>
    <cellStyle name="Normal 30 3 3 5 3" xfId="7993" xr:uid="{00000000-0005-0000-0000-000036350000}"/>
    <cellStyle name="Normal 30 3 3 5 3 2" xfId="38327" xr:uid="{00000000-0005-0000-0000-000037350000}"/>
    <cellStyle name="Normal 30 3 3 5 3 3" xfId="23094" xr:uid="{00000000-0005-0000-0000-000038350000}"/>
    <cellStyle name="Normal 30 3 3 5 4" xfId="33314" xr:uid="{00000000-0005-0000-0000-000039350000}"/>
    <cellStyle name="Normal 30 3 3 5 5" xfId="18081" xr:uid="{00000000-0005-0000-0000-00003A350000}"/>
    <cellStyle name="Normal 30 3 3 6" xfId="4632" xr:uid="{00000000-0005-0000-0000-00003B350000}"/>
    <cellStyle name="Normal 30 3 3 6 2" xfId="14684" xr:uid="{00000000-0005-0000-0000-00003C350000}"/>
    <cellStyle name="Normal 30 3 3 6 2 2" xfId="45015" xr:uid="{00000000-0005-0000-0000-00003D350000}"/>
    <cellStyle name="Normal 30 3 3 6 2 3" xfId="29782" xr:uid="{00000000-0005-0000-0000-00003E350000}"/>
    <cellStyle name="Normal 30 3 3 6 3" xfId="9664" xr:uid="{00000000-0005-0000-0000-00003F350000}"/>
    <cellStyle name="Normal 30 3 3 6 3 2" xfId="39998" xr:uid="{00000000-0005-0000-0000-000040350000}"/>
    <cellStyle name="Normal 30 3 3 6 3 3" xfId="24765" xr:uid="{00000000-0005-0000-0000-000041350000}"/>
    <cellStyle name="Normal 30 3 3 6 4" xfId="34985" xr:uid="{00000000-0005-0000-0000-000042350000}"/>
    <cellStyle name="Normal 30 3 3 6 5" xfId="19752" xr:uid="{00000000-0005-0000-0000-000043350000}"/>
    <cellStyle name="Normal 30 3 3 7" xfId="11342" xr:uid="{00000000-0005-0000-0000-000044350000}"/>
    <cellStyle name="Normal 30 3 3 7 2" xfId="41673" xr:uid="{00000000-0005-0000-0000-000045350000}"/>
    <cellStyle name="Normal 30 3 3 7 3" xfId="26440" xr:uid="{00000000-0005-0000-0000-000046350000}"/>
    <cellStyle name="Normal 30 3 3 8" xfId="6321" xr:uid="{00000000-0005-0000-0000-000047350000}"/>
    <cellStyle name="Normal 30 3 3 8 2" xfId="36656" xr:uid="{00000000-0005-0000-0000-000048350000}"/>
    <cellStyle name="Normal 30 3 3 8 3" xfId="21423" xr:uid="{00000000-0005-0000-0000-000049350000}"/>
    <cellStyle name="Normal 30 3 3 9" xfId="31645" xr:uid="{00000000-0005-0000-0000-00004A350000}"/>
    <cellStyle name="Normal 30 3 4" xfId="1346" xr:uid="{00000000-0005-0000-0000-00004B350000}"/>
    <cellStyle name="Normal 30 3 4 2" xfId="1769" xr:uid="{00000000-0005-0000-0000-00004C350000}"/>
    <cellStyle name="Normal 30 3 4 2 2" xfId="2608" xr:uid="{00000000-0005-0000-0000-00004D350000}"/>
    <cellStyle name="Normal 30 3 4 2 2 2" xfId="4298" xr:uid="{00000000-0005-0000-0000-00004E350000}"/>
    <cellStyle name="Normal 30 3 4 2 2 2 2" xfId="14371" xr:uid="{00000000-0005-0000-0000-00004F350000}"/>
    <cellStyle name="Normal 30 3 4 2 2 2 2 2" xfId="44702" xr:uid="{00000000-0005-0000-0000-000050350000}"/>
    <cellStyle name="Normal 30 3 4 2 2 2 2 3" xfId="29469" xr:uid="{00000000-0005-0000-0000-000051350000}"/>
    <cellStyle name="Normal 30 3 4 2 2 2 3" xfId="9351" xr:uid="{00000000-0005-0000-0000-000052350000}"/>
    <cellStyle name="Normal 30 3 4 2 2 2 3 2" xfId="39685" xr:uid="{00000000-0005-0000-0000-000053350000}"/>
    <cellStyle name="Normal 30 3 4 2 2 2 3 3" xfId="24452" xr:uid="{00000000-0005-0000-0000-000054350000}"/>
    <cellStyle name="Normal 30 3 4 2 2 2 4" xfId="34672" xr:uid="{00000000-0005-0000-0000-000055350000}"/>
    <cellStyle name="Normal 30 3 4 2 2 2 5" xfId="19439" xr:uid="{00000000-0005-0000-0000-000056350000}"/>
    <cellStyle name="Normal 30 3 4 2 2 3" xfId="5990" xr:uid="{00000000-0005-0000-0000-000057350000}"/>
    <cellStyle name="Normal 30 3 4 2 2 3 2" xfId="16042" xr:uid="{00000000-0005-0000-0000-000058350000}"/>
    <cellStyle name="Normal 30 3 4 2 2 3 2 2" xfId="46373" xr:uid="{00000000-0005-0000-0000-000059350000}"/>
    <cellStyle name="Normal 30 3 4 2 2 3 2 3" xfId="31140" xr:uid="{00000000-0005-0000-0000-00005A350000}"/>
    <cellStyle name="Normal 30 3 4 2 2 3 3" xfId="11022" xr:uid="{00000000-0005-0000-0000-00005B350000}"/>
    <cellStyle name="Normal 30 3 4 2 2 3 3 2" xfId="41356" xr:uid="{00000000-0005-0000-0000-00005C350000}"/>
    <cellStyle name="Normal 30 3 4 2 2 3 3 3" xfId="26123" xr:uid="{00000000-0005-0000-0000-00005D350000}"/>
    <cellStyle name="Normal 30 3 4 2 2 3 4" xfId="36343" xr:uid="{00000000-0005-0000-0000-00005E350000}"/>
    <cellStyle name="Normal 30 3 4 2 2 3 5" xfId="21110" xr:uid="{00000000-0005-0000-0000-00005F350000}"/>
    <cellStyle name="Normal 30 3 4 2 2 4" xfId="12700" xr:uid="{00000000-0005-0000-0000-000060350000}"/>
    <cellStyle name="Normal 30 3 4 2 2 4 2" xfId="43031" xr:uid="{00000000-0005-0000-0000-000061350000}"/>
    <cellStyle name="Normal 30 3 4 2 2 4 3" xfId="27798" xr:uid="{00000000-0005-0000-0000-000062350000}"/>
    <cellStyle name="Normal 30 3 4 2 2 5" xfId="7679" xr:uid="{00000000-0005-0000-0000-000063350000}"/>
    <cellStyle name="Normal 30 3 4 2 2 5 2" xfId="38014" xr:uid="{00000000-0005-0000-0000-000064350000}"/>
    <cellStyle name="Normal 30 3 4 2 2 5 3" xfId="22781" xr:uid="{00000000-0005-0000-0000-000065350000}"/>
    <cellStyle name="Normal 30 3 4 2 2 6" xfId="33002" xr:uid="{00000000-0005-0000-0000-000066350000}"/>
    <cellStyle name="Normal 30 3 4 2 2 7" xfId="17768" xr:uid="{00000000-0005-0000-0000-000067350000}"/>
    <cellStyle name="Normal 30 3 4 2 3" xfId="3461" xr:uid="{00000000-0005-0000-0000-000068350000}"/>
    <cellStyle name="Normal 30 3 4 2 3 2" xfId="13535" xr:uid="{00000000-0005-0000-0000-000069350000}"/>
    <cellStyle name="Normal 30 3 4 2 3 2 2" xfId="43866" xr:uid="{00000000-0005-0000-0000-00006A350000}"/>
    <cellStyle name="Normal 30 3 4 2 3 2 3" xfId="28633" xr:uid="{00000000-0005-0000-0000-00006B350000}"/>
    <cellStyle name="Normal 30 3 4 2 3 3" xfId="8515" xr:uid="{00000000-0005-0000-0000-00006C350000}"/>
    <cellStyle name="Normal 30 3 4 2 3 3 2" xfId="38849" xr:uid="{00000000-0005-0000-0000-00006D350000}"/>
    <cellStyle name="Normal 30 3 4 2 3 3 3" xfId="23616" xr:uid="{00000000-0005-0000-0000-00006E350000}"/>
    <cellStyle name="Normal 30 3 4 2 3 4" xfId="33836" xr:uid="{00000000-0005-0000-0000-00006F350000}"/>
    <cellStyle name="Normal 30 3 4 2 3 5" xfId="18603" xr:uid="{00000000-0005-0000-0000-000070350000}"/>
    <cellStyle name="Normal 30 3 4 2 4" xfId="5154" xr:uid="{00000000-0005-0000-0000-000071350000}"/>
    <cellStyle name="Normal 30 3 4 2 4 2" xfId="15206" xr:uid="{00000000-0005-0000-0000-000072350000}"/>
    <cellStyle name="Normal 30 3 4 2 4 2 2" xfId="45537" xr:uid="{00000000-0005-0000-0000-000073350000}"/>
    <cellStyle name="Normal 30 3 4 2 4 2 3" xfId="30304" xr:uid="{00000000-0005-0000-0000-000074350000}"/>
    <cellStyle name="Normal 30 3 4 2 4 3" xfId="10186" xr:uid="{00000000-0005-0000-0000-000075350000}"/>
    <cellStyle name="Normal 30 3 4 2 4 3 2" xfId="40520" xr:uid="{00000000-0005-0000-0000-000076350000}"/>
    <cellStyle name="Normal 30 3 4 2 4 3 3" xfId="25287" xr:uid="{00000000-0005-0000-0000-000077350000}"/>
    <cellStyle name="Normal 30 3 4 2 4 4" xfId="35507" xr:uid="{00000000-0005-0000-0000-000078350000}"/>
    <cellStyle name="Normal 30 3 4 2 4 5" xfId="20274" xr:uid="{00000000-0005-0000-0000-000079350000}"/>
    <cellStyle name="Normal 30 3 4 2 5" xfId="11864" xr:uid="{00000000-0005-0000-0000-00007A350000}"/>
    <cellStyle name="Normal 30 3 4 2 5 2" xfId="42195" xr:uid="{00000000-0005-0000-0000-00007B350000}"/>
    <cellStyle name="Normal 30 3 4 2 5 3" xfId="26962" xr:uid="{00000000-0005-0000-0000-00007C350000}"/>
    <cellStyle name="Normal 30 3 4 2 6" xfId="6843" xr:uid="{00000000-0005-0000-0000-00007D350000}"/>
    <cellStyle name="Normal 30 3 4 2 6 2" xfId="37178" xr:uid="{00000000-0005-0000-0000-00007E350000}"/>
    <cellStyle name="Normal 30 3 4 2 6 3" xfId="21945" xr:uid="{00000000-0005-0000-0000-00007F350000}"/>
    <cellStyle name="Normal 30 3 4 2 7" xfId="32166" xr:uid="{00000000-0005-0000-0000-000080350000}"/>
    <cellStyle name="Normal 30 3 4 2 8" xfId="16932" xr:uid="{00000000-0005-0000-0000-000081350000}"/>
    <cellStyle name="Normal 30 3 4 3" xfId="2190" xr:uid="{00000000-0005-0000-0000-000082350000}"/>
    <cellStyle name="Normal 30 3 4 3 2" xfId="3880" xr:uid="{00000000-0005-0000-0000-000083350000}"/>
    <cellStyle name="Normal 30 3 4 3 2 2" xfId="13953" xr:uid="{00000000-0005-0000-0000-000084350000}"/>
    <cellStyle name="Normal 30 3 4 3 2 2 2" xfId="44284" xr:uid="{00000000-0005-0000-0000-000085350000}"/>
    <cellStyle name="Normal 30 3 4 3 2 2 3" xfId="29051" xr:uid="{00000000-0005-0000-0000-000086350000}"/>
    <cellStyle name="Normal 30 3 4 3 2 3" xfId="8933" xr:uid="{00000000-0005-0000-0000-000087350000}"/>
    <cellStyle name="Normal 30 3 4 3 2 3 2" xfId="39267" xr:uid="{00000000-0005-0000-0000-000088350000}"/>
    <cellStyle name="Normal 30 3 4 3 2 3 3" xfId="24034" xr:uid="{00000000-0005-0000-0000-000089350000}"/>
    <cellStyle name="Normal 30 3 4 3 2 4" xfId="34254" xr:uid="{00000000-0005-0000-0000-00008A350000}"/>
    <cellStyle name="Normal 30 3 4 3 2 5" xfId="19021" xr:uid="{00000000-0005-0000-0000-00008B350000}"/>
    <cellStyle name="Normal 30 3 4 3 3" xfId="5572" xr:uid="{00000000-0005-0000-0000-00008C350000}"/>
    <cellStyle name="Normal 30 3 4 3 3 2" xfId="15624" xr:uid="{00000000-0005-0000-0000-00008D350000}"/>
    <cellStyle name="Normal 30 3 4 3 3 2 2" xfId="45955" xr:uid="{00000000-0005-0000-0000-00008E350000}"/>
    <cellStyle name="Normal 30 3 4 3 3 2 3" xfId="30722" xr:uid="{00000000-0005-0000-0000-00008F350000}"/>
    <cellStyle name="Normal 30 3 4 3 3 3" xfId="10604" xr:uid="{00000000-0005-0000-0000-000090350000}"/>
    <cellStyle name="Normal 30 3 4 3 3 3 2" xfId="40938" xr:uid="{00000000-0005-0000-0000-000091350000}"/>
    <cellStyle name="Normal 30 3 4 3 3 3 3" xfId="25705" xr:uid="{00000000-0005-0000-0000-000092350000}"/>
    <cellStyle name="Normal 30 3 4 3 3 4" xfId="35925" xr:uid="{00000000-0005-0000-0000-000093350000}"/>
    <cellStyle name="Normal 30 3 4 3 3 5" xfId="20692" xr:uid="{00000000-0005-0000-0000-000094350000}"/>
    <cellStyle name="Normal 30 3 4 3 4" xfId="12282" xr:uid="{00000000-0005-0000-0000-000095350000}"/>
    <cellStyle name="Normal 30 3 4 3 4 2" xfId="42613" xr:uid="{00000000-0005-0000-0000-000096350000}"/>
    <cellStyle name="Normal 30 3 4 3 4 3" xfId="27380" xr:uid="{00000000-0005-0000-0000-000097350000}"/>
    <cellStyle name="Normal 30 3 4 3 5" xfId="7261" xr:uid="{00000000-0005-0000-0000-000098350000}"/>
    <cellStyle name="Normal 30 3 4 3 5 2" xfId="37596" xr:uid="{00000000-0005-0000-0000-000099350000}"/>
    <cellStyle name="Normal 30 3 4 3 5 3" xfId="22363" xr:uid="{00000000-0005-0000-0000-00009A350000}"/>
    <cellStyle name="Normal 30 3 4 3 6" xfId="32584" xr:uid="{00000000-0005-0000-0000-00009B350000}"/>
    <cellStyle name="Normal 30 3 4 3 7" xfId="17350" xr:uid="{00000000-0005-0000-0000-00009C350000}"/>
    <cellStyle name="Normal 30 3 4 4" xfId="3043" xr:uid="{00000000-0005-0000-0000-00009D350000}"/>
    <cellStyle name="Normal 30 3 4 4 2" xfId="13117" xr:uid="{00000000-0005-0000-0000-00009E350000}"/>
    <cellStyle name="Normal 30 3 4 4 2 2" xfId="43448" xr:uid="{00000000-0005-0000-0000-00009F350000}"/>
    <cellStyle name="Normal 30 3 4 4 2 3" xfId="28215" xr:uid="{00000000-0005-0000-0000-0000A0350000}"/>
    <cellStyle name="Normal 30 3 4 4 3" xfId="8097" xr:uid="{00000000-0005-0000-0000-0000A1350000}"/>
    <cellStyle name="Normal 30 3 4 4 3 2" xfId="38431" xr:uid="{00000000-0005-0000-0000-0000A2350000}"/>
    <cellStyle name="Normal 30 3 4 4 3 3" xfId="23198" xr:uid="{00000000-0005-0000-0000-0000A3350000}"/>
    <cellStyle name="Normal 30 3 4 4 4" xfId="33418" xr:uid="{00000000-0005-0000-0000-0000A4350000}"/>
    <cellStyle name="Normal 30 3 4 4 5" xfId="18185" xr:uid="{00000000-0005-0000-0000-0000A5350000}"/>
    <cellStyle name="Normal 30 3 4 5" xfId="4736" xr:uid="{00000000-0005-0000-0000-0000A6350000}"/>
    <cellStyle name="Normal 30 3 4 5 2" xfId="14788" xr:uid="{00000000-0005-0000-0000-0000A7350000}"/>
    <cellStyle name="Normal 30 3 4 5 2 2" xfId="45119" xr:uid="{00000000-0005-0000-0000-0000A8350000}"/>
    <cellStyle name="Normal 30 3 4 5 2 3" xfId="29886" xr:uid="{00000000-0005-0000-0000-0000A9350000}"/>
    <cellStyle name="Normal 30 3 4 5 3" xfId="9768" xr:uid="{00000000-0005-0000-0000-0000AA350000}"/>
    <cellStyle name="Normal 30 3 4 5 3 2" xfId="40102" xr:uid="{00000000-0005-0000-0000-0000AB350000}"/>
    <cellStyle name="Normal 30 3 4 5 3 3" xfId="24869" xr:uid="{00000000-0005-0000-0000-0000AC350000}"/>
    <cellStyle name="Normal 30 3 4 5 4" xfId="35089" xr:uid="{00000000-0005-0000-0000-0000AD350000}"/>
    <cellStyle name="Normal 30 3 4 5 5" xfId="19856" xr:uid="{00000000-0005-0000-0000-0000AE350000}"/>
    <cellStyle name="Normal 30 3 4 6" xfId="11446" xr:uid="{00000000-0005-0000-0000-0000AF350000}"/>
    <cellStyle name="Normal 30 3 4 6 2" xfId="41777" xr:uid="{00000000-0005-0000-0000-0000B0350000}"/>
    <cellStyle name="Normal 30 3 4 6 3" xfId="26544" xr:uid="{00000000-0005-0000-0000-0000B1350000}"/>
    <cellStyle name="Normal 30 3 4 7" xfId="6425" xr:uid="{00000000-0005-0000-0000-0000B2350000}"/>
    <cellStyle name="Normal 30 3 4 7 2" xfId="36760" xr:uid="{00000000-0005-0000-0000-0000B3350000}"/>
    <cellStyle name="Normal 30 3 4 7 3" xfId="21527" xr:uid="{00000000-0005-0000-0000-0000B4350000}"/>
    <cellStyle name="Normal 30 3 4 8" xfId="31748" xr:uid="{00000000-0005-0000-0000-0000B5350000}"/>
    <cellStyle name="Normal 30 3 4 9" xfId="16514" xr:uid="{00000000-0005-0000-0000-0000B6350000}"/>
    <cellStyle name="Normal 30 3 5" xfId="1559" xr:uid="{00000000-0005-0000-0000-0000B7350000}"/>
    <cellStyle name="Normal 30 3 5 2" xfId="2400" xr:uid="{00000000-0005-0000-0000-0000B8350000}"/>
    <cellStyle name="Normal 30 3 5 2 2" xfId="4090" xr:uid="{00000000-0005-0000-0000-0000B9350000}"/>
    <cellStyle name="Normal 30 3 5 2 2 2" xfId="14163" xr:uid="{00000000-0005-0000-0000-0000BA350000}"/>
    <cellStyle name="Normal 30 3 5 2 2 2 2" xfId="44494" xr:uid="{00000000-0005-0000-0000-0000BB350000}"/>
    <cellStyle name="Normal 30 3 5 2 2 2 3" xfId="29261" xr:uid="{00000000-0005-0000-0000-0000BC350000}"/>
    <cellStyle name="Normal 30 3 5 2 2 3" xfId="9143" xr:uid="{00000000-0005-0000-0000-0000BD350000}"/>
    <cellStyle name="Normal 30 3 5 2 2 3 2" xfId="39477" xr:uid="{00000000-0005-0000-0000-0000BE350000}"/>
    <cellStyle name="Normal 30 3 5 2 2 3 3" xfId="24244" xr:uid="{00000000-0005-0000-0000-0000BF350000}"/>
    <cellStyle name="Normal 30 3 5 2 2 4" xfId="34464" xr:uid="{00000000-0005-0000-0000-0000C0350000}"/>
    <cellStyle name="Normal 30 3 5 2 2 5" xfId="19231" xr:uid="{00000000-0005-0000-0000-0000C1350000}"/>
    <cellStyle name="Normal 30 3 5 2 3" xfId="5782" xr:uid="{00000000-0005-0000-0000-0000C2350000}"/>
    <cellStyle name="Normal 30 3 5 2 3 2" xfId="15834" xr:uid="{00000000-0005-0000-0000-0000C3350000}"/>
    <cellStyle name="Normal 30 3 5 2 3 2 2" xfId="46165" xr:uid="{00000000-0005-0000-0000-0000C4350000}"/>
    <cellStyle name="Normal 30 3 5 2 3 2 3" xfId="30932" xr:uid="{00000000-0005-0000-0000-0000C5350000}"/>
    <cellStyle name="Normal 30 3 5 2 3 3" xfId="10814" xr:uid="{00000000-0005-0000-0000-0000C6350000}"/>
    <cellStyle name="Normal 30 3 5 2 3 3 2" xfId="41148" xr:uid="{00000000-0005-0000-0000-0000C7350000}"/>
    <cellStyle name="Normal 30 3 5 2 3 3 3" xfId="25915" xr:uid="{00000000-0005-0000-0000-0000C8350000}"/>
    <cellStyle name="Normal 30 3 5 2 3 4" xfId="36135" xr:uid="{00000000-0005-0000-0000-0000C9350000}"/>
    <cellStyle name="Normal 30 3 5 2 3 5" xfId="20902" xr:uid="{00000000-0005-0000-0000-0000CA350000}"/>
    <cellStyle name="Normal 30 3 5 2 4" xfId="12492" xr:uid="{00000000-0005-0000-0000-0000CB350000}"/>
    <cellStyle name="Normal 30 3 5 2 4 2" xfId="42823" xr:uid="{00000000-0005-0000-0000-0000CC350000}"/>
    <cellStyle name="Normal 30 3 5 2 4 3" xfId="27590" xr:uid="{00000000-0005-0000-0000-0000CD350000}"/>
    <cellStyle name="Normal 30 3 5 2 5" xfId="7471" xr:uid="{00000000-0005-0000-0000-0000CE350000}"/>
    <cellStyle name="Normal 30 3 5 2 5 2" xfId="37806" xr:uid="{00000000-0005-0000-0000-0000CF350000}"/>
    <cellStyle name="Normal 30 3 5 2 5 3" xfId="22573" xr:uid="{00000000-0005-0000-0000-0000D0350000}"/>
    <cellStyle name="Normal 30 3 5 2 6" xfId="32794" xr:uid="{00000000-0005-0000-0000-0000D1350000}"/>
    <cellStyle name="Normal 30 3 5 2 7" xfId="17560" xr:uid="{00000000-0005-0000-0000-0000D2350000}"/>
    <cellStyle name="Normal 30 3 5 3" xfId="3253" xr:uid="{00000000-0005-0000-0000-0000D3350000}"/>
    <cellStyle name="Normal 30 3 5 3 2" xfId="13327" xr:uid="{00000000-0005-0000-0000-0000D4350000}"/>
    <cellStyle name="Normal 30 3 5 3 2 2" xfId="43658" xr:uid="{00000000-0005-0000-0000-0000D5350000}"/>
    <cellStyle name="Normal 30 3 5 3 2 3" xfId="28425" xr:uid="{00000000-0005-0000-0000-0000D6350000}"/>
    <cellStyle name="Normal 30 3 5 3 3" xfId="8307" xr:uid="{00000000-0005-0000-0000-0000D7350000}"/>
    <cellStyle name="Normal 30 3 5 3 3 2" xfId="38641" xr:uid="{00000000-0005-0000-0000-0000D8350000}"/>
    <cellStyle name="Normal 30 3 5 3 3 3" xfId="23408" xr:uid="{00000000-0005-0000-0000-0000D9350000}"/>
    <cellStyle name="Normal 30 3 5 3 4" xfId="33628" xr:uid="{00000000-0005-0000-0000-0000DA350000}"/>
    <cellStyle name="Normal 30 3 5 3 5" xfId="18395" xr:uid="{00000000-0005-0000-0000-0000DB350000}"/>
    <cellStyle name="Normal 30 3 5 4" xfId="4946" xr:uid="{00000000-0005-0000-0000-0000DC350000}"/>
    <cellStyle name="Normal 30 3 5 4 2" xfId="14998" xr:uid="{00000000-0005-0000-0000-0000DD350000}"/>
    <cellStyle name="Normal 30 3 5 4 2 2" xfId="45329" xr:uid="{00000000-0005-0000-0000-0000DE350000}"/>
    <cellStyle name="Normal 30 3 5 4 2 3" xfId="30096" xr:uid="{00000000-0005-0000-0000-0000DF350000}"/>
    <cellStyle name="Normal 30 3 5 4 3" xfId="9978" xr:uid="{00000000-0005-0000-0000-0000E0350000}"/>
    <cellStyle name="Normal 30 3 5 4 3 2" xfId="40312" xr:uid="{00000000-0005-0000-0000-0000E1350000}"/>
    <cellStyle name="Normal 30 3 5 4 3 3" xfId="25079" xr:uid="{00000000-0005-0000-0000-0000E2350000}"/>
    <cellStyle name="Normal 30 3 5 4 4" xfId="35299" xr:uid="{00000000-0005-0000-0000-0000E3350000}"/>
    <cellStyle name="Normal 30 3 5 4 5" xfId="20066" xr:uid="{00000000-0005-0000-0000-0000E4350000}"/>
    <cellStyle name="Normal 30 3 5 5" xfId="11656" xr:uid="{00000000-0005-0000-0000-0000E5350000}"/>
    <cellStyle name="Normal 30 3 5 5 2" xfId="41987" xr:uid="{00000000-0005-0000-0000-0000E6350000}"/>
    <cellStyle name="Normal 30 3 5 5 3" xfId="26754" xr:uid="{00000000-0005-0000-0000-0000E7350000}"/>
    <cellStyle name="Normal 30 3 5 6" xfId="6635" xr:uid="{00000000-0005-0000-0000-0000E8350000}"/>
    <cellStyle name="Normal 30 3 5 6 2" xfId="36970" xr:uid="{00000000-0005-0000-0000-0000E9350000}"/>
    <cellStyle name="Normal 30 3 5 6 3" xfId="21737" xr:uid="{00000000-0005-0000-0000-0000EA350000}"/>
    <cellStyle name="Normal 30 3 5 7" xfId="31958" xr:uid="{00000000-0005-0000-0000-0000EB350000}"/>
    <cellStyle name="Normal 30 3 5 8" xfId="16724" xr:uid="{00000000-0005-0000-0000-0000EC350000}"/>
    <cellStyle name="Normal 30 3 6" xfId="1980" xr:uid="{00000000-0005-0000-0000-0000ED350000}"/>
    <cellStyle name="Normal 30 3 6 2" xfId="3672" xr:uid="{00000000-0005-0000-0000-0000EE350000}"/>
    <cellStyle name="Normal 30 3 6 2 2" xfId="13745" xr:uid="{00000000-0005-0000-0000-0000EF350000}"/>
    <cellStyle name="Normal 30 3 6 2 2 2" xfId="44076" xr:uid="{00000000-0005-0000-0000-0000F0350000}"/>
    <cellStyle name="Normal 30 3 6 2 2 3" xfId="28843" xr:uid="{00000000-0005-0000-0000-0000F1350000}"/>
    <cellStyle name="Normal 30 3 6 2 3" xfId="8725" xr:uid="{00000000-0005-0000-0000-0000F2350000}"/>
    <cellStyle name="Normal 30 3 6 2 3 2" xfId="39059" xr:uid="{00000000-0005-0000-0000-0000F3350000}"/>
    <cellStyle name="Normal 30 3 6 2 3 3" xfId="23826" xr:uid="{00000000-0005-0000-0000-0000F4350000}"/>
    <cellStyle name="Normal 30 3 6 2 4" xfId="34046" xr:uid="{00000000-0005-0000-0000-0000F5350000}"/>
    <cellStyle name="Normal 30 3 6 2 5" xfId="18813" xr:uid="{00000000-0005-0000-0000-0000F6350000}"/>
    <cellStyle name="Normal 30 3 6 3" xfId="5364" xr:uid="{00000000-0005-0000-0000-0000F7350000}"/>
    <cellStyle name="Normal 30 3 6 3 2" xfId="15416" xr:uid="{00000000-0005-0000-0000-0000F8350000}"/>
    <cellStyle name="Normal 30 3 6 3 2 2" xfId="45747" xr:uid="{00000000-0005-0000-0000-0000F9350000}"/>
    <cellStyle name="Normal 30 3 6 3 2 3" xfId="30514" xr:uid="{00000000-0005-0000-0000-0000FA350000}"/>
    <cellStyle name="Normal 30 3 6 3 3" xfId="10396" xr:uid="{00000000-0005-0000-0000-0000FB350000}"/>
    <cellStyle name="Normal 30 3 6 3 3 2" xfId="40730" xr:uid="{00000000-0005-0000-0000-0000FC350000}"/>
    <cellStyle name="Normal 30 3 6 3 3 3" xfId="25497" xr:uid="{00000000-0005-0000-0000-0000FD350000}"/>
    <cellStyle name="Normal 30 3 6 3 4" xfId="35717" xr:uid="{00000000-0005-0000-0000-0000FE350000}"/>
    <cellStyle name="Normal 30 3 6 3 5" xfId="20484" xr:uid="{00000000-0005-0000-0000-0000FF350000}"/>
    <cellStyle name="Normal 30 3 6 4" xfId="12074" xr:uid="{00000000-0005-0000-0000-000000360000}"/>
    <cellStyle name="Normal 30 3 6 4 2" xfId="42405" xr:uid="{00000000-0005-0000-0000-000001360000}"/>
    <cellStyle name="Normal 30 3 6 4 3" xfId="27172" xr:uid="{00000000-0005-0000-0000-000002360000}"/>
    <cellStyle name="Normal 30 3 6 5" xfId="7053" xr:uid="{00000000-0005-0000-0000-000003360000}"/>
    <cellStyle name="Normal 30 3 6 5 2" xfId="37388" xr:uid="{00000000-0005-0000-0000-000004360000}"/>
    <cellStyle name="Normal 30 3 6 5 3" xfId="22155" xr:uid="{00000000-0005-0000-0000-000005360000}"/>
    <cellStyle name="Normal 30 3 6 6" xfId="32376" xr:uid="{00000000-0005-0000-0000-000006360000}"/>
    <cellStyle name="Normal 30 3 6 7" xfId="17142" xr:uid="{00000000-0005-0000-0000-000007360000}"/>
    <cellStyle name="Normal 30 3 7" xfId="2831" xr:uid="{00000000-0005-0000-0000-000008360000}"/>
    <cellStyle name="Normal 30 3 7 2" xfId="12909" xr:uid="{00000000-0005-0000-0000-000009360000}"/>
    <cellStyle name="Normal 30 3 7 2 2" xfId="43240" xr:uid="{00000000-0005-0000-0000-00000A360000}"/>
    <cellStyle name="Normal 30 3 7 2 3" xfId="28007" xr:uid="{00000000-0005-0000-0000-00000B360000}"/>
    <cellStyle name="Normal 30 3 7 3" xfId="7889" xr:uid="{00000000-0005-0000-0000-00000C360000}"/>
    <cellStyle name="Normal 30 3 7 3 2" xfId="38223" xr:uid="{00000000-0005-0000-0000-00000D360000}"/>
    <cellStyle name="Normal 30 3 7 3 3" xfId="22990" xr:uid="{00000000-0005-0000-0000-00000E360000}"/>
    <cellStyle name="Normal 30 3 7 4" xfId="33210" xr:uid="{00000000-0005-0000-0000-00000F360000}"/>
    <cellStyle name="Normal 30 3 7 5" xfId="17977" xr:uid="{00000000-0005-0000-0000-000010360000}"/>
    <cellStyle name="Normal 30 3 8" xfId="4525" xr:uid="{00000000-0005-0000-0000-000011360000}"/>
    <cellStyle name="Normal 30 3 8 2" xfId="14580" xr:uid="{00000000-0005-0000-0000-000012360000}"/>
    <cellStyle name="Normal 30 3 8 2 2" xfId="44911" xr:uid="{00000000-0005-0000-0000-000013360000}"/>
    <cellStyle name="Normal 30 3 8 2 3" xfId="29678" xr:uid="{00000000-0005-0000-0000-000014360000}"/>
    <cellStyle name="Normal 30 3 8 3" xfId="9560" xr:uid="{00000000-0005-0000-0000-000015360000}"/>
    <cellStyle name="Normal 30 3 8 3 2" xfId="39894" xr:uid="{00000000-0005-0000-0000-000016360000}"/>
    <cellStyle name="Normal 30 3 8 3 3" xfId="24661" xr:uid="{00000000-0005-0000-0000-000017360000}"/>
    <cellStyle name="Normal 30 3 8 4" xfId="34881" xr:uid="{00000000-0005-0000-0000-000018360000}"/>
    <cellStyle name="Normal 30 3 8 5" xfId="19648" xr:uid="{00000000-0005-0000-0000-000019360000}"/>
    <cellStyle name="Normal 30 3 9" xfId="11236" xr:uid="{00000000-0005-0000-0000-00001A360000}"/>
    <cellStyle name="Normal 30 3 9 2" xfId="41569" xr:uid="{00000000-0005-0000-0000-00001B360000}"/>
    <cellStyle name="Normal 30 3 9 3" xfId="26336" xr:uid="{00000000-0005-0000-0000-00001C360000}"/>
    <cellStyle name="Normal 30_Sheet2" xfId="356" xr:uid="{00000000-0005-0000-0000-00001D360000}"/>
    <cellStyle name="Normal 31" xfId="155" xr:uid="{00000000-0005-0000-0000-00001E360000}"/>
    <cellStyle name="Normal 32" xfId="156" xr:uid="{00000000-0005-0000-0000-00001F360000}"/>
    <cellStyle name="Normal 33" xfId="157" xr:uid="{00000000-0005-0000-0000-000020360000}"/>
    <cellStyle name="Normal 34" xfId="158" xr:uid="{00000000-0005-0000-0000-000021360000}"/>
    <cellStyle name="Normal 35" xfId="159" xr:uid="{00000000-0005-0000-0000-000022360000}"/>
    <cellStyle name="Normal 35 2" xfId="848" xr:uid="{00000000-0005-0000-0000-000023360000}"/>
    <cellStyle name="Normal 36" xfId="160" xr:uid="{00000000-0005-0000-0000-000024360000}"/>
    <cellStyle name="Normal 36 2" xfId="849" xr:uid="{00000000-0005-0000-0000-000025360000}"/>
    <cellStyle name="Normal 37" xfId="161" xr:uid="{00000000-0005-0000-0000-000026360000}"/>
    <cellStyle name="Normal 37 2" xfId="850" xr:uid="{00000000-0005-0000-0000-000027360000}"/>
    <cellStyle name="Normal 38" xfId="162" xr:uid="{00000000-0005-0000-0000-000028360000}"/>
    <cellStyle name="Normal 38 2" xfId="851" xr:uid="{00000000-0005-0000-0000-000029360000}"/>
    <cellStyle name="Normal 39" xfId="163" xr:uid="{00000000-0005-0000-0000-00002A360000}"/>
    <cellStyle name="Normal 39 2" xfId="852" xr:uid="{00000000-0005-0000-0000-00002B360000}"/>
    <cellStyle name="Normal 4" xfId="164" xr:uid="{00000000-0005-0000-0000-00002C360000}"/>
    <cellStyle name="Normal 4 2" xfId="853" xr:uid="{00000000-0005-0000-0000-00002D360000}"/>
    <cellStyle name="Normal 4 2 10" xfId="6216" xr:uid="{00000000-0005-0000-0000-00002E360000}"/>
    <cellStyle name="Normal 4 2 10 2" xfId="36553" xr:uid="{00000000-0005-0000-0000-00002F360000}"/>
    <cellStyle name="Normal 4 2 10 3" xfId="21320" xr:uid="{00000000-0005-0000-0000-000030360000}"/>
    <cellStyle name="Normal 4 2 11" xfId="31544" xr:uid="{00000000-0005-0000-0000-000031360000}"/>
    <cellStyle name="Normal 4 2 12" xfId="16305" xr:uid="{00000000-0005-0000-0000-000032360000}"/>
    <cellStyle name="Normal 4 2 2" xfId="1180" xr:uid="{00000000-0005-0000-0000-000033360000}"/>
    <cellStyle name="Normal 4 2 2 10" xfId="31596" xr:uid="{00000000-0005-0000-0000-000034360000}"/>
    <cellStyle name="Normal 4 2 2 11" xfId="16359" xr:uid="{00000000-0005-0000-0000-000035360000}"/>
    <cellStyle name="Normal 4 2 2 2" xfId="1288" xr:uid="{00000000-0005-0000-0000-000036360000}"/>
    <cellStyle name="Normal 4 2 2 2 10" xfId="16463" xr:uid="{00000000-0005-0000-0000-000037360000}"/>
    <cellStyle name="Normal 4 2 2 2 2" xfId="1505" xr:uid="{00000000-0005-0000-0000-000038360000}"/>
    <cellStyle name="Normal 4 2 2 2 2 2" xfId="1926" xr:uid="{00000000-0005-0000-0000-000039360000}"/>
    <cellStyle name="Normal 4 2 2 2 2 2 2" xfId="2765" xr:uid="{00000000-0005-0000-0000-00003A360000}"/>
    <cellStyle name="Normal 4 2 2 2 2 2 2 2" xfId="4455" xr:uid="{00000000-0005-0000-0000-00003B360000}"/>
    <cellStyle name="Normal 4 2 2 2 2 2 2 2 2" xfId="14528" xr:uid="{00000000-0005-0000-0000-00003C360000}"/>
    <cellStyle name="Normal 4 2 2 2 2 2 2 2 2 2" xfId="44859" xr:uid="{00000000-0005-0000-0000-00003D360000}"/>
    <cellStyle name="Normal 4 2 2 2 2 2 2 2 2 3" xfId="29626" xr:uid="{00000000-0005-0000-0000-00003E360000}"/>
    <cellStyle name="Normal 4 2 2 2 2 2 2 2 3" xfId="9508" xr:uid="{00000000-0005-0000-0000-00003F360000}"/>
    <cellStyle name="Normal 4 2 2 2 2 2 2 2 3 2" xfId="39842" xr:uid="{00000000-0005-0000-0000-000040360000}"/>
    <cellStyle name="Normal 4 2 2 2 2 2 2 2 3 3" xfId="24609" xr:uid="{00000000-0005-0000-0000-000041360000}"/>
    <cellStyle name="Normal 4 2 2 2 2 2 2 2 4" xfId="34829" xr:uid="{00000000-0005-0000-0000-000042360000}"/>
    <cellStyle name="Normal 4 2 2 2 2 2 2 2 5" xfId="19596" xr:uid="{00000000-0005-0000-0000-000043360000}"/>
    <cellStyle name="Normal 4 2 2 2 2 2 2 3" xfId="6147" xr:uid="{00000000-0005-0000-0000-000044360000}"/>
    <cellStyle name="Normal 4 2 2 2 2 2 2 3 2" xfId="16199" xr:uid="{00000000-0005-0000-0000-000045360000}"/>
    <cellStyle name="Normal 4 2 2 2 2 2 2 3 2 2" xfId="46530" xr:uid="{00000000-0005-0000-0000-000046360000}"/>
    <cellStyle name="Normal 4 2 2 2 2 2 2 3 2 3" xfId="31297" xr:uid="{00000000-0005-0000-0000-000047360000}"/>
    <cellStyle name="Normal 4 2 2 2 2 2 2 3 3" xfId="11179" xr:uid="{00000000-0005-0000-0000-000048360000}"/>
    <cellStyle name="Normal 4 2 2 2 2 2 2 3 3 2" xfId="41513" xr:uid="{00000000-0005-0000-0000-000049360000}"/>
    <cellStyle name="Normal 4 2 2 2 2 2 2 3 3 3" xfId="26280" xr:uid="{00000000-0005-0000-0000-00004A360000}"/>
    <cellStyle name="Normal 4 2 2 2 2 2 2 3 4" xfId="36500" xr:uid="{00000000-0005-0000-0000-00004B360000}"/>
    <cellStyle name="Normal 4 2 2 2 2 2 2 3 5" xfId="21267" xr:uid="{00000000-0005-0000-0000-00004C360000}"/>
    <cellStyle name="Normal 4 2 2 2 2 2 2 4" xfId="12857" xr:uid="{00000000-0005-0000-0000-00004D360000}"/>
    <cellStyle name="Normal 4 2 2 2 2 2 2 4 2" xfId="43188" xr:uid="{00000000-0005-0000-0000-00004E360000}"/>
    <cellStyle name="Normal 4 2 2 2 2 2 2 4 3" xfId="27955" xr:uid="{00000000-0005-0000-0000-00004F360000}"/>
    <cellStyle name="Normal 4 2 2 2 2 2 2 5" xfId="7836" xr:uid="{00000000-0005-0000-0000-000050360000}"/>
    <cellStyle name="Normal 4 2 2 2 2 2 2 5 2" xfId="38171" xr:uid="{00000000-0005-0000-0000-000051360000}"/>
    <cellStyle name="Normal 4 2 2 2 2 2 2 5 3" xfId="22938" xr:uid="{00000000-0005-0000-0000-000052360000}"/>
    <cellStyle name="Normal 4 2 2 2 2 2 2 6" xfId="33159" xr:uid="{00000000-0005-0000-0000-000053360000}"/>
    <cellStyle name="Normal 4 2 2 2 2 2 2 7" xfId="17925" xr:uid="{00000000-0005-0000-0000-000054360000}"/>
    <cellStyle name="Normal 4 2 2 2 2 2 3" xfId="3618" xr:uid="{00000000-0005-0000-0000-000055360000}"/>
    <cellStyle name="Normal 4 2 2 2 2 2 3 2" xfId="13692" xr:uid="{00000000-0005-0000-0000-000056360000}"/>
    <cellStyle name="Normal 4 2 2 2 2 2 3 2 2" xfId="44023" xr:uid="{00000000-0005-0000-0000-000057360000}"/>
    <cellStyle name="Normal 4 2 2 2 2 2 3 2 3" xfId="28790" xr:uid="{00000000-0005-0000-0000-000058360000}"/>
    <cellStyle name="Normal 4 2 2 2 2 2 3 3" xfId="8672" xr:uid="{00000000-0005-0000-0000-000059360000}"/>
    <cellStyle name="Normal 4 2 2 2 2 2 3 3 2" xfId="39006" xr:uid="{00000000-0005-0000-0000-00005A360000}"/>
    <cellStyle name="Normal 4 2 2 2 2 2 3 3 3" xfId="23773" xr:uid="{00000000-0005-0000-0000-00005B360000}"/>
    <cellStyle name="Normal 4 2 2 2 2 2 3 4" xfId="33993" xr:uid="{00000000-0005-0000-0000-00005C360000}"/>
    <cellStyle name="Normal 4 2 2 2 2 2 3 5" xfId="18760" xr:uid="{00000000-0005-0000-0000-00005D360000}"/>
    <cellStyle name="Normal 4 2 2 2 2 2 4" xfId="5311" xr:uid="{00000000-0005-0000-0000-00005E360000}"/>
    <cellStyle name="Normal 4 2 2 2 2 2 4 2" xfId="15363" xr:uid="{00000000-0005-0000-0000-00005F360000}"/>
    <cellStyle name="Normal 4 2 2 2 2 2 4 2 2" xfId="45694" xr:uid="{00000000-0005-0000-0000-000060360000}"/>
    <cellStyle name="Normal 4 2 2 2 2 2 4 2 3" xfId="30461" xr:uid="{00000000-0005-0000-0000-000061360000}"/>
    <cellStyle name="Normal 4 2 2 2 2 2 4 3" xfId="10343" xr:uid="{00000000-0005-0000-0000-000062360000}"/>
    <cellStyle name="Normal 4 2 2 2 2 2 4 3 2" xfId="40677" xr:uid="{00000000-0005-0000-0000-000063360000}"/>
    <cellStyle name="Normal 4 2 2 2 2 2 4 3 3" xfId="25444" xr:uid="{00000000-0005-0000-0000-000064360000}"/>
    <cellStyle name="Normal 4 2 2 2 2 2 4 4" xfId="35664" xr:uid="{00000000-0005-0000-0000-000065360000}"/>
    <cellStyle name="Normal 4 2 2 2 2 2 4 5" xfId="20431" xr:uid="{00000000-0005-0000-0000-000066360000}"/>
    <cellStyle name="Normal 4 2 2 2 2 2 5" xfId="12021" xr:uid="{00000000-0005-0000-0000-000067360000}"/>
    <cellStyle name="Normal 4 2 2 2 2 2 5 2" xfId="42352" xr:uid="{00000000-0005-0000-0000-000068360000}"/>
    <cellStyle name="Normal 4 2 2 2 2 2 5 3" xfId="27119" xr:uid="{00000000-0005-0000-0000-000069360000}"/>
    <cellStyle name="Normal 4 2 2 2 2 2 6" xfId="7000" xr:uid="{00000000-0005-0000-0000-00006A360000}"/>
    <cellStyle name="Normal 4 2 2 2 2 2 6 2" xfId="37335" xr:uid="{00000000-0005-0000-0000-00006B360000}"/>
    <cellStyle name="Normal 4 2 2 2 2 2 6 3" xfId="22102" xr:uid="{00000000-0005-0000-0000-00006C360000}"/>
    <cellStyle name="Normal 4 2 2 2 2 2 7" xfId="32323" xr:uid="{00000000-0005-0000-0000-00006D360000}"/>
    <cellStyle name="Normal 4 2 2 2 2 2 8" xfId="17089" xr:uid="{00000000-0005-0000-0000-00006E360000}"/>
    <cellStyle name="Normal 4 2 2 2 2 3" xfId="2347" xr:uid="{00000000-0005-0000-0000-00006F360000}"/>
    <cellStyle name="Normal 4 2 2 2 2 3 2" xfId="4037" xr:uid="{00000000-0005-0000-0000-000070360000}"/>
    <cellStyle name="Normal 4 2 2 2 2 3 2 2" xfId="14110" xr:uid="{00000000-0005-0000-0000-000071360000}"/>
    <cellStyle name="Normal 4 2 2 2 2 3 2 2 2" xfId="44441" xr:uid="{00000000-0005-0000-0000-000072360000}"/>
    <cellStyle name="Normal 4 2 2 2 2 3 2 2 3" xfId="29208" xr:uid="{00000000-0005-0000-0000-000073360000}"/>
    <cellStyle name="Normal 4 2 2 2 2 3 2 3" xfId="9090" xr:uid="{00000000-0005-0000-0000-000074360000}"/>
    <cellStyle name="Normal 4 2 2 2 2 3 2 3 2" xfId="39424" xr:uid="{00000000-0005-0000-0000-000075360000}"/>
    <cellStyle name="Normal 4 2 2 2 2 3 2 3 3" xfId="24191" xr:uid="{00000000-0005-0000-0000-000076360000}"/>
    <cellStyle name="Normal 4 2 2 2 2 3 2 4" xfId="34411" xr:uid="{00000000-0005-0000-0000-000077360000}"/>
    <cellStyle name="Normal 4 2 2 2 2 3 2 5" xfId="19178" xr:uid="{00000000-0005-0000-0000-000078360000}"/>
    <cellStyle name="Normal 4 2 2 2 2 3 3" xfId="5729" xr:uid="{00000000-0005-0000-0000-000079360000}"/>
    <cellStyle name="Normal 4 2 2 2 2 3 3 2" xfId="15781" xr:uid="{00000000-0005-0000-0000-00007A360000}"/>
    <cellStyle name="Normal 4 2 2 2 2 3 3 2 2" xfId="46112" xr:uid="{00000000-0005-0000-0000-00007B360000}"/>
    <cellStyle name="Normal 4 2 2 2 2 3 3 2 3" xfId="30879" xr:uid="{00000000-0005-0000-0000-00007C360000}"/>
    <cellStyle name="Normal 4 2 2 2 2 3 3 3" xfId="10761" xr:uid="{00000000-0005-0000-0000-00007D360000}"/>
    <cellStyle name="Normal 4 2 2 2 2 3 3 3 2" xfId="41095" xr:uid="{00000000-0005-0000-0000-00007E360000}"/>
    <cellStyle name="Normal 4 2 2 2 2 3 3 3 3" xfId="25862" xr:uid="{00000000-0005-0000-0000-00007F360000}"/>
    <cellStyle name="Normal 4 2 2 2 2 3 3 4" xfId="36082" xr:uid="{00000000-0005-0000-0000-000080360000}"/>
    <cellStyle name="Normal 4 2 2 2 2 3 3 5" xfId="20849" xr:uid="{00000000-0005-0000-0000-000081360000}"/>
    <cellStyle name="Normal 4 2 2 2 2 3 4" xfId="12439" xr:uid="{00000000-0005-0000-0000-000082360000}"/>
    <cellStyle name="Normal 4 2 2 2 2 3 4 2" xfId="42770" xr:uid="{00000000-0005-0000-0000-000083360000}"/>
    <cellStyle name="Normal 4 2 2 2 2 3 4 3" xfId="27537" xr:uid="{00000000-0005-0000-0000-000084360000}"/>
    <cellStyle name="Normal 4 2 2 2 2 3 5" xfId="7418" xr:uid="{00000000-0005-0000-0000-000085360000}"/>
    <cellStyle name="Normal 4 2 2 2 2 3 5 2" xfId="37753" xr:uid="{00000000-0005-0000-0000-000086360000}"/>
    <cellStyle name="Normal 4 2 2 2 2 3 5 3" xfId="22520" xr:uid="{00000000-0005-0000-0000-000087360000}"/>
    <cellStyle name="Normal 4 2 2 2 2 3 6" xfId="32741" xr:uid="{00000000-0005-0000-0000-000088360000}"/>
    <cellStyle name="Normal 4 2 2 2 2 3 7" xfId="17507" xr:uid="{00000000-0005-0000-0000-000089360000}"/>
    <cellStyle name="Normal 4 2 2 2 2 4" xfId="3200" xr:uid="{00000000-0005-0000-0000-00008A360000}"/>
    <cellStyle name="Normal 4 2 2 2 2 4 2" xfId="13274" xr:uid="{00000000-0005-0000-0000-00008B360000}"/>
    <cellStyle name="Normal 4 2 2 2 2 4 2 2" xfId="43605" xr:uid="{00000000-0005-0000-0000-00008C360000}"/>
    <cellStyle name="Normal 4 2 2 2 2 4 2 3" xfId="28372" xr:uid="{00000000-0005-0000-0000-00008D360000}"/>
    <cellStyle name="Normal 4 2 2 2 2 4 3" xfId="8254" xr:uid="{00000000-0005-0000-0000-00008E360000}"/>
    <cellStyle name="Normal 4 2 2 2 2 4 3 2" xfId="38588" xr:uid="{00000000-0005-0000-0000-00008F360000}"/>
    <cellStyle name="Normal 4 2 2 2 2 4 3 3" xfId="23355" xr:uid="{00000000-0005-0000-0000-000090360000}"/>
    <cellStyle name="Normal 4 2 2 2 2 4 4" xfId="33575" xr:uid="{00000000-0005-0000-0000-000091360000}"/>
    <cellStyle name="Normal 4 2 2 2 2 4 5" xfId="18342" xr:uid="{00000000-0005-0000-0000-000092360000}"/>
    <cellStyle name="Normal 4 2 2 2 2 5" xfId="4893" xr:uid="{00000000-0005-0000-0000-000093360000}"/>
    <cellStyle name="Normal 4 2 2 2 2 5 2" xfId="14945" xr:uid="{00000000-0005-0000-0000-000094360000}"/>
    <cellStyle name="Normal 4 2 2 2 2 5 2 2" xfId="45276" xr:uid="{00000000-0005-0000-0000-000095360000}"/>
    <cellStyle name="Normal 4 2 2 2 2 5 2 3" xfId="30043" xr:uid="{00000000-0005-0000-0000-000096360000}"/>
    <cellStyle name="Normal 4 2 2 2 2 5 3" xfId="9925" xr:uid="{00000000-0005-0000-0000-000097360000}"/>
    <cellStyle name="Normal 4 2 2 2 2 5 3 2" xfId="40259" xr:uid="{00000000-0005-0000-0000-000098360000}"/>
    <cellStyle name="Normal 4 2 2 2 2 5 3 3" xfId="25026" xr:uid="{00000000-0005-0000-0000-000099360000}"/>
    <cellStyle name="Normal 4 2 2 2 2 5 4" xfId="35246" xr:uid="{00000000-0005-0000-0000-00009A360000}"/>
    <cellStyle name="Normal 4 2 2 2 2 5 5" xfId="20013" xr:uid="{00000000-0005-0000-0000-00009B360000}"/>
    <cellStyle name="Normal 4 2 2 2 2 6" xfId="11603" xr:uid="{00000000-0005-0000-0000-00009C360000}"/>
    <cellStyle name="Normal 4 2 2 2 2 6 2" xfId="41934" xr:uid="{00000000-0005-0000-0000-00009D360000}"/>
    <cellStyle name="Normal 4 2 2 2 2 6 3" xfId="26701" xr:uid="{00000000-0005-0000-0000-00009E360000}"/>
    <cellStyle name="Normal 4 2 2 2 2 7" xfId="6582" xr:uid="{00000000-0005-0000-0000-00009F360000}"/>
    <cellStyle name="Normal 4 2 2 2 2 7 2" xfId="36917" xr:uid="{00000000-0005-0000-0000-0000A0360000}"/>
    <cellStyle name="Normal 4 2 2 2 2 7 3" xfId="21684" xr:uid="{00000000-0005-0000-0000-0000A1360000}"/>
    <cellStyle name="Normal 4 2 2 2 2 8" xfId="31905" xr:uid="{00000000-0005-0000-0000-0000A2360000}"/>
    <cellStyle name="Normal 4 2 2 2 2 9" xfId="16671" xr:uid="{00000000-0005-0000-0000-0000A3360000}"/>
    <cellStyle name="Normal 4 2 2 2 3" xfId="1718" xr:uid="{00000000-0005-0000-0000-0000A4360000}"/>
    <cellStyle name="Normal 4 2 2 2 3 2" xfId="2557" xr:uid="{00000000-0005-0000-0000-0000A5360000}"/>
    <cellStyle name="Normal 4 2 2 2 3 2 2" xfId="4247" xr:uid="{00000000-0005-0000-0000-0000A6360000}"/>
    <cellStyle name="Normal 4 2 2 2 3 2 2 2" xfId="14320" xr:uid="{00000000-0005-0000-0000-0000A7360000}"/>
    <cellStyle name="Normal 4 2 2 2 3 2 2 2 2" xfId="44651" xr:uid="{00000000-0005-0000-0000-0000A8360000}"/>
    <cellStyle name="Normal 4 2 2 2 3 2 2 2 3" xfId="29418" xr:uid="{00000000-0005-0000-0000-0000A9360000}"/>
    <cellStyle name="Normal 4 2 2 2 3 2 2 3" xfId="9300" xr:uid="{00000000-0005-0000-0000-0000AA360000}"/>
    <cellStyle name="Normal 4 2 2 2 3 2 2 3 2" xfId="39634" xr:uid="{00000000-0005-0000-0000-0000AB360000}"/>
    <cellStyle name="Normal 4 2 2 2 3 2 2 3 3" xfId="24401" xr:uid="{00000000-0005-0000-0000-0000AC360000}"/>
    <cellStyle name="Normal 4 2 2 2 3 2 2 4" xfId="34621" xr:uid="{00000000-0005-0000-0000-0000AD360000}"/>
    <cellStyle name="Normal 4 2 2 2 3 2 2 5" xfId="19388" xr:uid="{00000000-0005-0000-0000-0000AE360000}"/>
    <cellStyle name="Normal 4 2 2 2 3 2 3" xfId="5939" xr:uid="{00000000-0005-0000-0000-0000AF360000}"/>
    <cellStyle name="Normal 4 2 2 2 3 2 3 2" xfId="15991" xr:uid="{00000000-0005-0000-0000-0000B0360000}"/>
    <cellStyle name="Normal 4 2 2 2 3 2 3 2 2" xfId="46322" xr:uid="{00000000-0005-0000-0000-0000B1360000}"/>
    <cellStyle name="Normal 4 2 2 2 3 2 3 2 3" xfId="31089" xr:uid="{00000000-0005-0000-0000-0000B2360000}"/>
    <cellStyle name="Normal 4 2 2 2 3 2 3 3" xfId="10971" xr:uid="{00000000-0005-0000-0000-0000B3360000}"/>
    <cellStyle name="Normal 4 2 2 2 3 2 3 3 2" xfId="41305" xr:uid="{00000000-0005-0000-0000-0000B4360000}"/>
    <cellStyle name="Normal 4 2 2 2 3 2 3 3 3" xfId="26072" xr:uid="{00000000-0005-0000-0000-0000B5360000}"/>
    <cellStyle name="Normal 4 2 2 2 3 2 3 4" xfId="36292" xr:uid="{00000000-0005-0000-0000-0000B6360000}"/>
    <cellStyle name="Normal 4 2 2 2 3 2 3 5" xfId="21059" xr:uid="{00000000-0005-0000-0000-0000B7360000}"/>
    <cellStyle name="Normal 4 2 2 2 3 2 4" xfId="12649" xr:uid="{00000000-0005-0000-0000-0000B8360000}"/>
    <cellStyle name="Normal 4 2 2 2 3 2 4 2" xfId="42980" xr:uid="{00000000-0005-0000-0000-0000B9360000}"/>
    <cellStyle name="Normal 4 2 2 2 3 2 4 3" xfId="27747" xr:uid="{00000000-0005-0000-0000-0000BA360000}"/>
    <cellStyle name="Normal 4 2 2 2 3 2 5" xfId="7628" xr:uid="{00000000-0005-0000-0000-0000BB360000}"/>
    <cellStyle name="Normal 4 2 2 2 3 2 5 2" xfId="37963" xr:uid="{00000000-0005-0000-0000-0000BC360000}"/>
    <cellStyle name="Normal 4 2 2 2 3 2 5 3" xfId="22730" xr:uid="{00000000-0005-0000-0000-0000BD360000}"/>
    <cellStyle name="Normal 4 2 2 2 3 2 6" xfId="32951" xr:uid="{00000000-0005-0000-0000-0000BE360000}"/>
    <cellStyle name="Normal 4 2 2 2 3 2 7" xfId="17717" xr:uid="{00000000-0005-0000-0000-0000BF360000}"/>
    <cellStyle name="Normal 4 2 2 2 3 3" xfId="3410" xr:uid="{00000000-0005-0000-0000-0000C0360000}"/>
    <cellStyle name="Normal 4 2 2 2 3 3 2" xfId="13484" xr:uid="{00000000-0005-0000-0000-0000C1360000}"/>
    <cellStyle name="Normal 4 2 2 2 3 3 2 2" xfId="43815" xr:uid="{00000000-0005-0000-0000-0000C2360000}"/>
    <cellStyle name="Normal 4 2 2 2 3 3 2 3" xfId="28582" xr:uid="{00000000-0005-0000-0000-0000C3360000}"/>
    <cellStyle name="Normal 4 2 2 2 3 3 3" xfId="8464" xr:uid="{00000000-0005-0000-0000-0000C4360000}"/>
    <cellStyle name="Normal 4 2 2 2 3 3 3 2" xfId="38798" xr:uid="{00000000-0005-0000-0000-0000C5360000}"/>
    <cellStyle name="Normal 4 2 2 2 3 3 3 3" xfId="23565" xr:uid="{00000000-0005-0000-0000-0000C6360000}"/>
    <cellStyle name="Normal 4 2 2 2 3 3 4" xfId="33785" xr:uid="{00000000-0005-0000-0000-0000C7360000}"/>
    <cellStyle name="Normal 4 2 2 2 3 3 5" xfId="18552" xr:uid="{00000000-0005-0000-0000-0000C8360000}"/>
    <cellStyle name="Normal 4 2 2 2 3 4" xfId="5103" xr:uid="{00000000-0005-0000-0000-0000C9360000}"/>
    <cellStyle name="Normal 4 2 2 2 3 4 2" xfId="15155" xr:uid="{00000000-0005-0000-0000-0000CA360000}"/>
    <cellStyle name="Normal 4 2 2 2 3 4 2 2" xfId="45486" xr:uid="{00000000-0005-0000-0000-0000CB360000}"/>
    <cellStyle name="Normal 4 2 2 2 3 4 2 3" xfId="30253" xr:uid="{00000000-0005-0000-0000-0000CC360000}"/>
    <cellStyle name="Normal 4 2 2 2 3 4 3" xfId="10135" xr:uid="{00000000-0005-0000-0000-0000CD360000}"/>
    <cellStyle name="Normal 4 2 2 2 3 4 3 2" xfId="40469" xr:uid="{00000000-0005-0000-0000-0000CE360000}"/>
    <cellStyle name="Normal 4 2 2 2 3 4 3 3" xfId="25236" xr:uid="{00000000-0005-0000-0000-0000CF360000}"/>
    <cellStyle name="Normal 4 2 2 2 3 4 4" xfId="35456" xr:uid="{00000000-0005-0000-0000-0000D0360000}"/>
    <cellStyle name="Normal 4 2 2 2 3 4 5" xfId="20223" xr:uid="{00000000-0005-0000-0000-0000D1360000}"/>
    <cellStyle name="Normal 4 2 2 2 3 5" xfId="11813" xr:uid="{00000000-0005-0000-0000-0000D2360000}"/>
    <cellStyle name="Normal 4 2 2 2 3 5 2" xfId="42144" xr:uid="{00000000-0005-0000-0000-0000D3360000}"/>
    <cellStyle name="Normal 4 2 2 2 3 5 3" xfId="26911" xr:uid="{00000000-0005-0000-0000-0000D4360000}"/>
    <cellStyle name="Normal 4 2 2 2 3 6" xfId="6792" xr:uid="{00000000-0005-0000-0000-0000D5360000}"/>
    <cellStyle name="Normal 4 2 2 2 3 6 2" xfId="37127" xr:uid="{00000000-0005-0000-0000-0000D6360000}"/>
    <cellStyle name="Normal 4 2 2 2 3 6 3" xfId="21894" xr:uid="{00000000-0005-0000-0000-0000D7360000}"/>
    <cellStyle name="Normal 4 2 2 2 3 7" xfId="32115" xr:uid="{00000000-0005-0000-0000-0000D8360000}"/>
    <cellStyle name="Normal 4 2 2 2 3 8" xfId="16881" xr:uid="{00000000-0005-0000-0000-0000D9360000}"/>
    <cellStyle name="Normal 4 2 2 2 4" xfId="2139" xr:uid="{00000000-0005-0000-0000-0000DA360000}"/>
    <cellStyle name="Normal 4 2 2 2 4 2" xfId="3829" xr:uid="{00000000-0005-0000-0000-0000DB360000}"/>
    <cellStyle name="Normal 4 2 2 2 4 2 2" xfId="13902" xr:uid="{00000000-0005-0000-0000-0000DC360000}"/>
    <cellStyle name="Normal 4 2 2 2 4 2 2 2" xfId="44233" xr:uid="{00000000-0005-0000-0000-0000DD360000}"/>
    <cellStyle name="Normal 4 2 2 2 4 2 2 3" xfId="29000" xr:uid="{00000000-0005-0000-0000-0000DE360000}"/>
    <cellStyle name="Normal 4 2 2 2 4 2 3" xfId="8882" xr:uid="{00000000-0005-0000-0000-0000DF360000}"/>
    <cellStyle name="Normal 4 2 2 2 4 2 3 2" xfId="39216" xr:uid="{00000000-0005-0000-0000-0000E0360000}"/>
    <cellStyle name="Normal 4 2 2 2 4 2 3 3" xfId="23983" xr:uid="{00000000-0005-0000-0000-0000E1360000}"/>
    <cellStyle name="Normal 4 2 2 2 4 2 4" xfId="34203" xr:uid="{00000000-0005-0000-0000-0000E2360000}"/>
    <cellStyle name="Normal 4 2 2 2 4 2 5" xfId="18970" xr:uid="{00000000-0005-0000-0000-0000E3360000}"/>
    <cellStyle name="Normal 4 2 2 2 4 3" xfId="5521" xr:uid="{00000000-0005-0000-0000-0000E4360000}"/>
    <cellStyle name="Normal 4 2 2 2 4 3 2" xfId="15573" xr:uid="{00000000-0005-0000-0000-0000E5360000}"/>
    <cellStyle name="Normal 4 2 2 2 4 3 2 2" xfId="45904" xr:uid="{00000000-0005-0000-0000-0000E6360000}"/>
    <cellStyle name="Normal 4 2 2 2 4 3 2 3" xfId="30671" xr:uid="{00000000-0005-0000-0000-0000E7360000}"/>
    <cellStyle name="Normal 4 2 2 2 4 3 3" xfId="10553" xr:uid="{00000000-0005-0000-0000-0000E8360000}"/>
    <cellStyle name="Normal 4 2 2 2 4 3 3 2" xfId="40887" xr:uid="{00000000-0005-0000-0000-0000E9360000}"/>
    <cellStyle name="Normal 4 2 2 2 4 3 3 3" xfId="25654" xr:uid="{00000000-0005-0000-0000-0000EA360000}"/>
    <cellStyle name="Normal 4 2 2 2 4 3 4" xfId="35874" xr:uid="{00000000-0005-0000-0000-0000EB360000}"/>
    <cellStyle name="Normal 4 2 2 2 4 3 5" xfId="20641" xr:uid="{00000000-0005-0000-0000-0000EC360000}"/>
    <cellStyle name="Normal 4 2 2 2 4 4" xfId="12231" xr:uid="{00000000-0005-0000-0000-0000ED360000}"/>
    <cellStyle name="Normal 4 2 2 2 4 4 2" xfId="42562" xr:uid="{00000000-0005-0000-0000-0000EE360000}"/>
    <cellStyle name="Normal 4 2 2 2 4 4 3" xfId="27329" xr:uid="{00000000-0005-0000-0000-0000EF360000}"/>
    <cellStyle name="Normal 4 2 2 2 4 5" xfId="7210" xr:uid="{00000000-0005-0000-0000-0000F0360000}"/>
    <cellStyle name="Normal 4 2 2 2 4 5 2" xfId="37545" xr:uid="{00000000-0005-0000-0000-0000F1360000}"/>
    <cellStyle name="Normal 4 2 2 2 4 5 3" xfId="22312" xr:uid="{00000000-0005-0000-0000-0000F2360000}"/>
    <cellStyle name="Normal 4 2 2 2 4 6" xfId="32533" xr:uid="{00000000-0005-0000-0000-0000F3360000}"/>
    <cellStyle name="Normal 4 2 2 2 4 7" xfId="17299" xr:uid="{00000000-0005-0000-0000-0000F4360000}"/>
    <cellStyle name="Normal 4 2 2 2 5" xfId="2992" xr:uid="{00000000-0005-0000-0000-0000F5360000}"/>
    <cellStyle name="Normal 4 2 2 2 5 2" xfId="13066" xr:uid="{00000000-0005-0000-0000-0000F6360000}"/>
    <cellStyle name="Normal 4 2 2 2 5 2 2" xfId="43397" xr:uid="{00000000-0005-0000-0000-0000F7360000}"/>
    <cellStyle name="Normal 4 2 2 2 5 2 3" xfId="28164" xr:uid="{00000000-0005-0000-0000-0000F8360000}"/>
    <cellStyle name="Normal 4 2 2 2 5 3" xfId="8046" xr:uid="{00000000-0005-0000-0000-0000F9360000}"/>
    <cellStyle name="Normal 4 2 2 2 5 3 2" xfId="38380" xr:uid="{00000000-0005-0000-0000-0000FA360000}"/>
    <cellStyle name="Normal 4 2 2 2 5 3 3" xfId="23147" xr:uid="{00000000-0005-0000-0000-0000FB360000}"/>
    <cellStyle name="Normal 4 2 2 2 5 4" xfId="33367" xr:uid="{00000000-0005-0000-0000-0000FC360000}"/>
    <cellStyle name="Normal 4 2 2 2 5 5" xfId="18134" xr:uid="{00000000-0005-0000-0000-0000FD360000}"/>
    <cellStyle name="Normal 4 2 2 2 6" xfId="4685" xr:uid="{00000000-0005-0000-0000-0000FE360000}"/>
    <cellStyle name="Normal 4 2 2 2 6 2" xfId="14737" xr:uid="{00000000-0005-0000-0000-0000FF360000}"/>
    <cellStyle name="Normal 4 2 2 2 6 2 2" xfId="45068" xr:uid="{00000000-0005-0000-0000-000000370000}"/>
    <cellStyle name="Normal 4 2 2 2 6 2 3" xfId="29835" xr:uid="{00000000-0005-0000-0000-000001370000}"/>
    <cellStyle name="Normal 4 2 2 2 6 3" xfId="9717" xr:uid="{00000000-0005-0000-0000-000002370000}"/>
    <cellStyle name="Normal 4 2 2 2 6 3 2" xfId="40051" xr:uid="{00000000-0005-0000-0000-000003370000}"/>
    <cellStyle name="Normal 4 2 2 2 6 3 3" xfId="24818" xr:uid="{00000000-0005-0000-0000-000004370000}"/>
    <cellStyle name="Normal 4 2 2 2 6 4" xfId="35038" xr:uid="{00000000-0005-0000-0000-000005370000}"/>
    <cellStyle name="Normal 4 2 2 2 6 5" xfId="19805" xr:uid="{00000000-0005-0000-0000-000006370000}"/>
    <cellStyle name="Normal 4 2 2 2 7" xfId="11395" xr:uid="{00000000-0005-0000-0000-000007370000}"/>
    <cellStyle name="Normal 4 2 2 2 7 2" xfId="41726" xr:uid="{00000000-0005-0000-0000-000008370000}"/>
    <cellStyle name="Normal 4 2 2 2 7 3" xfId="26493" xr:uid="{00000000-0005-0000-0000-000009370000}"/>
    <cellStyle name="Normal 4 2 2 2 8" xfId="6374" xr:uid="{00000000-0005-0000-0000-00000A370000}"/>
    <cellStyle name="Normal 4 2 2 2 8 2" xfId="36709" xr:uid="{00000000-0005-0000-0000-00000B370000}"/>
    <cellStyle name="Normal 4 2 2 2 8 3" xfId="21476" xr:uid="{00000000-0005-0000-0000-00000C370000}"/>
    <cellStyle name="Normal 4 2 2 2 9" xfId="31697" xr:uid="{00000000-0005-0000-0000-00000D370000}"/>
    <cellStyle name="Normal 4 2 2 3" xfId="1401" xr:uid="{00000000-0005-0000-0000-00000E370000}"/>
    <cellStyle name="Normal 4 2 2 3 2" xfId="1822" xr:uid="{00000000-0005-0000-0000-00000F370000}"/>
    <cellStyle name="Normal 4 2 2 3 2 2" xfId="2661" xr:uid="{00000000-0005-0000-0000-000010370000}"/>
    <cellStyle name="Normal 4 2 2 3 2 2 2" xfId="4351" xr:uid="{00000000-0005-0000-0000-000011370000}"/>
    <cellStyle name="Normal 4 2 2 3 2 2 2 2" xfId="14424" xr:uid="{00000000-0005-0000-0000-000012370000}"/>
    <cellStyle name="Normal 4 2 2 3 2 2 2 2 2" xfId="44755" xr:uid="{00000000-0005-0000-0000-000013370000}"/>
    <cellStyle name="Normal 4 2 2 3 2 2 2 2 3" xfId="29522" xr:uid="{00000000-0005-0000-0000-000014370000}"/>
    <cellStyle name="Normal 4 2 2 3 2 2 2 3" xfId="9404" xr:uid="{00000000-0005-0000-0000-000015370000}"/>
    <cellStyle name="Normal 4 2 2 3 2 2 2 3 2" xfId="39738" xr:uid="{00000000-0005-0000-0000-000016370000}"/>
    <cellStyle name="Normal 4 2 2 3 2 2 2 3 3" xfId="24505" xr:uid="{00000000-0005-0000-0000-000017370000}"/>
    <cellStyle name="Normal 4 2 2 3 2 2 2 4" xfId="34725" xr:uid="{00000000-0005-0000-0000-000018370000}"/>
    <cellStyle name="Normal 4 2 2 3 2 2 2 5" xfId="19492" xr:uid="{00000000-0005-0000-0000-000019370000}"/>
    <cellStyle name="Normal 4 2 2 3 2 2 3" xfId="6043" xr:uid="{00000000-0005-0000-0000-00001A370000}"/>
    <cellStyle name="Normal 4 2 2 3 2 2 3 2" xfId="16095" xr:uid="{00000000-0005-0000-0000-00001B370000}"/>
    <cellStyle name="Normal 4 2 2 3 2 2 3 2 2" xfId="46426" xr:uid="{00000000-0005-0000-0000-00001C370000}"/>
    <cellStyle name="Normal 4 2 2 3 2 2 3 2 3" xfId="31193" xr:uid="{00000000-0005-0000-0000-00001D370000}"/>
    <cellStyle name="Normal 4 2 2 3 2 2 3 3" xfId="11075" xr:uid="{00000000-0005-0000-0000-00001E370000}"/>
    <cellStyle name="Normal 4 2 2 3 2 2 3 3 2" xfId="41409" xr:uid="{00000000-0005-0000-0000-00001F370000}"/>
    <cellStyle name="Normal 4 2 2 3 2 2 3 3 3" xfId="26176" xr:uid="{00000000-0005-0000-0000-000020370000}"/>
    <cellStyle name="Normal 4 2 2 3 2 2 3 4" xfId="36396" xr:uid="{00000000-0005-0000-0000-000021370000}"/>
    <cellStyle name="Normal 4 2 2 3 2 2 3 5" xfId="21163" xr:uid="{00000000-0005-0000-0000-000022370000}"/>
    <cellStyle name="Normal 4 2 2 3 2 2 4" xfId="12753" xr:uid="{00000000-0005-0000-0000-000023370000}"/>
    <cellStyle name="Normal 4 2 2 3 2 2 4 2" xfId="43084" xr:uid="{00000000-0005-0000-0000-000024370000}"/>
    <cellStyle name="Normal 4 2 2 3 2 2 4 3" xfId="27851" xr:uid="{00000000-0005-0000-0000-000025370000}"/>
    <cellStyle name="Normal 4 2 2 3 2 2 5" xfId="7732" xr:uid="{00000000-0005-0000-0000-000026370000}"/>
    <cellStyle name="Normal 4 2 2 3 2 2 5 2" xfId="38067" xr:uid="{00000000-0005-0000-0000-000027370000}"/>
    <cellStyle name="Normal 4 2 2 3 2 2 5 3" xfId="22834" xr:uid="{00000000-0005-0000-0000-000028370000}"/>
    <cellStyle name="Normal 4 2 2 3 2 2 6" xfId="33055" xr:uid="{00000000-0005-0000-0000-000029370000}"/>
    <cellStyle name="Normal 4 2 2 3 2 2 7" xfId="17821" xr:uid="{00000000-0005-0000-0000-00002A370000}"/>
    <cellStyle name="Normal 4 2 2 3 2 3" xfId="3514" xr:uid="{00000000-0005-0000-0000-00002B370000}"/>
    <cellStyle name="Normal 4 2 2 3 2 3 2" xfId="13588" xr:uid="{00000000-0005-0000-0000-00002C370000}"/>
    <cellStyle name="Normal 4 2 2 3 2 3 2 2" xfId="43919" xr:uid="{00000000-0005-0000-0000-00002D370000}"/>
    <cellStyle name="Normal 4 2 2 3 2 3 2 3" xfId="28686" xr:uid="{00000000-0005-0000-0000-00002E370000}"/>
    <cellStyle name="Normal 4 2 2 3 2 3 3" xfId="8568" xr:uid="{00000000-0005-0000-0000-00002F370000}"/>
    <cellStyle name="Normal 4 2 2 3 2 3 3 2" xfId="38902" xr:uid="{00000000-0005-0000-0000-000030370000}"/>
    <cellStyle name="Normal 4 2 2 3 2 3 3 3" xfId="23669" xr:uid="{00000000-0005-0000-0000-000031370000}"/>
    <cellStyle name="Normal 4 2 2 3 2 3 4" xfId="33889" xr:uid="{00000000-0005-0000-0000-000032370000}"/>
    <cellStyle name="Normal 4 2 2 3 2 3 5" xfId="18656" xr:uid="{00000000-0005-0000-0000-000033370000}"/>
    <cellStyle name="Normal 4 2 2 3 2 4" xfId="5207" xr:uid="{00000000-0005-0000-0000-000034370000}"/>
    <cellStyle name="Normal 4 2 2 3 2 4 2" xfId="15259" xr:uid="{00000000-0005-0000-0000-000035370000}"/>
    <cellStyle name="Normal 4 2 2 3 2 4 2 2" xfId="45590" xr:uid="{00000000-0005-0000-0000-000036370000}"/>
    <cellStyle name="Normal 4 2 2 3 2 4 2 3" xfId="30357" xr:uid="{00000000-0005-0000-0000-000037370000}"/>
    <cellStyle name="Normal 4 2 2 3 2 4 3" xfId="10239" xr:uid="{00000000-0005-0000-0000-000038370000}"/>
    <cellStyle name="Normal 4 2 2 3 2 4 3 2" xfId="40573" xr:uid="{00000000-0005-0000-0000-000039370000}"/>
    <cellStyle name="Normal 4 2 2 3 2 4 3 3" xfId="25340" xr:uid="{00000000-0005-0000-0000-00003A370000}"/>
    <cellStyle name="Normal 4 2 2 3 2 4 4" xfId="35560" xr:uid="{00000000-0005-0000-0000-00003B370000}"/>
    <cellStyle name="Normal 4 2 2 3 2 4 5" xfId="20327" xr:uid="{00000000-0005-0000-0000-00003C370000}"/>
    <cellStyle name="Normal 4 2 2 3 2 5" xfId="11917" xr:uid="{00000000-0005-0000-0000-00003D370000}"/>
    <cellStyle name="Normal 4 2 2 3 2 5 2" xfId="42248" xr:uid="{00000000-0005-0000-0000-00003E370000}"/>
    <cellStyle name="Normal 4 2 2 3 2 5 3" xfId="27015" xr:uid="{00000000-0005-0000-0000-00003F370000}"/>
    <cellStyle name="Normal 4 2 2 3 2 6" xfId="6896" xr:uid="{00000000-0005-0000-0000-000040370000}"/>
    <cellStyle name="Normal 4 2 2 3 2 6 2" xfId="37231" xr:uid="{00000000-0005-0000-0000-000041370000}"/>
    <cellStyle name="Normal 4 2 2 3 2 6 3" xfId="21998" xr:uid="{00000000-0005-0000-0000-000042370000}"/>
    <cellStyle name="Normal 4 2 2 3 2 7" xfId="32219" xr:uid="{00000000-0005-0000-0000-000043370000}"/>
    <cellStyle name="Normal 4 2 2 3 2 8" xfId="16985" xr:uid="{00000000-0005-0000-0000-000044370000}"/>
    <cellStyle name="Normal 4 2 2 3 3" xfId="2243" xr:uid="{00000000-0005-0000-0000-000045370000}"/>
    <cellStyle name="Normal 4 2 2 3 3 2" xfId="3933" xr:uid="{00000000-0005-0000-0000-000046370000}"/>
    <cellStyle name="Normal 4 2 2 3 3 2 2" xfId="14006" xr:uid="{00000000-0005-0000-0000-000047370000}"/>
    <cellStyle name="Normal 4 2 2 3 3 2 2 2" xfId="44337" xr:uid="{00000000-0005-0000-0000-000048370000}"/>
    <cellStyle name="Normal 4 2 2 3 3 2 2 3" xfId="29104" xr:uid="{00000000-0005-0000-0000-000049370000}"/>
    <cellStyle name="Normal 4 2 2 3 3 2 3" xfId="8986" xr:uid="{00000000-0005-0000-0000-00004A370000}"/>
    <cellStyle name="Normal 4 2 2 3 3 2 3 2" xfId="39320" xr:uid="{00000000-0005-0000-0000-00004B370000}"/>
    <cellStyle name="Normal 4 2 2 3 3 2 3 3" xfId="24087" xr:uid="{00000000-0005-0000-0000-00004C370000}"/>
    <cellStyle name="Normal 4 2 2 3 3 2 4" xfId="34307" xr:uid="{00000000-0005-0000-0000-00004D370000}"/>
    <cellStyle name="Normal 4 2 2 3 3 2 5" xfId="19074" xr:uid="{00000000-0005-0000-0000-00004E370000}"/>
    <cellStyle name="Normal 4 2 2 3 3 3" xfId="5625" xr:uid="{00000000-0005-0000-0000-00004F370000}"/>
    <cellStyle name="Normal 4 2 2 3 3 3 2" xfId="15677" xr:uid="{00000000-0005-0000-0000-000050370000}"/>
    <cellStyle name="Normal 4 2 2 3 3 3 2 2" xfId="46008" xr:uid="{00000000-0005-0000-0000-000051370000}"/>
    <cellStyle name="Normal 4 2 2 3 3 3 2 3" xfId="30775" xr:uid="{00000000-0005-0000-0000-000052370000}"/>
    <cellStyle name="Normal 4 2 2 3 3 3 3" xfId="10657" xr:uid="{00000000-0005-0000-0000-000053370000}"/>
    <cellStyle name="Normal 4 2 2 3 3 3 3 2" xfId="40991" xr:uid="{00000000-0005-0000-0000-000054370000}"/>
    <cellStyle name="Normal 4 2 2 3 3 3 3 3" xfId="25758" xr:uid="{00000000-0005-0000-0000-000055370000}"/>
    <cellStyle name="Normal 4 2 2 3 3 3 4" xfId="35978" xr:uid="{00000000-0005-0000-0000-000056370000}"/>
    <cellStyle name="Normal 4 2 2 3 3 3 5" xfId="20745" xr:uid="{00000000-0005-0000-0000-000057370000}"/>
    <cellStyle name="Normal 4 2 2 3 3 4" xfId="12335" xr:uid="{00000000-0005-0000-0000-000058370000}"/>
    <cellStyle name="Normal 4 2 2 3 3 4 2" xfId="42666" xr:uid="{00000000-0005-0000-0000-000059370000}"/>
    <cellStyle name="Normal 4 2 2 3 3 4 3" xfId="27433" xr:uid="{00000000-0005-0000-0000-00005A370000}"/>
    <cellStyle name="Normal 4 2 2 3 3 5" xfId="7314" xr:uid="{00000000-0005-0000-0000-00005B370000}"/>
    <cellStyle name="Normal 4 2 2 3 3 5 2" xfId="37649" xr:uid="{00000000-0005-0000-0000-00005C370000}"/>
    <cellStyle name="Normal 4 2 2 3 3 5 3" xfId="22416" xr:uid="{00000000-0005-0000-0000-00005D370000}"/>
    <cellStyle name="Normal 4 2 2 3 3 6" xfId="32637" xr:uid="{00000000-0005-0000-0000-00005E370000}"/>
    <cellStyle name="Normal 4 2 2 3 3 7" xfId="17403" xr:uid="{00000000-0005-0000-0000-00005F370000}"/>
    <cellStyle name="Normal 4 2 2 3 4" xfId="3096" xr:uid="{00000000-0005-0000-0000-000060370000}"/>
    <cellStyle name="Normal 4 2 2 3 4 2" xfId="13170" xr:uid="{00000000-0005-0000-0000-000061370000}"/>
    <cellStyle name="Normal 4 2 2 3 4 2 2" xfId="43501" xr:uid="{00000000-0005-0000-0000-000062370000}"/>
    <cellStyle name="Normal 4 2 2 3 4 2 3" xfId="28268" xr:uid="{00000000-0005-0000-0000-000063370000}"/>
    <cellStyle name="Normal 4 2 2 3 4 3" xfId="8150" xr:uid="{00000000-0005-0000-0000-000064370000}"/>
    <cellStyle name="Normal 4 2 2 3 4 3 2" xfId="38484" xr:uid="{00000000-0005-0000-0000-000065370000}"/>
    <cellStyle name="Normal 4 2 2 3 4 3 3" xfId="23251" xr:uid="{00000000-0005-0000-0000-000066370000}"/>
    <cellStyle name="Normal 4 2 2 3 4 4" xfId="33471" xr:uid="{00000000-0005-0000-0000-000067370000}"/>
    <cellStyle name="Normal 4 2 2 3 4 5" xfId="18238" xr:uid="{00000000-0005-0000-0000-000068370000}"/>
    <cellStyle name="Normal 4 2 2 3 5" xfId="4789" xr:uid="{00000000-0005-0000-0000-000069370000}"/>
    <cellStyle name="Normal 4 2 2 3 5 2" xfId="14841" xr:uid="{00000000-0005-0000-0000-00006A370000}"/>
    <cellStyle name="Normal 4 2 2 3 5 2 2" xfId="45172" xr:uid="{00000000-0005-0000-0000-00006B370000}"/>
    <cellStyle name="Normal 4 2 2 3 5 2 3" xfId="29939" xr:uid="{00000000-0005-0000-0000-00006C370000}"/>
    <cellStyle name="Normal 4 2 2 3 5 3" xfId="9821" xr:uid="{00000000-0005-0000-0000-00006D370000}"/>
    <cellStyle name="Normal 4 2 2 3 5 3 2" xfId="40155" xr:uid="{00000000-0005-0000-0000-00006E370000}"/>
    <cellStyle name="Normal 4 2 2 3 5 3 3" xfId="24922" xr:uid="{00000000-0005-0000-0000-00006F370000}"/>
    <cellStyle name="Normal 4 2 2 3 5 4" xfId="35142" xr:uid="{00000000-0005-0000-0000-000070370000}"/>
    <cellStyle name="Normal 4 2 2 3 5 5" xfId="19909" xr:uid="{00000000-0005-0000-0000-000071370000}"/>
    <cellStyle name="Normal 4 2 2 3 6" xfId="11499" xr:uid="{00000000-0005-0000-0000-000072370000}"/>
    <cellStyle name="Normal 4 2 2 3 6 2" xfId="41830" xr:uid="{00000000-0005-0000-0000-000073370000}"/>
    <cellStyle name="Normal 4 2 2 3 6 3" xfId="26597" xr:uid="{00000000-0005-0000-0000-000074370000}"/>
    <cellStyle name="Normal 4 2 2 3 7" xfId="6478" xr:uid="{00000000-0005-0000-0000-000075370000}"/>
    <cellStyle name="Normal 4 2 2 3 7 2" xfId="36813" xr:uid="{00000000-0005-0000-0000-000076370000}"/>
    <cellStyle name="Normal 4 2 2 3 7 3" xfId="21580" xr:uid="{00000000-0005-0000-0000-000077370000}"/>
    <cellStyle name="Normal 4 2 2 3 8" xfId="31801" xr:uid="{00000000-0005-0000-0000-000078370000}"/>
    <cellStyle name="Normal 4 2 2 3 9" xfId="16567" xr:uid="{00000000-0005-0000-0000-000079370000}"/>
    <cellStyle name="Normal 4 2 2 4" xfId="1614" xr:uid="{00000000-0005-0000-0000-00007A370000}"/>
    <cellStyle name="Normal 4 2 2 4 2" xfId="2453" xr:uid="{00000000-0005-0000-0000-00007B370000}"/>
    <cellStyle name="Normal 4 2 2 4 2 2" xfId="4143" xr:uid="{00000000-0005-0000-0000-00007C370000}"/>
    <cellStyle name="Normal 4 2 2 4 2 2 2" xfId="14216" xr:uid="{00000000-0005-0000-0000-00007D370000}"/>
    <cellStyle name="Normal 4 2 2 4 2 2 2 2" xfId="44547" xr:uid="{00000000-0005-0000-0000-00007E370000}"/>
    <cellStyle name="Normal 4 2 2 4 2 2 2 3" xfId="29314" xr:uid="{00000000-0005-0000-0000-00007F370000}"/>
    <cellStyle name="Normal 4 2 2 4 2 2 3" xfId="9196" xr:uid="{00000000-0005-0000-0000-000080370000}"/>
    <cellStyle name="Normal 4 2 2 4 2 2 3 2" xfId="39530" xr:uid="{00000000-0005-0000-0000-000081370000}"/>
    <cellStyle name="Normal 4 2 2 4 2 2 3 3" xfId="24297" xr:uid="{00000000-0005-0000-0000-000082370000}"/>
    <cellStyle name="Normal 4 2 2 4 2 2 4" xfId="34517" xr:uid="{00000000-0005-0000-0000-000083370000}"/>
    <cellStyle name="Normal 4 2 2 4 2 2 5" xfId="19284" xr:uid="{00000000-0005-0000-0000-000084370000}"/>
    <cellStyle name="Normal 4 2 2 4 2 3" xfId="5835" xr:uid="{00000000-0005-0000-0000-000085370000}"/>
    <cellStyle name="Normal 4 2 2 4 2 3 2" xfId="15887" xr:uid="{00000000-0005-0000-0000-000086370000}"/>
    <cellStyle name="Normal 4 2 2 4 2 3 2 2" xfId="46218" xr:uid="{00000000-0005-0000-0000-000087370000}"/>
    <cellStyle name="Normal 4 2 2 4 2 3 2 3" xfId="30985" xr:uid="{00000000-0005-0000-0000-000088370000}"/>
    <cellStyle name="Normal 4 2 2 4 2 3 3" xfId="10867" xr:uid="{00000000-0005-0000-0000-000089370000}"/>
    <cellStyle name="Normal 4 2 2 4 2 3 3 2" xfId="41201" xr:uid="{00000000-0005-0000-0000-00008A370000}"/>
    <cellStyle name="Normal 4 2 2 4 2 3 3 3" xfId="25968" xr:uid="{00000000-0005-0000-0000-00008B370000}"/>
    <cellStyle name="Normal 4 2 2 4 2 3 4" xfId="36188" xr:uid="{00000000-0005-0000-0000-00008C370000}"/>
    <cellStyle name="Normal 4 2 2 4 2 3 5" xfId="20955" xr:uid="{00000000-0005-0000-0000-00008D370000}"/>
    <cellStyle name="Normal 4 2 2 4 2 4" xfId="12545" xr:uid="{00000000-0005-0000-0000-00008E370000}"/>
    <cellStyle name="Normal 4 2 2 4 2 4 2" xfId="42876" xr:uid="{00000000-0005-0000-0000-00008F370000}"/>
    <cellStyle name="Normal 4 2 2 4 2 4 3" xfId="27643" xr:uid="{00000000-0005-0000-0000-000090370000}"/>
    <cellStyle name="Normal 4 2 2 4 2 5" xfId="7524" xr:uid="{00000000-0005-0000-0000-000091370000}"/>
    <cellStyle name="Normal 4 2 2 4 2 5 2" xfId="37859" xr:uid="{00000000-0005-0000-0000-000092370000}"/>
    <cellStyle name="Normal 4 2 2 4 2 5 3" xfId="22626" xr:uid="{00000000-0005-0000-0000-000093370000}"/>
    <cellStyle name="Normal 4 2 2 4 2 6" xfId="32847" xr:uid="{00000000-0005-0000-0000-000094370000}"/>
    <cellStyle name="Normal 4 2 2 4 2 7" xfId="17613" xr:uid="{00000000-0005-0000-0000-000095370000}"/>
    <cellStyle name="Normal 4 2 2 4 3" xfId="3306" xr:uid="{00000000-0005-0000-0000-000096370000}"/>
    <cellStyle name="Normal 4 2 2 4 3 2" xfId="13380" xr:uid="{00000000-0005-0000-0000-000097370000}"/>
    <cellStyle name="Normal 4 2 2 4 3 2 2" xfId="43711" xr:uid="{00000000-0005-0000-0000-000098370000}"/>
    <cellStyle name="Normal 4 2 2 4 3 2 3" xfId="28478" xr:uid="{00000000-0005-0000-0000-000099370000}"/>
    <cellStyle name="Normal 4 2 2 4 3 3" xfId="8360" xr:uid="{00000000-0005-0000-0000-00009A370000}"/>
    <cellStyle name="Normal 4 2 2 4 3 3 2" xfId="38694" xr:uid="{00000000-0005-0000-0000-00009B370000}"/>
    <cellStyle name="Normal 4 2 2 4 3 3 3" xfId="23461" xr:uid="{00000000-0005-0000-0000-00009C370000}"/>
    <cellStyle name="Normal 4 2 2 4 3 4" xfId="33681" xr:uid="{00000000-0005-0000-0000-00009D370000}"/>
    <cellStyle name="Normal 4 2 2 4 3 5" xfId="18448" xr:uid="{00000000-0005-0000-0000-00009E370000}"/>
    <cellStyle name="Normal 4 2 2 4 4" xfId="4999" xr:uid="{00000000-0005-0000-0000-00009F370000}"/>
    <cellStyle name="Normal 4 2 2 4 4 2" xfId="15051" xr:uid="{00000000-0005-0000-0000-0000A0370000}"/>
    <cellStyle name="Normal 4 2 2 4 4 2 2" xfId="45382" xr:uid="{00000000-0005-0000-0000-0000A1370000}"/>
    <cellStyle name="Normal 4 2 2 4 4 2 3" xfId="30149" xr:uid="{00000000-0005-0000-0000-0000A2370000}"/>
    <cellStyle name="Normal 4 2 2 4 4 3" xfId="10031" xr:uid="{00000000-0005-0000-0000-0000A3370000}"/>
    <cellStyle name="Normal 4 2 2 4 4 3 2" xfId="40365" xr:uid="{00000000-0005-0000-0000-0000A4370000}"/>
    <cellStyle name="Normal 4 2 2 4 4 3 3" xfId="25132" xr:uid="{00000000-0005-0000-0000-0000A5370000}"/>
    <cellStyle name="Normal 4 2 2 4 4 4" xfId="35352" xr:uid="{00000000-0005-0000-0000-0000A6370000}"/>
    <cellStyle name="Normal 4 2 2 4 4 5" xfId="20119" xr:uid="{00000000-0005-0000-0000-0000A7370000}"/>
    <cellStyle name="Normal 4 2 2 4 5" xfId="11709" xr:uid="{00000000-0005-0000-0000-0000A8370000}"/>
    <cellStyle name="Normal 4 2 2 4 5 2" xfId="42040" xr:uid="{00000000-0005-0000-0000-0000A9370000}"/>
    <cellStyle name="Normal 4 2 2 4 5 3" xfId="26807" xr:uid="{00000000-0005-0000-0000-0000AA370000}"/>
    <cellStyle name="Normal 4 2 2 4 6" xfId="6688" xr:uid="{00000000-0005-0000-0000-0000AB370000}"/>
    <cellStyle name="Normal 4 2 2 4 6 2" xfId="37023" xr:uid="{00000000-0005-0000-0000-0000AC370000}"/>
    <cellStyle name="Normal 4 2 2 4 6 3" xfId="21790" xr:uid="{00000000-0005-0000-0000-0000AD370000}"/>
    <cellStyle name="Normal 4 2 2 4 7" xfId="32011" xr:uid="{00000000-0005-0000-0000-0000AE370000}"/>
    <cellStyle name="Normal 4 2 2 4 8" xfId="16777" xr:uid="{00000000-0005-0000-0000-0000AF370000}"/>
    <cellStyle name="Normal 4 2 2 5" xfId="2035" xr:uid="{00000000-0005-0000-0000-0000B0370000}"/>
    <cellStyle name="Normal 4 2 2 5 2" xfId="3725" xr:uid="{00000000-0005-0000-0000-0000B1370000}"/>
    <cellStyle name="Normal 4 2 2 5 2 2" xfId="13798" xr:uid="{00000000-0005-0000-0000-0000B2370000}"/>
    <cellStyle name="Normal 4 2 2 5 2 2 2" xfId="44129" xr:uid="{00000000-0005-0000-0000-0000B3370000}"/>
    <cellStyle name="Normal 4 2 2 5 2 2 3" xfId="28896" xr:uid="{00000000-0005-0000-0000-0000B4370000}"/>
    <cellStyle name="Normal 4 2 2 5 2 3" xfId="8778" xr:uid="{00000000-0005-0000-0000-0000B5370000}"/>
    <cellStyle name="Normal 4 2 2 5 2 3 2" xfId="39112" xr:uid="{00000000-0005-0000-0000-0000B6370000}"/>
    <cellStyle name="Normal 4 2 2 5 2 3 3" xfId="23879" xr:uid="{00000000-0005-0000-0000-0000B7370000}"/>
    <cellStyle name="Normal 4 2 2 5 2 4" xfId="34099" xr:uid="{00000000-0005-0000-0000-0000B8370000}"/>
    <cellStyle name="Normal 4 2 2 5 2 5" xfId="18866" xr:uid="{00000000-0005-0000-0000-0000B9370000}"/>
    <cellStyle name="Normal 4 2 2 5 3" xfId="5417" xr:uid="{00000000-0005-0000-0000-0000BA370000}"/>
    <cellStyle name="Normal 4 2 2 5 3 2" xfId="15469" xr:uid="{00000000-0005-0000-0000-0000BB370000}"/>
    <cellStyle name="Normal 4 2 2 5 3 2 2" xfId="45800" xr:uid="{00000000-0005-0000-0000-0000BC370000}"/>
    <cellStyle name="Normal 4 2 2 5 3 2 3" xfId="30567" xr:uid="{00000000-0005-0000-0000-0000BD370000}"/>
    <cellStyle name="Normal 4 2 2 5 3 3" xfId="10449" xr:uid="{00000000-0005-0000-0000-0000BE370000}"/>
    <cellStyle name="Normal 4 2 2 5 3 3 2" xfId="40783" xr:uid="{00000000-0005-0000-0000-0000BF370000}"/>
    <cellStyle name="Normal 4 2 2 5 3 3 3" xfId="25550" xr:uid="{00000000-0005-0000-0000-0000C0370000}"/>
    <cellStyle name="Normal 4 2 2 5 3 4" xfId="35770" xr:uid="{00000000-0005-0000-0000-0000C1370000}"/>
    <cellStyle name="Normal 4 2 2 5 3 5" xfId="20537" xr:uid="{00000000-0005-0000-0000-0000C2370000}"/>
    <cellStyle name="Normal 4 2 2 5 4" xfId="12127" xr:uid="{00000000-0005-0000-0000-0000C3370000}"/>
    <cellStyle name="Normal 4 2 2 5 4 2" xfId="42458" xr:uid="{00000000-0005-0000-0000-0000C4370000}"/>
    <cellStyle name="Normal 4 2 2 5 4 3" xfId="27225" xr:uid="{00000000-0005-0000-0000-0000C5370000}"/>
    <cellStyle name="Normal 4 2 2 5 5" xfId="7106" xr:uid="{00000000-0005-0000-0000-0000C6370000}"/>
    <cellStyle name="Normal 4 2 2 5 5 2" xfId="37441" xr:uid="{00000000-0005-0000-0000-0000C7370000}"/>
    <cellStyle name="Normal 4 2 2 5 5 3" xfId="22208" xr:uid="{00000000-0005-0000-0000-0000C8370000}"/>
    <cellStyle name="Normal 4 2 2 5 6" xfId="32429" xr:uid="{00000000-0005-0000-0000-0000C9370000}"/>
    <cellStyle name="Normal 4 2 2 5 7" xfId="17195" xr:uid="{00000000-0005-0000-0000-0000CA370000}"/>
    <cellStyle name="Normal 4 2 2 6" xfId="2888" xr:uid="{00000000-0005-0000-0000-0000CB370000}"/>
    <cellStyle name="Normal 4 2 2 6 2" xfId="12962" xr:uid="{00000000-0005-0000-0000-0000CC370000}"/>
    <cellStyle name="Normal 4 2 2 6 2 2" xfId="43293" xr:uid="{00000000-0005-0000-0000-0000CD370000}"/>
    <cellStyle name="Normal 4 2 2 6 2 3" xfId="28060" xr:uid="{00000000-0005-0000-0000-0000CE370000}"/>
    <cellStyle name="Normal 4 2 2 6 3" xfId="7942" xr:uid="{00000000-0005-0000-0000-0000CF370000}"/>
    <cellStyle name="Normal 4 2 2 6 3 2" xfId="38276" xr:uid="{00000000-0005-0000-0000-0000D0370000}"/>
    <cellStyle name="Normal 4 2 2 6 3 3" xfId="23043" xr:uid="{00000000-0005-0000-0000-0000D1370000}"/>
    <cellStyle name="Normal 4 2 2 6 4" xfId="33263" xr:uid="{00000000-0005-0000-0000-0000D2370000}"/>
    <cellStyle name="Normal 4 2 2 6 5" xfId="18030" xr:uid="{00000000-0005-0000-0000-0000D3370000}"/>
    <cellStyle name="Normal 4 2 2 7" xfId="4581" xr:uid="{00000000-0005-0000-0000-0000D4370000}"/>
    <cellStyle name="Normal 4 2 2 7 2" xfId="14633" xr:uid="{00000000-0005-0000-0000-0000D5370000}"/>
    <cellStyle name="Normal 4 2 2 7 2 2" xfId="44964" xr:uid="{00000000-0005-0000-0000-0000D6370000}"/>
    <cellStyle name="Normal 4 2 2 7 2 3" xfId="29731" xr:uid="{00000000-0005-0000-0000-0000D7370000}"/>
    <cellStyle name="Normal 4 2 2 7 3" xfId="9613" xr:uid="{00000000-0005-0000-0000-0000D8370000}"/>
    <cellStyle name="Normal 4 2 2 7 3 2" xfId="39947" xr:uid="{00000000-0005-0000-0000-0000D9370000}"/>
    <cellStyle name="Normal 4 2 2 7 3 3" xfId="24714" xr:uid="{00000000-0005-0000-0000-0000DA370000}"/>
    <cellStyle name="Normal 4 2 2 7 4" xfId="34934" xr:uid="{00000000-0005-0000-0000-0000DB370000}"/>
    <cellStyle name="Normal 4 2 2 7 5" xfId="19701" xr:uid="{00000000-0005-0000-0000-0000DC370000}"/>
    <cellStyle name="Normal 4 2 2 8" xfId="11291" xr:uid="{00000000-0005-0000-0000-0000DD370000}"/>
    <cellStyle name="Normal 4 2 2 8 2" xfId="41622" xr:uid="{00000000-0005-0000-0000-0000DE370000}"/>
    <cellStyle name="Normal 4 2 2 8 3" xfId="26389" xr:uid="{00000000-0005-0000-0000-0000DF370000}"/>
    <cellStyle name="Normal 4 2 2 9" xfId="6270" xr:uid="{00000000-0005-0000-0000-0000E0370000}"/>
    <cellStyle name="Normal 4 2 2 9 2" xfId="36605" xr:uid="{00000000-0005-0000-0000-0000E1370000}"/>
    <cellStyle name="Normal 4 2 2 9 3" xfId="21372" xr:uid="{00000000-0005-0000-0000-0000E2370000}"/>
    <cellStyle name="Normal 4 2 3" xfId="1234" xr:uid="{00000000-0005-0000-0000-0000E3370000}"/>
    <cellStyle name="Normal 4 2 3 10" xfId="16411" xr:uid="{00000000-0005-0000-0000-0000E4370000}"/>
    <cellStyle name="Normal 4 2 3 2" xfId="1453" xr:uid="{00000000-0005-0000-0000-0000E5370000}"/>
    <cellStyle name="Normal 4 2 3 2 2" xfId="1874" xr:uid="{00000000-0005-0000-0000-0000E6370000}"/>
    <cellStyle name="Normal 4 2 3 2 2 2" xfId="2713" xr:uid="{00000000-0005-0000-0000-0000E7370000}"/>
    <cellStyle name="Normal 4 2 3 2 2 2 2" xfId="4403" xr:uid="{00000000-0005-0000-0000-0000E8370000}"/>
    <cellStyle name="Normal 4 2 3 2 2 2 2 2" xfId="14476" xr:uid="{00000000-0005-0000-0000-0000E9370000}"/>
    <cellStyle name="Normal 4 2 3 2 2 2 2 2 2" xfId="44807" xr:uid="{00000000-0005-0000-0000-0000EA370000}"/>
    <cellStyle name="Normal 4 2 3 2 2 2 2 2 3" xfId="29574" xr:uid="{00000000-0005-0000-0000-0000EB370000}"/>
    <cellStyle name="Normal 4 2 3 2 2 2 2 3" xfId="9456" xr:uid="{00000000-0005-0000-0000-0000EC370000}"/>
    <cellStyle name="Normal 4 2 3 2 2 2 2 3 2" xfId="39790" xr:uid="{00000000-0005-0000-0000-0000ED370000}"/>
    <cellStyle name="Normal 4 2 3 2 2 2 2 3 3" xfId="24557" xr:uid="{00000000-0005-0000-0000-0000EE370000}"/>
    <cellStyle name="Normal 4 2 3 2 2 2 2 4" xfId="34777" xr:uid="{00000000-0005-0000-0000-0000EF370000}"/>
    <cellStyle name="Normal 4 2 3 2 2 2 2 5" xfId="19544" xr:uid="{00000000-0005-0000-0000-0000F0370000}"/>
    <cellStyle name="Normal 4 2 3 2 2 2 3" xfId="6095" xr:uid="{00000000-0005-0000-0000-0000F1370000}"/>
    <cellStyle name="Normal 4 2 3 2 2 2 3 2" xfId="16147" xr:uid="{00000000-0005-0000-0000-0000F2370000}"/>
    <cellStyle name="Normal 4 2 3 2 2 2 3 2 2" xfId="46478" xr:uid="{00000000-0005-0000-0000-0000F3370000}"/>
    <cellStyle name="Normal 4 2 3 2 2 2 3 2 3" xfId="31245" xr:uid="{00000000-0005-0000-0000-0000F4370000}"/>
    <cellStyle name="Normal 4 2 3 2 2 2 3 3" xfId="11127" xr:uid="{00000000-0005-0000-0000-0000F5370000}"/>
    <cellStyle name="Normal 4 2 3 2 2 2 3 3 2" xfId="41461" xr:uid="{00000000-0005-0000-0000-0000F6370000}"/>
    <cellStyle name="Normal 4 2 3 2 2 2 3 3 3" xfId="26228" xr:uid="{00000000-0005-0000-0000-0000F7370000}"/>
    <cellStyle name="Normal 4 2 3 2 2 2 3 4" xfId="36448" xr:uid="{00000000-0005-0000-0000-0000F8370000}"/>
    <cellStyle name="Normal 4 2 3 2 2 2 3 5" xfId="21215" xr:uid="{00000000-0005-0000-0000-0000F9370000}"/>
    <cellStyle name="Normal 4 2 3 2 2 2 4" xfId="12805" xr:uid="{00000000-0005-0000-0000-0000FA370000}"/>
    <cellStyle name="Normal 4 2 3 2 2 2 4 2" xfId="43136" xr:uid="{00000000-0005-0000-0000-0000FB370000}"/>
    <cellStyle name="Normal 4 2 3 2 2 2 4 3" xfId="27903" xr:uid="{00000000-0005-0000-0000-0000FC370000}"/>
    <cellStyle name="Normal 4 2 3 2 2 2 5" xfId="7784" xr:uid="{00000000-0005-0000-0000-0000FD370000}"/>
    <cellStyle name="Normal 4 2 3 2 2 2 5 2" xfId="38119" xr:uid="{00000000-0005-0000-0000-0000FE370000}"/>
    <cellStyle name="Normal 4 2 3 2 2 2 5 3" xfId="22886" xr:uid="{00000000-0005-0000-0000-0000FF370000}"/>
    <cellStyle name="Normal 4 2 3 2 2 2 6" xfId="33107" xr:uid="{00000000-0005-0000-0000-000000380000}"/>
    <cellStyle name="Normal 4 2 3 2 2 2 7" xfId="17873" xr:uid="{00000000-0005-0000-0000-000001380000}"/>
    <cellStyle name="Normal 4 2 3 2 2 3" xfId="3566" xr:uid="{00000000-0005-0000-0000-000002380000}"/>
    <cellStyle name="Normal 4 2 3 2 2 3 2" xfId="13640" xr:uid="{00000000-0005-0000-0000-000003380000}"/>
    <cellStyle name="Normal 4 2 3 2 2 3 2 2" xfId="43971" xr:uid="{00000000-0005-0000-0000-000004380000}"/>
    <cellStyle name="Normal 4 2 3 2 2 3 2 3" xfId="28738" xr:uid="{00000000-0005-0000-0000-000005380000}"/>
    <cellStyle name="Normal 4 2 3 2 2 3 3" xfId="8620" xr:uid="{00000000-0005-0000-0000-000006380000}"/>
    <cellStyle name="Normal 4 2 3 2 2 3 3 2" xfId="38954" xr:uid="{00000000-0005-0000-0000-000007380000}"/>
    <cellStyle name="Normal 4 2 3 2 2 3 3 3" xfId="23721" xr:uid="{00000000-0005-0000-0000-000008380000}"/>
    <cellStyle name="Normal 4 2 3 2 2 3 4" xfId="33941" xr:uid="{00000000-0005-0000-0000-000009380000}"/>
    <cellStyle name="Normal 4 2 3 2 2 3 5" xfId="18708" xr:uid="{00000000-0005-0000-0000-00000A380000}"/>
    <cellStyle name="Normal 4 2 3 2 2 4" xfId="5259" xr:uid="{00000000-0005-0000-0000-00000B380000}"/>
    <cellStyle name="Normal 4 2 3 2 2 4 2" xfId="15311" xr:uid="{00000000-0005-0000-0000-00000C380000}"/>
    <cellStyle name="Normal 4 2 3 2 2 4 2 2" xfId="45642" xr:uid="{00000000-0005-0000-0000-00000D380000}"/>
    <cellStyle name="Normal 4 2 3 2 2 4 2 3" xfId="30409" xr:uid="{00000000-0005-0000-0000-00000E380000}"/>
    <cellStyle name="Normal 4 2 3 2 2 4 3" xfId="10291" xr:uid="{00000000-0005-0000-0000-00000F380000}"/>
    <cellStyle name="Normal 4 2 3 2 2 4 3 2" xfId="40625" xr:uid="{00000000-0005-0000-0000-000010380000}"/>
    <cellStyle name="Normal 4 2 3 2 2 4 3 3" xfId="25392" xr:uid="{00000000-0005-0000-0000-000011380000}"/>
    <cellStyle name="Normal 4 2 3 2 2 4 4" xfId="35612" xr:uid="{00000000-0005-0000-0000-000012380000}"/>
    <cellStyle name="Normal 4 2 3 2 2 4 5" xfId="20379" xr:uid="{00000000-0005-0000-0000-000013380000}"/>
    <cellStyle name="Normal 4 2 3 2 2 5" xfId="11969" xr:uid="{00000000-0005-0000-0000-000014380000}"/>
    <cellStyle name="Normal 4 2 3 2 2 5 2" xfId="42300" xr:uid="{00000000-0005-0000-0000-000015380000}"/>
    <cellStyle name="Normal 4 2 3 2 2 5 3" xfId="27067" xr:uid="{00000000-0005-0000-0000-000016380000}"/>
    <cellStyle name="Normal 4 2 3 2 2 6" xfId="6948" xr:uid="{00000000-0005-0000-0000-000017380000}"/>
    <cellStyle name="Normal 4 2 3 2 2 6 2" xfId="37283" xr:uid="{00000000-0005-0000-0000-000018380000}"/>
    <cellStyle name="Normal 4 2 3 2 2 6 3" xfId="22050" xr:uid="{00000000-0005-0000-0000-000019380000}"/>
    <cellStyle name="Normal 4 2 3 2 2 7" xfId="32271" xr:uid="{00000000-0005-0000-0000-00001A380000}"/>
    <cellStyle name="Normal 4 2 3 2 2 8" xfId="17037" xr:uid="{00000000-0005-0000-0000-00001B380000}"/>
    <cellStyle name="Normal 4 2 3 2 3" xfId="2295" xr:uid="{00000000-0005-0000-0000-00001C380000}"/>
    <cellStyle name="Normal 4 2 3 2 3 2" xfId="3985" xr:uid="{00000000-0005-0000-0000-00001D380000}"/>
    <cellStyle name="Normal 4 2 3 2 3 2 2" xfId="14058" xr:uid="{00000000-0005-0000-0000-00001E380000}"/>
    <cellStyle name="Normal 4 2 3 2 3 2 2 2" xfId="44389" xr:uid="{00000000-0005-0000-0000-00001F380000}"/>
    <cellStyle name="Normal 4 2 3 2 3 2 2 3" xfId="29156" xr:uid="{00000000-0005-0000-0000-000020380000}"/>
    <cellStyle name="Normal 4 2 3 2 3 2 3" xfId="9038" xr:uid="{00000000-0005-0000-0000-000021380000}"/>
    <cellStyle name="Normal 4 2 3 2 3 2 3 2" xfId="39372" xr:uid="{00000000-0005-0000-0000-000022380000}"/>
    <cellStyle name="Normal 4 2 3 2 3 2 3 3" xfId="24139" xr:uid="{00000000-0005-0000-0000-000023380000}"/>
    <cellStyle name="Normal 4 2 3 2 3 2 4" xfId="34359" xr:uid="{00000000-0005-0000-0000-000024380000}"/>
    <cellStyle name="Normal 4 2 3 2 3 2 5" xfId="19126" xr:uid="{00000000-0005-0000-0000-000025380000}"/>
    <cellStyle name="Normal 4 2 3 2 3 3" xfId="5677" xr:uid="{00000000-0005-0000-0000-000026380000}"/>
    <cellStyle name="Normal 4 2 3 2 3 3 2" xfId="15729" xr:uid="{00000000-0005-0000-0000-000027380000}"/>
    <cellStyle name="Normal 4 2 3 2 3 3 2 2" xfId="46060" xr:uid="{00000000-0005-0000-0000-000028380000}"/>
    <cellStyle name="Normal 4 2 3 2 3 3 2 3" xfId="30827" xr:uid="{00000000-0005-0000-0000-000029380000}"/>
    <cellStyle name="Normal 4 2 3 2 3 3 3" xfId="10709" xr:uid="{00000000-0005-0000-0000-00002A380000}"/>
    <cellStyle name="Normal 4 2 3 2 3 3 3 2" xfId="41043" xr:uid="{00000000-0005-0000-0000-00002B380000}"/>
    <cellStyle name="Normal 4 2 3 2 3 3 3 3" xfId="25810" xr:uid="{00000000-0005-0000-0000-00002C380000}"/>
    <cellStyle name="Normal 4 2 3 2 3 3 4" xfId="36030" xr:uid="{00000000-0005-0000-0000-00002D380000}"/>
    <cellStyle name="Normal 4 2 3 2 3 3 5" xfId="20797" xr:uid="{00000000-0005-0000-0000-00002E380000}"/>
    <cellStyle name="Normal 4 2 3 2 3 4" xfId="12387" xr:uid="{00000000-0005-0000-0000-00002F380000}"/>
    <cellStyle name="Normal 4 2 3 2 3 4 2" xfId="42718" xr:uid="{00000000-0005-0000-0000-000030380000}"/>
    <cellStyle name="Normal 4 2 3 2 3 4 3" xfId="27485" xr:uid="{00000000-0005-0000-0000-000031380000}"/>
    <cellStyle name="Normal 4 2 3 2 3 5" xfId="7366" xr:uid="{00000000-0005-0000-0000-000032380000}"/>
    <cellStyle name="Normal 4 2 3 2 3 5 2" xfId="37701" xr:uid="{00000000-0005-0000-0000-000033380000}"/>
    <cellStyle name="Normal 4 2 3 2 3 5 3" xfId="22468" xr:uid="{00000000-0005-0000-0000-000034380000}"/>
    <cellStyle name="Normal 4 2 3 2 3 6" xfId="32689" xr:uid="{00000000-0005-0000-0000-000035380000}"/>
    <cellStyle name="Normal 4 2 3 2 3 7" xfId="17455" xr:uid="{00000000-0005-0000-0000-000036380000}"/>
    <cellStyle name="Normal 4 2 3 2 4" xfId="3148" xr:uid="{00000000-0005-0000-0000-000037380000}"/>
    <cellStyle name="Normal 4 2 3 2 4 2" xfId="13222" xr:uid="{00000000-0005-0000-0000-000038380000}"/>
    <cellStyle name="Normal 4 2 3 2 4 2 2" xfId="43553" xr:uid="{00000000-0005-0000-0000-000039380000}"/>
    <cellStyle name="Normal 4 2 3 2 4 2 3" xfId="28320" xr:uid="{00000000-0005-0000-0000-00003A380000}"/>
    <cellStyle name="Normal 4 2 3 2 4 3" xfId="8202" xr:uid="{00000000-0005-0000-0000-00003B380000}"/>
    <cellStyle name="Normal 4 2 3 2 4 3 2" xfId="38536" xr:uid="{00000000-0005-0000-0000-00003C380000}"/>
    <cellStyle name="Normal 4 2 3 2 4 3 3" xfId="23303" xr:uid="{00000000-0005-0000-0000-00003D380000}"/>
    <cellStyle name="Normal 4 2 3 2 4 4" xfId="33523" xr:uid="{00000000-0005-0000-0000-00003E380000}"/>
    <cellStyle name="Normal 4 2 3 2 4 5" xfId="18290" xr:uid="{00000000-0005-0000-0000-00003F380000}"/>
    <cellStyle name="Normal 4 2 3 2 5" xfId="4841" xr:uid="{00000000-0005-0000-0000-000040380000}"/>
    <cellStyle name="Normal 4 2 3 2 5 2" xfId="14893" xr:uid="{00000000-0005-0000-0000-000041380000}"/>
    <cellStyle name="Normal 4 2 3 2 5 2 2" xfId="45224" xr:uid="{00000000-0005-0000-0000-000042380000}"/>
    <cellStyle name="Normal 4 2 3 2 5 2 3" xfId="29991" xr:uid="{00000000-0005-0000-0000-000043380000}"/>
    <cellStyle name="Normal 4 2 3 2 5 3" xfId="9873" xr:uid="{00000000-0005-0000-0000-000044380000}"/>
    <cellStyle name="Normal 4 2 3 2 5 3 2" xfId="40207" xr:uid="{00000000-0005-0000-0000-000045380000}"/>
    <cellStyle name="Normal 4 2 3 2 5 3 3" xfId="24974" xr:uid="{00000000-0005-0000-0000-000046380000}"/>
    <cellStyle name="Normal 4 2 3 2 5 4" xfId="35194" xr:uid="{00000000-0005-0000-0000-000047380000}"/>
    <cellStyle name="Normal 4 2 3 2 5 5" xfId="19961" xr:uid="{00000000-0005-0000-0000-000048380000}"/>
    <cellStyle name="Normal 4 2 3 2 6" xfId="11551" xr:uid="{00000000-0005-0000-0000-000049380000}"/>
    <cellStyle name="Normal 4 2 3 2 6 2" xfId="41882" xr:uid="{00000000-0005-0000-0000-00004A380000}"/>
    <cellStyle name="Normal 4 2 3 2 6 3" xfId="26649" xr:uid="{00000000-0005-0000-0000-00004B380000}"/>
    <cellStyle name="Normal 4 2 3 2 7" xfId="6530" xr:uid="{00000000-0005-0000-0000-00004C380000}"/>
    <cellStyle name="Normal 4 2 3 2 7 2" xfId="36865" xr:uid="{00000000-0005-0000-0000-00004D380000}"/>
    <cellStyle name="Normal 4 2 3 2 7 3" xfId="21632" xr:uid="{00000000-0005-0000-0000-00004E380000}"/>
    <cellStyle name="Normal 4 2 3 2 8" xfId="31853" xr:uid="{00000000-0005-0000-0000-00004F380000}"/>
    <cellStyle name="Normal 4 2 3 2 9" xfId="16619" xr:uid="{00000000-0005-0000-0000-000050380000}"/>
    <cellStyle name="Normal 4 2 3 3" xfId="1666" xr:uid="{00000000-0005-0000-0000-000051380000}"/>
    <cellStyle name="Normal 4 2 3 3 2" xfId="2505" xr:uid="{00000000-0005-0000-0000-000052380000}"/>
    <cellStyle name="Normal 4 2 3 3 2 2" xfId="4195" xr:uid="{00000000-0005-0000-0000-000053380000}"/>
    <cellStyle name="Normal 4 2 3 3 2 2 2" xfId="14268" xr:uid="{00000000-0005-0000-0000-000054380000}"/>
    <cellStyle name="Normal 4 2 3 3 2 2 2 2" xfId="44599" xr:uid="{00000000-0005-0000-0000-000055380000}"/>
    <cellStyle name="Normal 4 2 3 3 2 2 2 3" xfId="29366" xr:uid="{00000000-0005-0000-0000-000056380000}"/>
    <cellStyle name="Normal 4 2 3 3 2 2 3" xfId="9248" xr:uid="{00000000-0005-0000-0000-000057380000}"/>
    <cellStyle name="Normal 4 2 3 3 2 2 3 2" xfId="39582" xr:uid="{00000000-0005-0000-0000-000058380000}"/>
    <cellStyle name="Normal 4 2 3 3 2 2 3 3" xfId="24349" xr:uid="{00000000-0005-0000-0000-000059380000}"/>
    <cellStyle name="Normal 4 2 3 3 2 2 4" xfId="34569" xr:uid="{00000000-0005-0000-0000-00005A380000}"/>
    <cellStyle name="Normal 4 2 3 3 2 2 5" xfId="19336" xr:uid="{00000000-0005-0000-0000-00005B380000}"/>
    <cellStyle name="Normal 4 2 3 3 2 3" xfId="5887" xr:uid="{00000000-0005-0000-0000-00005C380000}"/>
    <cellStyle name="Normal 4 2 3 3 2 3 2" xfId="15939" xr:uid="{00000000-0005-0000-0000-00005D380000}"/>
    <cellStyle name="Normal 4 2 3 3 2 3 2 2" xfId="46270" xr:uid="{00000000-0005-0000-0000-00005E380000}"/>
    <cellStyle name="Normal 4 2 3 3 2 3 2 3" xfId="31037" xr:uid="{00000000-0005-0000-0000-00005F380000}"/>
    <cellStyle name="Normal 4 2 3 3 2 3 3" xfId="10919" xr:uid="{00000000-0005-0000-0000-000060380000}"/>
    <cellStyle name="Normal 4 2 3 3 2 3 3 2" xfId="41253" xr:uid="{00000000-0005-0000-0000-000061380000}"/>
    <cellStyle name="Normal 4 2 3 3 2 3 3 3" xfId="26020" xr:uid="{00000000-0005-0000-0000-000062380000}"/>
    <cellStyle name="Normal 4 2 3 3 2 3 4" xfId="36240" xr:uid="{00000000-0005-0000-0000-000063380000}"/>
    <cellStyle name="Normal 4 2 3 3 2 3 5" xfId="21007" xr:uid="{00000000-0005-0000-0000-000064380000}"/>
    <cellStyle name="Normal 4 2 3 3 2 4" xfId="12597" xr:uid="{00000000-0005-0000-0000-000065380000}"/>
    <cellStyle name="Normal 4 2 3 3 2 4 2" xfId="42928" xr:uid="{00000000-0005-0000-0000-000066380000}"/>
    <cellStyle name="Normal 4 2 3 3 2 4 3" xfId="27695" xr:uid="{00000000-0005-0000-0000-000067380000}"/>
    <cellStyle name="Normal 4 2 3 3 2 5" xfId="7576" xr:uid="{00000000-0005-0000-0000-000068380000}"/>
    <cellStyle name="Normal 4 2 3 3 2 5 2" xfId="37911" xr:uid="{00000000-0005-0000-0000-000069380000}"/>
    <cellStyle name="Normal 4 2 3 3 2 5 3" xfId="22678" xr:uid="{00000000-0005-0000-0000-00006A380000}"/>
    <cellStyle name="Normal 4 2 3 3 2 6" xfId="32899" xr:uid="{00000000-0005-0000-0000-00006B380000}"/>
    <cellStyle name="Normal 4 2 3 3 2 7" xfId="17665" xr:uid="{00000000-0005-0000-0000-00006C380000}"/>
    <cellStyle name="Normal 4 2 3 3 3" xfId="3358" xr:uid="{00000000-0005-0000-0000-00006D380000}"/>
    <cellStyle name="Normal 4 2 3 3 3 2" xfId="13432" xr:uid="{00000000-0005-0000-0000-00006E380000}"/>
    <cellStyle name="Normal 4 2 3 3 3 2 2" xfId="43763" xr:uid="{00000000-0005-0000-0000-00006F380000}"/>
    <cellStyle name="Normal 4 2 3 3 3 2 3" xfId="28530" xr:uid="{00000000-0005-0000-0000-000070380000}"/>
    <cellStyle name="Normal 4 2 3 3 3 3" xfId="8412" xr:uid="{00000000-0005-0000-0000-000071380000}"/>
    <cellStyle name="Normal 4 2 3 3 3 3 2" xfId="38746" xr:uid="{00000000-0005-0000-0000-000072380000}"/>
    <cellStyle name="Normal 4 2 3 3 3 3 3" xfId="23513" xr:uid="{00000000-0005-0000-0000-000073380000}"/>
    <cellStyle name="Normal 4 2 3 3 3 4" xfId="33733" xr:uid="{00000000-0005-0000-0000-000074380000}"/>
    <cellStyle name="Normal 4 2 3 3 3 5" xfId="18500" xr:uid="{00000000-0005-0000-0000-000075380000}"/>
    <cellStyle name="Normal 4 2 3 3 4" xfId="5051" xr:uid="{00000000-0005-0000-0000-000076380000}"/>
    <cellStyle name="Normal 4 2 3 3 4 2" xfId="15103" xr:uid="{00000000-0005-0000-0000-000077380000}"/>
    <cellStyle name="Normal 4 2 3 3 4 2 2" xfId="45434" xr:uid="{00000000-0005-0000-0000-000078380000}"/>
    <cellStyle name="Normal 4 2 3 3 4 2 3" xfId="30201" xr:uid="{00000000-0005-0000-0000-000079380000}"/>
    <cellStyle name="Normal 4 2 3 3 4 3" xfId="10083" xr:uid="{00000000-0005-0000-0000-00007A380000}"/>
    <cellStyle name="Normal 4 2 3 3 4 3 2" xfId="40417" xr:uid="{00000000-0005-0000-0000-00007B380000}"/>
    <cellStyle name="Normal 4 2 3 3 4 3 3" xfId="25184" xr:uid="{00000000-0005-0000-0000-00007C380000}"/>
    <cellStyle name="Normal 4 2 3 3 4 4" xfId="35404" xr:uid="{00000000-0005-0000-0000-00007D380000}"/>
    <cellStyle name="Normal 4 2 3 3 4 5" xfId="20171" xr:uid="{00000000-0005-0000-0000-00007E380000}"/>
    <cellStyle name="Normal 4 2 3 3 5" xfId="11761" xr:uid="{00000000-0005-0000-0000-00007F380000}"/>
    <cellStyle name="Normal 4 2 3 3 5 2" xfId="42092" xr:uid="{00000000-0005-0000-0000-000080380000}"/>
    <cellStyle name="Normal 4 2 3 3 5 3" xfId="26859" xr:uid="{00000000-0005-0000-0000-000081380000}"/>
    <cellStyle name="Normal 4 2 3 3 6" xfId="6740" xr:uid="{00000000-0005-0000-0000-000082380000}"/>
    <cellStyle name="Normal 4 2 3 3 6 2" xfId="37075" xr:uid="{00000000-0005-0000-0000-000083380000}"/>
    <cellStyle name="Normal 4 2 3 3 6 3" xfId="21842" xr:uid="{00000000-0005-0000-0000-000084380000}"/>
    <cellStyle name="Normal 4 2 3 3 7" xfId="32063" xr:uid="{00000000-0005-0000-0000-000085380000}"/>
    <cellStyle name="Normal 4 2 3 3 8" xfId="16829" xr:uid="{00000000-0005-0000-0000-000086380000}"/>
    <cellStyle name="Normal 4 2 3 4" xfId="2087" xr:uid="{00000000-0005-0000-0000-000087380000}"/>
    <cellStyle name="Normal 4 2 3 4 2" xfId="3777" xr:uid="{00000000-0005-0000-0000-000088380000}"/>
    <cellStyle name="Normal 4 2 3 4 2 2" xfId="13850" xr:uid="{00000000-0005-0000-0000-000089380000}"/>
    <cellStyle name="Normal 4 2 3 4 2 2 2" xfId="44181" xr:uid="{00000000-0005-0000-0000-00008A380000}"/>
    <cellStyle name="Normal 4 2 3 4 2 2 3" xfId="28948" xr:uid="{00000000-0005-0000-0000-00008B380000}"/>
    <cellStyle name="Normal 4 2 3 4 2 3" xfId="8830" xr:uid="{00000000-0005-0000-0000-00008C380000}"/>
    <cellStyle name="Normal 4 2 3 4 2 3 2" xfId="39164" xr:uid="{00000000-0005-0000-0000-00008D380000}"/>
    <cellStyle name="Normal 4 2 3 4 2 3 3" xfId="23931" xr:uid="{00000000-0005-0000-0000-00008E380000}"/>
    <cellStyle name="Normal 4 2 3 4 2 4" xfId="34151" xr:uid="{00000000-0005-0000-0000-00008F380000}"/>
    <cellStyle name="Normal 4 2 3 4 2 5" xfId="18918" xr:uid="{00000000-0005-0000-0000-000090380000}"/>
    <cellStyle name="Normal 4 2 3 4 3" xfId="5469" xr:uid="{00000000-0005-0000-0000-000091380000}"/>
    <cellStyle name="Normal 4 2 3 4 3 2" xfId="15521" xr:uid="{00000000-0005-0000-0000-000092380000}"/>
    <cellStyle name="Normal 4 2 3 4 3 2 2" xfId="45852" xr:uid="{00000000-0005-0000-0000-000093380000}"/>
    <cellStyle name="Normal 4 2 3 4 3 2 3" xfId="30619" xr:uid="{00000000-0005-0000-0000-000094380000}"/>
    <cellStyle name="Normal 4 2 3 4 3 3" xfId="10501" xr:uid="{00000000-0005-0000-0000-000095380000}"/>
    <cellStyle name="Normal 4 2 3 4 3 3 2" xfId="40835" xr:uid="{00000000-0005-0000-0000-000096380000}"/>
    <cellStyle name="Normal 4 2 3 4 3 3 3" xfId="25602" xr:uid="{00000000-0005-0000-0000-000097380000}"/>
    <cellStyle name="Normal 4 2 3 4 3 4" xfId="35822" xr:uid="{00000000-0005-0000-0000-000098380000}"/>
    <cellStyle name="Normal 4 2 3 4 3 5" xfId="20589" xr:uid="{00000000-0005-0000-0000-000099380000}"/>
    <cellStyle name="Normal 4 2 3 4 4" xfId="12179" xr:uid="{00000000-0005-0000-0000-00009A380000}"/>
    <cellStyle name="Normal 4 2 3 4 4 2" xfId="42510" xr:uid="{00000000-0005-0000-0000-00009B380000}"/>
    <cellStyle name="Normal 4 2 3 4 4 3" xfId="27277" xr:uid="{00000000-0005-0000-0000-00009C380000}"/>
    <cellStyle name="Normal 4 2 3 4 5" xfId="7158" xr:uid="{00000000-0005-0000-0000-00009D380000}"/>
    <cellStyle name="Normal 4 2 3 4 5 2" xfId="37493" xr:uid="{00000000-0005-0000-0000-00009E380000}"/>
    <cellStyle name="Normal 4 2 3 4 5 3" xfId="22260" xr:uid="{00000000-0005-0000-0000-00009F380000}"/>
    <cellStyle name="Normal 4 2 3 4 6" xfId="32481" xr:uid="{00000000-0005-0000-0000-0000A0380000}"/>
    <cellStyle name="Normal 4 2 3 4 7" xfId="17247" xr:uid="{00000000-0005-0000-0000-0000A1380000}"/>
    <cellStyle name="Normal 4 2 3 5" xfId="2940" xr:uid="{00000000-0005-0000-0000-0000A2380000}"/>
    <cellStyle name="Normal 4 2 3 5 2" xfId="13014" xr:uid="{00000000-0005-0000-0000-0000A3380000}"/>
    <cellStyle name="Normal 4 2 3 5 2 2" xfId="43345" xr:uid="{00000000-0005-0000-0000-0000A4380000}"/>
    <cellStyle name="Normal 4 2 3 5 2 3" xfId="28112" xr:uid="{00000000-0005-0000-0000-0000A5380000}"/>
    <cellStyle name="Normal 4 2 3 5 3" xfId="7994" xr:uid="{00000000-0005-0000-0000-0000A6380000}"/>
    <cellStyle name="Normal 4 2 3 5 3 2" xfId="38328" xr:uid="{00000000-0005-0000-0000-0000A7380000}"/>
    <cellStyle name="Normal 4 2 3 5 3 3" xfId="23095" xr:uid="{00000000-0005-0000-0000-0000A8380000}"/>
    <cellStyle name="Normal 4 2 3 5 4" xfId="33315" xr:uid="{00000000-0005-0000-0000-0000A9380000}"/>
    <cellStyle name="Normal 4 2 3 5 5" xfId="18082" xr:uid="{00000000-0005-0000-0000-0000AA380000}"/>
    <cellStyle name="Normal 4 2 3 6" xfId="4633" xr:uid="{00000000-0005-0000-0000-0000AB380000}"/>
    <cellStyle name="Normal 4 2 3 6 2" xfId="14685" xr:uid="{00000000-0005-0000-0000-0000AC380000}"/>
    <cellStyle name="Normal 4 2 3 6 2 2" xfId="45016" xr:uid="{00000000-0005-0000-0000-0000AD380000}"/>
    <cellStyle name="Normal 4 2 3 6 2 3" xfId="29783" xr:uid="{00000000-0005-0000-0000-0000AE380000}"/>
    <cellStyle name="Normal 4 2 3 6 3" xfId="9665" xr:uid="{00000000-0005-0000-0000-0000AF380000}"/>
    <cellStyle name="Normal 4 2 3 6 3 2" xfId="39999" xr:uid="{00000000-0005-0000-0000-0000B0380000}"/>
    <cellStyle name="Normal 4 2 3 6 3 3" xfId="24766" xr:uid="{00000000-0005-0000-0000-0000B1380000}"/>
    <cellStyle name="Normal 4 2 3 6 4" xfId="34986" xr:uid="{00000000-0005-0000-0000-0000B2380000}"/>
    <cellStyle name="Normal 4 2 3 6 5" xfId="19753" xr:uid="{00000000-0005-0000-0000-0000B3380000}"/>
    <cellStyle name="Normal 4 2 3 7" xfId="11343" xr:uid="{00000000-0005-0000-0000-0000B4380000}"/>
    <cellStyle name="Normal 4 2 3 7 2" xfId="41674" xr:uid="{00000000-0005-0000-0000-0000B5380000}"/>
    <cellStyle name="Normal 4 2 3 7 3" xfId="26441" xr:uid="{00000000-0005-0000-0000-0000B6380000}"/>
    <cellStyle name="Normal 4 2 3 8" xfId="6322" xr:uid="{00000000-0005-0000-0000-0000B7380000}"/>
    <cellStyle name="Normal 4 2 3 8 2" xfId="36657" xr:uid="{00000000-0005-0000-0000-0000B8380000}"/>
    <cellStyle name="Normal 4 2 3 8 3" xfId="21424" xr:uid="{00000000-0005-0000-0000-0000B9380000}"/>
    <cellStyle name="Normal 4 2 3 9" xfId="31646" xr:uid="{00000000-0005-0000-0000-0000BA380000}"/>
    <cellStyle name="Normal 4 2 4" xfId="1347" xr:uid="{00000000-0005-0000-0000-0000BB380000}"/>
    <cellStyle name="Normal 4 2 4 2" xfId="1770" xr:uid="{00000000-0005-0000-0000-0000BC380000}"/>
    <cellStyle name="Normal 4 2 4 2 2" xfId="2609" xr:uid="{00000000-0005-0000-0000-0000BD380000}"/>
    <cellStyle name="Normal 4 2 4 2 2 2" xfId="4299" xr:uid="{00000000-0005-0000-0000-0000BE380000}"/>
    <cellStyle name="Normal 4 2 4 2 2 2 2" xfId="14372" xr:uid="{00000000-0005-0000-0000-0000BF380000}"/>
    <cellStyle name="Normal 4 2 4 2 2 2 2 2" xfId="44703" xr:uid="{00000000-0005-0000-0000-0000C0380000}"/>
    <cellStyle name="Normal 4 2 4 2 2 2 2 3" xfId="29470" xr:uid="{00000000-0005-0000-0000-0000C1380000}"/>
    <cellStyle name="Normal 4 2 4 2 2 2 3" xfId="9352" xr:uid="{00000000-0005-0000-0000-0000C2380000}"/>
    <cellStyle name="Normal 4 2 4 2 2 2 3 2" xfId="39686" xr:uid="{00000000-0005-0000-0000-0000C3380000}"/>
    <cellStyle name="Normal 4 2 4 2 2 2 3 3" xfId="24453" xr:uid="{00000000-0005-0000-0000-0000C4380000}"/>
    <cellStyle name="Normal 4 2 4 2 2 2 4" xfId="34673" xr:uid="{00000000-0005-0000-0000-0000C5380000}"/>
    <cellStyle name="Normal 4 2 4 2 2 2 5" xfId="19440" xr:uid="{00000000-0005-0000-0000-0000C6380000}"/>
    <cellStyle name="Normal 4 2 4 2 2 3" xfId="5991" xr:uid="{00000000-0005-0000-0000-0000C7380000}"/>
    <cellStyle name="Normal 4 2 4 2 2 3 2" xfId="16043" xr:uid="{00000000-0005-0000-0000-0000C8380000}"/>
    <cellStyle name="Normal 4 2 4 2 2 3 2 2" xfId="46374" xr:uid="{00000000-0005-0000-0000-0000C9380000}"/>
    <cellStyle name="Normal 4 2 4 2 2 3 2 3" xfId="31141" xr:uid="{00000000-0005-0000-0000-0000CA380000}"/>
    <cellStyle name="Normal 4 2 4 2 2 3 3" xfId="11023" xr:uid="{00000000-0005-0000-0000-0000CB380000}"/>
    <cellStyle name="Normal 4 2 4 2 2 3 3 2" xfId="41357" xr:uid="{00000000-0005-0000-0000-0000CC380000}"/>
    <cellStyle name="Normal 4 2 4 2 2 3 3 3" xfId="26124" xr:uid="{00000000-0005-0000-0000-0000CD380000}"/>
    <cellStyle name="Normal 4 2 4 2 2 3 4" xfId="36344" xr:uid="{00000000-0005-0000-0000-0000CE380000}"/>
    <cellStyle name="Normal 4 2 4 2 2 3 5" xfId="21111" xr:uid="{00000000-0005-0000-0000-0000CF380000}"/>
    <cellStyle name="Normal 4 2 4 2 2 4" xfId="12701" xr:uid="{00000000-0005-0000-0000-0000D0380000}"/>
    <cellStyle name="Normal 4 2 4 2 2 4 2" xfId="43032" xr:uid="{00000000-0005-0000-0000-0000D1380000}"/>
    <cellStyle name="Normal 4 2 4 2 2 4 3" xfId="27799" xr:uid="{00000000-0005-0000-0000-0000D2380000}"/>
    <cellStyle name="Normal 4 2 4 2 2 5" xfId="7680" xr:uid="{00000000-0005-0000-0000-0000D3380000}"/>
    <cellStyle name="Normal 4 2 4 2 2 5 2" xfId="38015" xr:uid="{00000000-0005-0000-0000-0000D4380000}"/>
    <cellStyle name="Normal 4 2 4 2 2 5 3" xfId="22782" xr:uid="{00000000-0005-0000-0000-0000D5380000}"/>
    <cellStyle name="Normal 4 2 4 2 2 6" xfId="33003" xr:uid="{00000000-0005-0000-0000-0000D6380000}"/>
    <cellStyle name="Normal 4 2 4 2 2 7" xfId="17769" xr:uid="{00000000-0005-0000-0000-0000D7380000}"/>
    <cellStyle name="Normal 4 2 4 2 3" xfId="3462" xr:uid="{00000000-0005-0000-0000-0000D8380000}"/>
    <cellStyle name="Normal 4 2 4 2 3 2" xfId="13536" xr:uid="{00000000-0005-0000-0000-0000D9380000}"/>
    <cellStyle name="Normal 4 2 4 2 3 2 2" xfId="43867" xr:uid="{00000000-0005-0000-0000-0000DA380000}"/>
    <cellStyle name="Normal 4 2 4 2 3 2 3" xfId="28634" xr:uid="{00000000-0005-0000-0000-0000DB380000}"/>
    <cellStyle name="Normal 4 2 4 2 3 3" xfId="8516" xr:uid="{00000000-0005-0000-0000-0000DC380000}"/>
    <cellStyle name="Normal 4 2 4 2 3 3 2" xfId="38850" xr:uid="{00000000-0005-0000-0000-0000DD380000}"/>
    <cellStyle name="Normal 4 2 4 2 3 3 3" xfId="23617" xr:uid="{00000000-0005-0000-0000-0000DE380000}"/>
    <cellStyle name="Normal 4 2 4 2 3 4" xfId="33837" xr:uid="{00000000-0005-0000-0000-0000DF380000}"/>
    <cellStyle name="Normal 4 2 4 2 3 5" xfId="18604" xr:uid="{00000000-0005-0000-0000-0000E0380000}"/>
    <cellStyle name="Normal 4 2 4 2 4" xfId="5155" xr:uid="{00000000-0005-0000-0000-0000E1380000}"/>
    <cellStyle name="Normal 4 2 4 2 4 2" xfId="15207" xr:uid="{00000000-0005-0000-0000-0000E2380000}"/>
    <cellStyle name="Normal 4 2 4 2 4 2 2" xfId="45538" xr:uid="{00000000-0005-0000-0000-0000E3380000}"/>
    <cellStyle name="Normal 4 2 4 2 4 2 3" xfId="30305" xr:uid="{00000000-0005-0000-0000-0000E4380000}"/>
    <cellStyle name="Normal 4 2 4 2 4 3" xfId="10187" xr:uid="{00000000-0005-0000-0000-0000E5380000}"/>
    <cellStyle name="Normal 4 2 4 2 4 3 2" xfId="40521" xr:uid="{00000000-0005-0000-0000-0000E6380000}"/>
    <cellStyle name="Normal 4 2 4 2 4 3 3" xfId="25288" xr:uid="{00000000-0005-0000-0000-0000E7380000}"/>
    <cellStyle name="Normal 4 2 4 2 4 4" xfId="35508" xr:uid="{00000000-0005-0000-0000-0000E8380000}"/>
    <cellStyle name="Normal 4 2 4 2 4 5" xfId="20275" xr:uid="{00000000-0005-0000-0000-0000E9380000}"/>
    <cellStyle name="Normal 4 2 4 2 5" xfId="11865" xr:uid="{00000000-0005-0000-0000-0000EA380000}"/>
    <cellStyle name="Normal 4 2 4 2 5 2" xfId="42196" xr:uid="{00000000-0005-0000-0000-0000EB380000}"/>
    <cellStyle name="Normal 4 2 4 2 5 3" xfId="26963" xr:uid="{00000000-0005-0000-0000-0000EC380000}"/>
    <cellStyle name="Normal 4 2 4 2 6" xfId="6844" xr:uid="{00000000-0005-0000-0000-0000ED380000}"/>
    <cellStyle name="Normal 4 2 4 2 6 2" xfId="37179" xr:uid="{00000000-0005-0000-0000-0000EE380000}"/>
    <cellStyle name="Normal 4 2 4 2 6 3" xfId="21946" xr:uid="{00000000-0005-0000-0000-0000EF380000}"/>
    <cellStyle name="Normal 4 2 4 2 7" xfId="32167" xr:uid="{00000000-0005-0000-0000-0000F0380000}"/>
    <cellStyle name="Normal 4 2 4 2 8" xfId="16933" xr:uid="{00000000-0005-0000-0000-0000F1380000}"/>
    <cellStyle name="Normal 4 2 4 3" xfId="2191" xr:uid="{00000000-0005-0000-0000-0000F2380000}"/>
    <cellStyle name="Normal 4 2 4 3 2" xfId="3881" xr:uid="{00000000-0005-0000-0000-0000F3380000}"/>
    <cellStyle name="Normal 4 2 4 3 2 2" xfId="13954" xr:uid="{00000000-0005-0000-0000-0000F4380000}"/>
    <cellStyle name="Normal 4 2 4 3 2 2 2" xfId="44285" xr:uid="{00000000-0005-0000-0000-0000F5380000}"/>
    <cellStyle name="Normal 4 2 4 3 2 2 3" xfId="29052" xr:uid="{00000000-0005-0000-0000-0000F6380000}"/>
    <cellStyle name="Normal 4 2 4 3 2 3" xfId="8934" xr:uid="{00000000-0005-0000-0000-0000F7380000}"/>
    <cellStyle name="Normal 4 2 4 3 2 3 2" xfId="39268" xr:uid="{00000000-0005-0000-0000-0000F8380000}"/>
    <cellStyle name="Normal 4 2 4 3 2 3 3" xfId="24035" xr:uid="{00000000-0005-0000-0000-0000F9380000}"/>
    <cellStyle name="Normal 4 2 4 3 2 4" xfId="34255" xr:uid="{00000000-0005-0000-0000-0000FA380000}"/>
    <cellStyle name="Normal 4 2 4 3 2 5" xfId="19022" xr:uid="{00000000-0005-0000-0000-0000FB380000}"/>
    <cellStyle name="Normal 4 2 4 3 3" xfId="5573" xr:uid="{00000000-0005-0000-0000-0000FC380000}"/>
    <cellStyle name="Normal 4 2 4 3 3 2" xfId="15625" xr:uid="{00000000-0005-0000-0000-0000FD380000}"/>
    <cellStyle name="Normal 4 2 4 3 3 2 2" xfId="45956" xr:uid="{00000000-0005-0000-0000-0000FE380000}"/>
    <cellStyle name="Normal 4 2 4 3 3 2 3" xfId="30723" xr:uid="{00000000-0005-0000-0000-0000FF380000}"/>
    <cellStyle name="Normal 4 2 4 3 3 3" xfId="10605" xr:uid="{00000000-0005-0000-0000-000000390000}"/>
    <cellStyle name="Normal 4 2 4 3 3 3 2" xfId="40939" xr:uid="{00000000-0005-0000-0000-000001390000}"/>
    <cellStyle name="Normal 4 2 4 3 3 3 3" xfId="25706" xr:uid="{00000000-0005-0000-0000-000002390000}"/>
    <cellStyle name="Normal 4 2 4 3 3 4" xfId="35926" xr:uid="{00000000-0005-0000-0000-000003390000}"/>
    <cellStyle name="Normal 4 2 4 3 3 5" xfId="20693" xr:uid="{00000000-0005-0000-0000-000004390000}"/>
    <cellStyle name="Normal 4 2 4 3 4" xfId="12283" xr:uid="{00000000-0005-0000-0000-000005390000}"/>
    <cellStyle name="Normal 4 2 4 3 4 2" xfId="42614" xr:uid="{00000000-0005-0000-0000-000006390000}"/>
    <cellStyle name="Normal 4 2 4 3 4 3" xfId="27381" xr:uid="{00000000-0005-0000-0000-000007390000}"/>
    <cellStyle name="Normal 4 2 4 3 5" xfId="7262" xr:uid="{00000000-0005-0000-0000-000008390000}"/>
    <cellStyle name="Normal 4 2 4 3 5 2" xfId="37597" xr:uid="{00000000-0005-0000-0000-000009390000}"/>
    <cellStyle name="Normal 4 2 4 3 5 3" xfId="22364" xr:uid="{00000000-0005-0000-0000-00000A390000}"/>
    <cellStyle name="Normal 4 2 4 3 6" xfId="32585" xr:uid="{00000000-0005-0000-0000-00000B390000}"/>
    <cellStyle name="Normal 4 2 4 3 7" xfId="17351" xr:uid="{00000000-0005-0000-0000-00000C390000}"/>
    <cellStyle name="Normal 4 2 4 4" xfId="3044" xr:uid="{00000000-0005-0000-0000-00000D390000}"/>
    <cellStyle name="Normal 4 2 4 4 2" xfId="13118" xr:uid="{00000000-0005-0000-0000-00000E390000}"/>
    <cellStyle name="Normal 4 2 4 4 2 2" xfId="43449" xr:uid="{00000000-0005-0000-0000-00000F390000}"/>
    <cellStyle name="Normal 4 2 4 4 2 3" xfId="28216" xr:uid="{00000000-0005-0000-0000-000010390000}"/>
    <cellStyle name="Normal 4 2 4 4 3" xfId="8098" xr:uid="{00000000-0005-0000-0000-000011390000}"/>
    <cellStyle name="Normal 4 2 4 4 3 2" xfId="38432" xr:uid="{00000000-0005-0000-0000-000012390000}"/>
    <cellStyle name="Normal 4 2 4 4 3 3" xfId="23199" xr:uid="{00000000-0005-0000-0000-000013390000}"/>
    <cellStyle name="Normal 4 2 4 4 4" xfId="33419" xr:uid="{00000000-0005-0000-0000-000014390000}"/>
    <cellStyle name="Normal 4 2 4 4 5" xfId="18186" xr:uid="{00000000-0005-0000-0000-000015390000}"/>
    <cellStyle name="Normal 4 2 4 5" xfId="4737" xr:uid="{00000000-0005-0000-0000-000016390000}"/>
    <cellStyle name="Normal 4 2 4 5 2" xfId="14789" xr:uid="{00000000-0005-0000-0000-000017390000}"/>
    <cellStyle name="Normal 4 2 4 5 2 2" xfId="45120" xr:uid="{00000000-0005-0000-0000-000018390000}"/>
    <cellStyle name="Normal 4 2 4 5 2 3" xfId="29887" xr:uid="{00000000-0005-0000-0000-000019390000}"/>
    <cellStyle name="Normal 4 2 4 5 3" xfId="9769" xr:uid="{00000000-0005-0000-0000-00001A390000}"/>
    <cellStyle name="Normal 4 2 4 5 3 2" xfId="40103" xr:uid="{00000000-0005-0000-0000-00001B390000}"/>
    <cellStyle name="Normal 4 2 4 5 3 3" xfId="24870" xr:uid="{00000000-0005-0000-0000-00001C390000}"/>
    <cellStyle name="Normal 4 2 4 5 4" xfId="35090" xr:uid="{00000000-0005-0000-0000-00001D390000}"/>
    <cellStyle name="Normal 4 2 4 5 5" xfId="19857" xr:uid="{00000000-0005-0000-0000-00001E390000}"/>
    <cellStyle name="Normal 4 2 4 6" xfId="11447" xr:uid="{00000000-0005-0000-0000-00001F390000}"/>
    <cellStyle name="Normal 4 2 4 6 2" xfId="41778" xr:uid="{00000000-0005-0000-0000-000020390000}"/>
    <cellStyle name="Normal 4 2 4 6 3" xfId="26545" xr:uid="{00000000-0005-0000-0000-000021390000}"/>
    <cellStyle name="Normal 4 2 4 7" xfId="6426" xr:uid="{00000000-0005-0000-0000-000022390000}"/>
    <cellStyle name="Normal 4 2 4 7 2" xfId="36761" xr:uid="{00000000-0005-0000-0000-000023390000}"/>
    <cellStyle name="Normal 4 2 4 7 3" xfId="21528" xr:uid="{00000000-0005-0000-0000-000024390000}"/>
    <cellStyle name="Normal 4 2 4 8" xfId="31749" xr:uid="{00000000-0005-0000-0000-000025390000}"/>
    <cellStyle name="Normal 4 2 4 9" xfId="16515" xr:uid="{00000000-0005-0000-0000-000026390000}"/>
    <cellStyle name="Normal 4 2 5" xfId="1560" xr:uid="{00000000-0005-0000-0000-000027390000}"/>
    <cellStyle name="Normal 4 2 5 2" xfId="2401" xr:uid="{00000000-0005-0000-0000-000028390000}"/>
    <cellStyle name="Normal 4 2 5 2 2" xfId="4091" xr:uid="{00000000-0005-0000-0000-000029390000}"/>
    <cellStyle name="Normal 4 2 5 2 2 2" xfId="14164" xr:uid="{00000000-0005-0000-0000-00002A390000}"/>
    <cellStyle name="Normal 4 2 5 2 2 2 2" xfId="44495" xr:uid="{00000000-0005-0000-0000-00002B390000}"/>
    <cellStyle name="Normal 4 2 5 2 2 2 3" xfId="29262" xr:uid="{00000000-0005-0000-0000-00002C390000}"/>
    <cellStyle name="Normal 4 2 5 2 2 3" xfId="9144" xr:uid="{00000000-0005-0000-0000-00002D390000}"/>
    <cellStyle name="Normal 4 2 5 2 2 3 2" xfId="39478" xr:uid="{00000000-0005-0000-0000-00002E390000}"/>
    <cellStyle name="Normal 4 2 5 2 2 3 3" xfId="24245" xr:uid="{00000000-0005-0000-0000-00002F390000}"/>
    <cellStyle name="Normal 4 2 5 2 2 4" xfId="34465" xr:uid="{00000000-0005-0000-0000-000030390000}"/>
    <cellStyle name="Normal 4 2 5 2 2 5" xfId="19232" xr:uid="{00000000-0005-0000-0000-000031390000}"/>
    <cellStyle name="Normal 4 2 5 2 3" xfId="5783" xr:uid="{00000000-0005-0000-0000-000032390000}"/>
    <cellStyle name="Normal 4 2 5 2 3 2" xfId="15835" xr:uid="{00000000-0005-0000-0000-000033390000}"/>
    <cellStyle name="Normal 4 2 5 2 3 2 2" xfId="46166" xr:uid="{00000000-0005-0000-0000-000034390000}"/>
    <cellStyle name="Normal 4 2 5 2 3 2 3" xfId="30933" xr:uid="{00000000-0005-0000-0000-000035390000}"/>
    <cellStyle name="Normal 4 2 5 2 3 3" xfId="10815" xr:uid="{00000000-0005-0000-0000-000036390000}"/>
    <cellStyle name="Normal 4 2 5 2 3 3 2" xfId="41149" xr:uid="{00000000-0005-0000-0000-000037390000}"/>
    <cellStyle name="Normal 4 2 5 2 3 3 3" xfId="25916" xr:uid="{00000000-0005-0000-0000-000038390000}"/>
    <cellStyle name="Normal 4 2 5 2 3 4" xfId="36136" xr:uid="{00000000-0005-0000-0000-000039390000}"/>
    <cellStyle name="Normal 4 2 5 2 3 5" xfId="20903" xr:uid="{00000000-0005-0000-0000-00003A390000}"/>
    <cellStyle name="Normal 4 2 5 2 4" xfId="12493" xr:uid="{00000000-0005-0000-0000-00003B390000}"/>
    <cellStyle name="Normal 4 2 5 2 4 2" xfId="42824" xr:uid="{00000000-0005-0000-0000-00003C390000}"/>
    <cellStyle name="Normal 4 2 5 2 4 3" xfId="27591" xr:uid="{00000000-0005-0000-0000-00003D390000}"/>
    <cellStyle name="Normal 4 2 5 2 5" xfId="7472" xr:uid="{00000000-0005-0000-0000-00003E390000}"/>
    <cellStyle name="Normal 4 2 5 2 5 2" xfId="37807" xr:uid="{00000000-0005-0000-0000-00003F390000}"/>
    <cellStyle name="Normal 4 2 5 2 5 3" xfId="22574" xr:uid="{00000000-0005-0000-0000-000040390000}"/>
    <cellStyle name="Normal 4 2 5 2 6" xfId="32795" xr:uid="{00000000-0005-0000-0000-000041390000}"/>
    <cellStyle name="Normal 4 2 5 2 7" xfId="17561" xr:uid="{00000000-0005-0000-0000-000042390000}"/>
    <cellStyle name="Normal 4 2 5 3" xfId="3254" xr:uid="{00000000-0005-0000-0000-000043390000}"/>
    <cellStyle name="Normal 4 2 5 3 2" xfId="13328" xr:uid="{00000000-0005-0000-0000-000044390000}"/>
    <cellStyle name="Normal 4 2 5 3 2 2" xfId="43659" xr:uid="{00000000-0005-0000-0000-000045390000}"/>
    <cellStyle name="Normal 4 2 5 3 2 3" xfId="28426" xr:uid="{00000000-0005-0000-0000-000046390000}"/>
    <cellStyle name="Normal 4 2 5 3 3" xfId="8308" xr:uid="{00000000-0005-0000-0000-000047390000}"/>
    <cellStyle name="Normal 4 2 5 3 3 2" xfId="38642" xr:uid="{00000000-0005-0000-0000-000048390000}"/>
    <cellStyle name="Normal 4 2 5 3 3 3" xfId="23409" xr:uid="{00000000-0005-0000-0000-000049390000}"/>
    <cellStyle name="Normal 4 2 5 3 4" xfId="33629" xr:uid="{00000000-0005-0000-0000-00004A390000}"/>
    <cellStyle name="Normal 4 2 5 3 5" xfId="18396" xr:uid="{00000000-0005-0000-0000-00004B390000}"/>
    <cellStyle name="Normal 4 2 5 4" xfId="4947" xr:uid="{00000000-0005-0000-0000-00004C390000}"/>
    <cellStyle name="Normal 4 2 5 4 2" xfId="14999" xr:uid="{00000000-0005-0000-0000-00004D390000}"/>
    <cellStyle name="Normal 4 2 5 4 2 2" xfId="45330" xr:uid="{00000000-0005-0000-0000-00004E390000}"/>
    <cellStyle name="Normal 4 2 5 4 2 3" xfId="30097" xr:uid="{00000000-0005-0000-0000-00004F390000}"/>
    <cellStyle name="Normal 4 2 5 4 3" xfId="9979" xr:uid="{00000000-0005-0000-0000-000050390000}"/>
    <cellStyle name="Normal 4 2 5 4 3 2" xfId="40313" xr:uid="{00000000-0005-0000-0000-000051390000}"/>
    <cellStyle name="Normal 4 2 5 4 3 3" xfId="25080" xr:uid="{00000000-0005-0000-0000-000052390000}"/>
    <cellStyle name="Normal 4 2 5 4 4" xfId="35300" xr:uid="{00000000-0005-0000-0000-000053390000}"/>
    <cellStyle name="Normal 4 2 5 4 5" xfId="20067" xr:uid="{00000000-0005-0000-0000-000054390000}"/>
    <cellStyle name="Normal 4 2 5 5" xfId="11657" xr:uid="{00000000-0005-0000-0000-000055390000}"/>
    <cellStyle name="Normal 4 2 5 5 2" xfId="41988" xr:uid="{00000000-0005-0000-0000-000056390000}"/>
    <cellStyle name="Normal 4 2 5 5 3" xfId="26755" xr:uid="{00000000-0005-0000-0000-000057390000}"/>
    <cellStyle name="Normal 4 2 5 6" xfId="6636" xr:uid="{00000000-0005-0000-0000-000058390000}"/>
    <cellStyle name="Normal 4 2 5 6 2" xfId="36971" xr:uid="{00000000-0005-0000-0000-000059390000}"/>
    <cellStyle name="Normal 4 2 5 6 3" xfId="21738" xr:uid="{00000000-0005-0000-0000-00005A390000}"/>
    <cellStyle name="Normal 4 2 5 7" xfId="31959" xr:uid="{00000000-0005-0000-0000-00005B390000}"/>
    <cellStyle name="Normal 4 2 5 8" xfId="16725" xr:uid="{00000000-0005-0000-0000-00005C390000}"/>
    <cellStyle name="Normal 4 2 6" xfId="1981" xr:uid="{00000000-0005-0000-0000-00005D390000}"/>
    <cellStyle name="Normal 4 2 6 2" xfId="3673" xr:uid="{00000000-0005-0000-0000-00005E390000}"/>
    <cellStyle name="Normal 4 2 6 2 2" xfId="13746" xr:uid="{00000000-0005-0000-0000-00005F390000}"/>
    <cellStyle name="Normal 4 2 6 2 2 2" xfId="44077" xr:uid="{00000000-0005-0000-0000-000060390000}"/>
    <cellStyle name="Normal 4 2 6 2 2 3" xfId="28844" xr:uid="{00000000-0005-0000-0000-000061390000}"/>
    <cellStyle name="Normal 4 2 6 2 3" xfId="8726" xr:uid="{00000000-0005-0000-0000-000062390000}"/>
    <cellStyle name="Normal 4 2 6 2 3 2" xfId="39060" xr:uid="{00000000-0005-0000-0000-000063390000}"/>
    <cellStyle name="Normal 4 2 6 2 3 3" xfId="23827" xr:uid="{00000000-0005-0000-0000-000064390000}"/>
    <cellStyle name="Normal 4 2 6 2 4" xfId="34047" xr:uid="{00000000-0005-0000-0000-000065390000}"/>
    <cellStyle name="Normal 4 2 6 2 5" xfId="18814" xr:uid="{00000000-0005-0000-0000-000066390000}"/>
    <cellStyle name="Normal 4 2 6 3" xfId="5365" xr:uid="{00000000-0005-0000-0000-000067390000}"/>
    <cellStyle name="Normal 4 2 6 3 2" xfId="15417" xr:uid="{00000000-0005-0000-0000-000068390000}"/>
    <cellStyle name="Normal 4 2 6 3 2 2" xfId="45748" xr:uid="{00000000-0005-0000-0000-000069390000}"/>
    <cellStyle name="Normal 4 2 6 3 2 3" xfId="30515" xr:uid="{00000000-0005-0000-0000-00006A390000}"/>
    <cellStyle name="Normal 4 2 6 3 3" xfId="10397" xr:uid="{00000000-0005-0000-0000-00006B390000}"/>
    <cellStyle name="Normal 4 2 6 3 3 2" xfId="40731" xr:uid="{00000000-0005-0000-0000-00006C390000}"/>
    <cellStyle name="Normal 4 2 6 3 3 3" xfId="25498" xr:uid="{00000000-0005-0000-0000-00006D390000}"/>
    <cellStyle name="Normal 4 2 6 3 4" xfId="35718" xr:uid="{00000000-0005-0000-0000-00006E390000}"/>
    <cellStyle name="Normal 4 2 6 3 5" xfId="20485" xr:uid="{00000000-0005-0000-0000-00006F390000}"/>
    <cellStyle name="Normal 4 2 6 4" xfId="12075" xr:uid="{00000000-0005-0000-0000-000070390000}"/>
    <cellStyle name="Normal 4 2 6 4 2" xfId="42406" xr:uid="{00000000-0005-0000-0000-000071390000}"/>
    <cellStyle name="Normal 4 2 6 4 3" xfId="27173" xr:uid="{00000000-0005-0000-0000-000072390000}"/>
    <cellStyle name="Normal 4 2 6 5" xfId="7054" xr:uid="{00000000-0005-0000-0000-000073390000}"/>
    <cellStyle name="Normal 4 2 6 5 2" xfId="37389" xr:uid="{00000000-0005-0000-0000-000074390000}"/>
    <cellStyle name="Normal 4 2 6 5 3" xfId="22156" xr:uid="{00000000-0005-0000-0000-000075390000}"/>
    <cellStyle name="Normal 4 2 6 6" xfId="32377" xr:uid="{00000000-0005-0000-0000-000076390000}"/>
    <cellStyle name="Normal 4 2 6 7" xfId="17143" xr:uid="{00000000-0005-0000-0000-000077390000}"/>
    <cellStyle name="Normal 4 2 7" xfId="2832" xr:uid="{00000000-0005-0000-0000-000078390000}"/>
    <cellStyle name="Normal 4 2 7 2" xfId="12910" xr:uid="{00000000-0005-0000-0000-000079390000}"/>
    <cellStyle name="Normal 4 2 7 2 2" xfId="43241" xr:uid="{00000000-0005-0000-0000-00007A390000}"/>
    <cellStyle name="Normal 4 2 7 2 3" xfId="28008" xr:uid="{00000000-0005-0000-0000-00007B390000}"/>
    <cellStyle name="Normal 4 2 7 3" xfId="7890" xr:uid="{00000000-0005-0000-0000-00007C390000}"/>
    <cellStyle name="Normal 4 2 7 3 2" xfId="38224" xr:uid="{00000000-0005-0000-0000-00007D390000}"/>
    <cellStyle name="Normal 4 2 7 3 3" xfId="22991" xr:uid="{00000000-0005-0000-0000-00007E390000}"/>
    <cellStyle name="Normal 4 2 7 4" xfId="33211" xr:uid="{00000000-0005-0000-0000-00007F390000}"/>
    <cellStyle name="Normal 4 2 7 5" xfId="17978" xr:uid="{00000000-0005-0000-0000-000080390000}"/>
    <cellStyle name="Normal 4 2 8" xfId="4526" xr:uid="{00000000-0005-0000-0000-000081390000}"/>
    <cellStyle name="Normal 4 2 8 2" xfId="14581" xr:uid="{00000000-0005-0000-0000-000082390000}"/>
    <cellStyle name="Normal 4 2 8 2 2" xfId="44912" xr:uid="{00000000-0005-0000-0000-000083390000}"/>
    <cellStyle name="Normal 4 2 8 2 3" xfId="29679" xr:uid="{00000000-0005-0000-0000-000084390000}"/>
    <cellStyle name="Normal 4 2 8 3" xfId="9561" xr:uid="{00000000-0005-0000-0000-000085390000}"/>
    <cellStyle name="Normal 4 2 8 3 2" xfId="39895" xr:uid="{00000000-0005-0000-0000-000086390000}"/>
    <cellStyle name="Normal 4 2 8 3 3" xfId="24662" xr:uid="{00000000-0005-0000-0000-000087390000}"/>
    <cellStyle name="Normal 4 2 8 4" xfId="34882" xr:uid="{00000000-0005-0000-0000-000088390000}"/>
    <cellStyle name="Normal 4 2 8 5" xfId="19649" xr:uid="{00000000-0005-0000-0000-000089390000}"/>
    <cellStyle name="Normal 4 2 9" xfId="11237" xr:uid="{00000000-0005-0000-0000-00008A390000}"/>
    <cellStyle name="Normal 4 2 9 2" xfId="41570" xr:uid="{00000000-0005-0000-0000-00008B390000}"/>
    <cellStyle name="Normal 4 2 9 3" xfId="26337" xr:uid="{00000000-0005-0000-0000-00008C390000}"/>
    <cellStyle name="Normal 4 3" xfId="410" xr:uid="{00000000-0005-0000-0000-00008D390000}"/>
    <cellStyle name="Normal 4 4" xfId="31508" xr:uid="{00000000-0005-0000-0000-00008E390000}"/>
    <cellStyle name="Normal 4 5" xfId="46794" xr:uid="{00000000-0005-0000-0000-00008F390000}"/>
    <cellStyle name="Normal 40" xfId="165" xr:uid="{00000000-0005-0000-0000-000090390000}"/>
    <cellStyle name="Normal 40 2" xfId="854" xr:uid="{00000000-0005-0000-0000-000091390000}"/>
    <cellStyle name="Normal 40 2 10" xfId="6217" xr:uid="{00000000-0005-0000-0000-000092390000}"/>
    <cellStyle name="Normal 40 2 10 2" xfId="36554" xr:uid="{00000000-0005-0000-0000-000093390000}"/>
    <cellStyle name="Normal 40 2 10 3" xfId="21321" xr:uid="{00000000-0005-0000-0000-000094390000}"/>
    <cellStyle name="Normal 40 2 11" xfId="31545" xr:uid="{00000000-0005-0000-0000-000095390000}"/>
    <cellStyle name="Normal 40 2 12" xfId="16306" xr:uid="{00000000-0005-0000-0000-000096390000}"/>
    <cellStyle name="Normal 40 2 2" xfId="1181" xr:uid="{00000000-0005-0000-0000-000097390000}"/>
    <cellStyle name="Normal 40 2 2 10" xfId="31597" xr:uid="{00000000-0005-0000-0000-000098390000}"/>
    <cellStyle name="Normal 40 2 2 11" xfId="16360" xr:uid="{00000000-0005-0000-0000-000099390000}"/>
    <cellStyle name="Normal 40 2 2 2" xfId="1289" xr:uid="{00000000-0005-0000-0000-00009A390000}"/>
    <cellStyle name="Normal 40 2 2 2 10" xfId="16464" xr:uid="{00000000-0005-0000-0000-00009B390000}"/>
    <cellStyle name="Normal 40 2 2 2 2" xfId="1506" xr:uid="{00000000-0005-0000-0000-00009C390000}"/>
    <cellStyle name="Normal 40 2 2 2 2 2" xfId="1927" xr:uid="{00000000-0005-0000-0000-00009D390000}"/>
    <cellStyle name="Normal 40 2 2 2 2 2 2" xfId="2766" xr:uid="{00000000-0005-0000-0000-00009E390000}"/>
    <cellStyle name="Normal 40 2 2 2 2 2 2 2" xfId="4456" xr:uid="{00000000-0005-0000-0000-00009F390000}"/>
    <cellStyle name="Normal 40 2 2 2 2 2 2 2 2" xfId="14529" xr:uid="{00000000-0005-0000-0000-0000A0390000}"/>
    <cellStyle name="Normal 40 2 2 2 2 2 2 2 2 2" xfId="44860" xr:uid="{00000000-0005-0000-0000-0000A1390000}"/>
    <cellStyle name="Normal 40 2 2 2 2 2 2 2 2 3" xfId="29627" xr:uid="{00000000-0005-0000-0000-0000A2390000}"/>
    <cellStyle name="Normal 40 2 2 2 2 2 2 2 3" xfId="9509" xr:uid="{00000000-0005-0000-0000-0000A3390000}"/>
    <cellStyle name="Normal 40 2 2 2 2 2 2 2 3 2" xfId="39843" xr:uid="{00000000-0005-0000-0000-0000A4390000}"/>
    <cellStyle name="Normal 40 2 2 2 2 2 2 2 3 3" xfId="24610" xr:uid="{00000000-0005-0000-0000-0000A5390000}"/>
    <cellStyle name="Normal 40 2 2 2 2 2 2 2 4" xfId="34830" xr:uid="{00000000-0005-0000-0000-0000A6390000}"/>
    <cellStyle name="Normal 40 2 2 2 2 2 2 2 5" xfId="19597" xr:uid="{00000000-0005-0000-0000-0000A7390000}"/>
    <cellStyle name="Normal 40 2 2 2 2 2 2 3" xfId="6148" xr:uid="{00000000-0005-0000-0000-0000A8390000}"/>
    <cellStyle name="Normal 40 2 2 2 2 2 2 3 2" xfId="16200" xr:uid="{00000000-0005-0000-0000-0000A9390000}"/>
    <cellStyle name="Normal 40 2 2 2 2 2 2 3 2 2" xfId="46531" xr:uid="{00000000-0005-0000-0000-0000AA390000}"/>
    <cellStyle name="Normal 40 2 2 2 2 2 2 3 2 3" xfId="31298" xr:uid="{00000000-0005-0000-0000-0000AB390000}"/>
    <cellStyle name="Normal 40 2 2 2 2 2 2 3 3" xfId="11180" xr:uid="{00000000-0005-0000-0000-0000AC390000}"/>
    <cellStyle name="Normal 40 2 2 2 2 2 2 3 3 2" xfId="41514" xr:uid="{00000000-0005-0000-0000-0000AD390000}"/>
    <cellStyle name="Normal 40 2 2 2 2 2 2 3 3 3" xfId="26281" xr:uid="{00000000-0005-0000-0000-0000AE390000}"/>
    <cellStyle name="Normal 40 2 2 2 2 2 2 3 4" xfId="36501" xr:uid="{00000000-0005-0000-0000-0000AF390000}"/>
    <cellStyle name="Normal 40 2 2 2 2 2 2 3 5" xfId="21268" xr:uid="{00000000-0005-0000-0000-0000B0390000}"/>
    <cellStyle name="Normal 40 2 2 2 2 2 2 4" xfId="12858" xr:uid="{00000000-0005-0000-0000-0000B1390000}"/>
    <cellStyle name="Normal 40 2 2 2 2 2 2 4 2" xfId="43189" xr:uid="{00000000-0005-0000-0000-0000B2390000}"/>
    <cellStyle name="Normal 40 2 2 2 2 2 2 4 3" xfId="27956" xr:uid="{00000000-0005-0000-0000-0000B3390000}"/>
    <cellStyle name="Normal 40 2 2 2 2 2 2 5" xfId="7837" xr:uid="{00000000-0005-0000-0000-0000B4390000}"/>
    <cellStyle name="Normal 40 2 2 2 2 2 2 5 2" xfId="38172" xr:uid="{00000000-0005-0000-0000-0000B5390000}"/>
    <cellStyle name="Normal 40 2 2 2 2 2 2 5 3" xfId="22939" xr:uid="{00000000-0005-0000-0000-0000B6390000}"/>
    <cellStyle name="Normal 40 2 2 2 2 2 2 6" xfId="33160" xr:uid="{00000000-0005-0000-0000-0000B7390000}"/>
    <cellStyle name="Normal 40 2 2 2 2 2 2 7" xfId="17926" xr:uid="{00000000-0005-0000-0000-0000B8390000}"/>
    <cellStyle name="Normal 40 2 2 2 2 2 3" xfId="3619" xr:uid="{00000000-0005-0000-0000-0000B9390000}"/>
    <cellStyle name="Normal 40 2 2 2 2 2 3 2" xfId="13693" xr:uid="{00000000-0005-0000-0000-0000BA390000}"/>
    <cellStyle name="Normal 40 2 2 2 2 2 3 2 2" xfId="44024" xr:uid="{00000000-0005-0000-0000-0000BB390000}"/>
    <cellStyle name="Normal 40 2 2 2 2 2 3 2 3" xfId="28791" xr:uid="{00000000-0005-0000-0000-0000BC390000}"/>
    <cellStyle name="Normal 40 2 2 2 2 2 3 3" xfId="8673" xr:uid="{00000000-0005-0000-0000-0000BD390000}"/>
    <cellStyle name="Normal 40 2 2 2 2 2 3 3 2" xfId="39007" xr:uid="{00000000-0005-0000-0000-0000BE390000}"/>
    <cellStyle name="Normal 40 2 2 2 2 2 3 3 3" xfId="23774" xr:uid="{00000000-0005-0000-0000-0000BF390000}"/>
    <cellStyle name="Normal 40 2 2 2 2 2 3 4" xfId="33994" xr:uid="{00000000-0005-0000-0000-0000C0390000}"/>
    <cellStyle name="Normal 40 2 2 2 2 2 3 5" xfId="18761" xr:uid="{00000000-0005-0000-0000-0000C1390000}"/>
    <cellStyle name="Normal 40 2 2 2 2 2 4" xfId="5312" xr:uid="{00000000-0005-0000-0000-0000C2390000}"/>
    <cellStyle name="Normal 40 2 2 2 2 2 4 2" xfId="15364" xr:uid="{00000000-0005-0000-0000-0000C3390000}"/>
    <cellStyle name="Normal 40 2 2 2 2 2 4 2 2" xfId="45695" xr:uid="{00000000-0005-0000-0000-0000C4390000}"/>
    <cellStyle name="Normal 40 2 2 2 2 2 4 2 3" xfId="30462" xr:uid="{00000000-0005-0000-0000-0000C5390000}"/>
    <cellStyle name="Normal 40 2 2 2 2 2 4 3" xfId="10344" xr:uid="{00000000-0005-0000-0000-0000C6390000}"/>
    <cellStyle name="Normal 40 2 2 2 2 2 4 3 2" xfId="40678" xr:uid="{00000000-0005-0000-0000-0000C7390000}"/>
    <cellStyle name="Normal 40 2 2 2 2 2 4 3 3" xfId="25445" xr:uid="{00000000-0005-0000-0000-0000C8390000}"/>
    <cellStyle name="Normal 40 2 2 2 2 2 4 4" xfId="35665" xr:uid="{00000000-0005-0000-0000-0000C9390000}"/>
    <cellStyle name="Normal 40 2 2 2 2 2 4 5" xfId="20432" xr:uid="{00000000-0005-0000-0000-0000CA390000}"/>
    <cellStyle name="Normal 40 2 2 2 2 2 5" xfId="12022" xr:uid="{00000000-0005-0000-0000-0000CB390000}"/>
    <cellStyle name="Normal 40 2 2 2 2 2 5 2" xfId="42353" xr:uid="{00000000-0005-0000-0000-0000CC390000}"/>
    <cellStyle name="Normal 40 2 2 2 2 2 5 3" xfId="27120" xr:uid="{00000000-0005-0000-0000-0000CD390000}"/>
    <cellStyle name="Normal 40 2 2 2 2 2 6" xfId="7001" xr:uid="{00000000-0005-0000-0000-0000CE390000}"/>
    <cellStyle name="Normal 40 2 2 2 2 2 6 2" xfId="37336" xr:uid="{00000000-0005-0000-0000-0000CF390000}"/>
    <cellStyle name="Normal 40 2 2 2 2 2 6 3" xfId="22103" xr:uid="{00000000-0005-0000-0000-0000D0390000}"/>
    <cellStyle name="Normal 40 2 2 2 2 2 7" xfId="32324" xr:uid="{00000000-0005-0000-0000-0000D1390000}"/>
    <cellStyle name="Normal 40 2 2 2 2 2 8" xfId="17090" xr:uid="{00000000-0005-0000-0000-0000D2390000}"/>
    <cellStyle name="Normal 40 2 2 2 2 3" xfId="2348" xr:uid="{00000000-0005-0000-0000-0000D3390000}"/>
    <cellStyle name="Normal 40 2 2 2 2 3 2" xfId="4038" xr:uid="{00000000-0005-0000-0000-0000D4390000}"/>
    <cellStyle name="Normal 40 2 2 2 2 3 2 2" xfId="14111" xr:uid="{00000000-0005-0000-0000-0000D5390000}"/>
    <cellStyle name="Normal 40 2 2 2 2 3 2 2 2" xfId="44442" xr:uid="{00000000-0005-0000-0000-0000D6390000}"/>
    <cellStyle name="Normal 40 2 2 2 2 3 2 2 3" xfId="29209" xr:uid="{00000000-0005-0000-0000-0000D7390000}"/>
    <cellStyle name="Normal 40 2 2 2 2 3 2 3" xfId="9091" xr:uid="{00000000-0005-0000-0000-0000D8390000}"/>
    <cellStyle name="Normal 40 2 2 2 2 3 2 3 2" xfId="39425" xr:uid="{00000000-0005-0000-0000-0000D9390000}"/>
    <cellStyle name="Normal 40 2 2 2 2 3 2 3 3" xfId="24192" xr:uid="{00000000-0005-0000-0000-0000DA390000}"/>
    <cellStyle name="Normal 40 2 2 2 2 3 2 4" xfId="34412" xr:uid="{00000000-0005-0000-0000-0000DB390000}"/>
    <cellStyle name="Normal 40 2 2 2 2 3 2 5" xfId="19179" xr:uid="{00000000-0005-0000-0000-0000DC390000}"/>
    <cellStyle name="Normal 40 2 2 2 2 3 3" xfId="5730" xr:uid="{00000000-0005-0000-0000-0000DD390000}"/>
    <cellStyle name="Normal 40 2 2 2 2 3 3 2" xfId="15782" xr:uid="{00000000-0005-0000-0000-0000DE390000}"/>
    <cellStyle name="Normal 40 2 2 2 2 3 3 2 2" xfId="46113" xr:uid="{00000000-0005-0000-0000-0000DF390000}"/>
    <cellStyle name="Normal 40 2 2 2 2 3 3 2 3" xfId="30880" xr:uid="{00000000-0005-0000-0000-0000E0390000}"/>
    <cellStyle name="Normal 40 2 2 2 2 3 3 3" xfId="10762" xr:uid="{00000000-0005-0000-0000-0000E1390000}"/>
    <cellStyle name="Normal 40 2 2 2 2 3 3 3 2" xfId="41096" xr:uid="{00000000-0005-0000-0000-0000E2390000}"/>
    <cellStyle name="Normal 40 2 2 2 2 3 3 3 3" xfId="25863" xr:uid="{00000000-0005-0000-0000-0000E3390000}"/>
    <cellStyle name="Normal 40 2 2 2 2 3 3 4" xfId="36083" xr:uid="{00000000-0005-0000-0000-0000E4390000}"/>
    <cellStyle name="Normal 40 2 2 2 2 3 3 5" xfId="20850" xr:uid="{00000000-0005-0000-0000-0000E5390000}"/>
    <cellStyle name="Normal 40 2 2 2 2 3 4" xfId="12440" xr:uid="{00000000-0005-0000-0000-0000E6390000}"/>
    <cellStyle name="Normal 40 2 2 2 2 3 4 2" xfId="42771" xr:uid="{00000000-0005-0000-0000-0000E7390000}"/>
    <cellStyle name="Normal 40 2 2 2 2 3 4 3" xfId="27538" xr:uid="{00000000-0005-0000-0000-0000E8390000}"/>
    <cellStyle name="Normal 40 2 2 2 2 3 5" xfId="7419" xr:uid="{00000000-0005-0000-0000-0000E9390000}"/>
    <cellStyle name="Normal 40 2 2 2 2 3 5 2" xfId="37754" xr:uid="{00000000-0005-0000-0000-0000EA390000}"/>
    <cellStyle name="Normal 40 2 2 2 2 3 5 3" xfId="22521" xr:uid="{00000000-0005-0000-0000-0000EB390000}"/>
    <cellStyle name="Normal 40 2 2 2 2 3 6" xfId="32742" xr:uid="{00000000-0005-0000-0000-0000EC390000}"/>
    <cellStyle name="Normal 40 2 2 2 2 3 7" xfId="17508" xr:uid="{00000000-0005-0000-0000-0000ED390000}"/>
    <cellStyle name="Normal 40 2 2 2 2 4" xfId="3201" xr:uid="{00000000-0005-0000-0000-0000EE390000}"/>
    <cellStyle name="Normal 40 2 2 2 2 4 2" xfId="13275" xr:uid="{00000000-0005-0000-0000-0000EF390000}"/>
    <cellStyle name="Normal 40 2 2 2 2 4 2 2" xfId="43606" xr:uid="{00000000-0005-0000-0000-0000F0390000}"/>
    <cellStyle name="Normal 40 2 2 2 2 4 2 3" xfId="28373" xr:uid="{00000000-0005-0000-0000-0000F1390000}"/>
    <cellStyle name="Normal 40 2 2 2 2 4 3" xfId="8255" xr:uid="{00000000-0005-0000-0000-0000F2390000}"/>
    <cellStyle name="Normal 40 2 2 2 2 4 3 2" xfId="38589" xr:uid="{00000000-0005-0000-0000-0000F3390000}"/>
    <cellStyle name="Normal 40 2 2 2 2 4 3 3" xfId="23356" xr:uid="{00000000-0005-0000-0000-0000F4390000}"/>
    <cellStyle name="Normal 40 2 2 2 2 4 4" xfId="33576" xr:uid="{00000000-0005-0000-0000-0000F5390000}"/>
    <cellStyle name="Normal 40 2 2 2 2 4 5" xfId="18343" xr:uid="{00000000-0005-0000-0000-0000F6390000}"/>
    <cellStyle name="Normal 40 2 2 2 2 5" xfId="4894" xr:uid="{00000000-0005-0000-0000-0000F7390000}"/>
    <cellStyle name="Normal 40 2 2 2 2 5 2" xfId="14946" xr:uid="{00000000-0005-0000-0000-0000F8390000}"/>
    <cellStyle name="Normal 40 2 2 2 2 5 2 2" xfId="45277" xr:uid="{00000000-0005-0000-0000-0000F9390000}"/>
    <cellStyle name="Normal 40 2 2 2 2 5 2 3" xfId="30044" xr:uid="{00000000-0005-0000-0000-0000FA390000}"/>
    <cellStyle name="Normal 40 2 2 2 2 5 3" xfId="9926" xr:uid="{00000000-0005-0000-0000-0000FB390000}"/>
    <cellStyle name="Normal 40 2 2 2 2 5 3 2" xfId="40260" xr:uid="{00000000-0005-0000-0000-0000FC390000}"/>
    <cellStyle name="Normal 40 2 2 2 2 5 3 3" xfId="25027" xr:uid="{00000000-0005-0000-0000-0000FD390000}"/>
    <cellStyle name="Normal 40 2 2 2 2 5 4" xfId="35247" xr:uid="{00000000-0005-0000-0000-0000FE390000}"/>
    <cellStyle name="Normal 40 2 2 2 2 5 5" xfId="20014" xr:uid="{00000000-0005-0000-0000-0000FF390000}"/>
    <cellStyle name="Normal 40 2 2 2 2 6" xfId="11604" xr:uid="{00000000-0005-0000-0000-0000003A0000}"/>
    <cellStyle name="Normal 40 2 2 2 2 6 2" xfId="41935" xr:uid="{00000000-0005-0000-0000-0000013A0000}"/>
    <cellStyle name="Normal 40 2 2 2 2 6 3" xfId="26702" xr:uid="{00000000-0005-0000-0000-0000023A0000}"/>
    <cellStyle name="Normal 40 2 2 2 2 7" xfId="6583" xr:uid="{00000000-0005-0000-0000-0000033A0000}"/>
    <cellStyle name="Normal 40 2 2 2 2 7 2" xfId="36918" xr:uid="{00000000-0005-0000-0000-0000043A0000}"/>
    <cellStyle name="Normal 40 2 2 2 2 7 3" xfId="21685" xr:uid="{00000000-0005-0000-0000-0000053A0000}"/>
    <cellStyle name="Normal 40 2 2 2 2 8" xfId="31906" xr:uid="{00000000-0005-0000-0000-0000063A0000}"/>
    <cellStyle name="Normal 40 2 2 2 2 9" xfId="16672" xr:uid="{00000000-0005-0000-0000-0000073A0000}"/>
    <cellStyle name="Normal 40 2 2 2 3" xfId="1719" xr:uid="{00000000-0005-0000-0000-0000083A0000}"/>
    <cellStyle name="Normal 40 2 2 2 3 2" xfId="2558" xr:uid="{00000000-0005-0000-0000-0000093A0000}"/>
    <cellStyle name="Normal 40 2 2 2 3 2 2" xfId="4248" xr:uid="{00000000-0005-0000-0000-00000A3A0000}"/>
    <cellStyle name="Normal 40 2 2 2 3 2 2 2" xfId="14321" xr:uid="{00000000-0005-0000-0000-00000B3A0000}"/>
    <cellStyle name="Normal 40 2 2 2 3 2 2 2 2" xfId="44652" xr:uid="{00000000-0005-0000-0000-00000C3A0000}"/>
    <cellStyle name="Normal 40 2 2 2 3 2 2 2 3" xfId="29419" xr:uid="{00000000-0005-0000-0000-00000D3A0000}"/>
    <cellStyle name="Normal 40 2 2 2 3 2 2 3" xfId="9301" xr:uid="{00000000-0005-0000-0000-00000E3A0000}"/>
    <cellStyle name="Normal 40 2 2 2 3 2 2 3 2" xfId="39635" xr:uid="{00000000-0005-0000-0000-00000F3A0000}"/>
    <cellStyle name="Normal 40 2 2 2 3 2 2 3 3" xfId="24402" xr:uid="{00000000-0005-0000-0000-0000103A0000}"/>
    <cellStyle name="Normal 40 2 2 2 3 2 2 4" xfId="34622" xr:uid="{00000000-0005-0000-0000-0000113A0000}"/>
    <cellStyle name="Normal 40 2 2 2 3 2 2 5" xfId="19389" xr:uid="{00000000-0005-0000-0000-0000123A0000}"/>
    <cellStyle name="Normal 40 2 2 2 3 2 3" xfId="5940" xr:uid="{00000000-0005-0000-0000-0000133A0000}"/>
    <cellStyle name="Normal 40 2 2 2 3 2 3 2" xfId="15992" xr:uid="{00000000-0005-0000-0000-0000143A0000}"/>
    <cellStyle name="Normal 40 2 2 2 3 2 3 2 2" xfId="46323" xr:uid="{00000000-0005-0000-0000-0000153A0000}"/>
    <cellStyle name="Normal 40 2 2 2 3 2 3 2 3" xfId="31090" xr:uid="{00000000-0005-0000-0000-0000163A0000}"/>
    <cellStyle name="Normal 40 2 2 2 3 2 3 3" xfId="10972" xr:uid="{00000000-0005-0000-0000-0000173A0000}"/>
    <cellStyle name="Normal 40 2 2 2 3 2 3 3 2" xfId="41306" xr:uid="{00000000-0005-0000-0000-0000183A0000}"/>
    <cellStyle name="Normal 40 2 2 2 3 2 3 3 3" xfId="26073" xr:uid="{00000000-0005-0000-0000-0000193A0000}"/>
    <cellStyle name="Normal 40 2 2 2 3 2 3 4" xfId="36293" xr:uid="{00000000-0005-0000-0000-00001A3A0000}"/>
    <cellStyle name="Normal 40 2 2 2 3 2 3 5" xfId="21060" xr:uid="{00000000-0005-0000-0000-00001B3A0000}"/>
    <cellStyle name="Normal 40 2 2 2 3 2 4" xfId="12650" xr:uid="{00000000-0005-0000-0000-00001C3A0000}"/>
    <cellStyle name="Normal 40 2 2 2 3 2 4 2" xfId="42981" xr:uid="{00000000-0005-0000-0000-00001D3A0000}"/>
    <cellStyle name="Normal 40 2 2 2 3 2 4 3" xfId="27748" xr:uid="{00000000-0005-0000-0000-00001E3A0000}"/>
    <cellStyle name="Normal 40 2 2 2 3 2 5" xfId="7629" xr:uid="{00000000-0005-0000-0000-00001F3A0000}"/>
    <cellStyle name="Normal 40 2 2 2 3 2 5 2" xfId="37964" xr:uid="{00000000-0005-0000-0000-0000203A0000}"/>
    <cellStyle name="Normal 40 2 2 2 3 2 5 3" xfId="22731" xr:uid="{00000000-0005-0000-0000-0000213A0000}"/>
    <cellStyle name="Normal 40 2 2 2 3 2 6" xfId="32952" xr:uid="{00000000-0005-0000-0000-0000223A0000}"/>
    <cellStyle name="Normal 40 2 2 2 3 2 7" xfId="17718" xr:uid="{00000000-0005-0000-0000-0000233A0000}"/>
    <cellStyle name="Normal 40 2 2 2 3 3" xfId="3411" xr:uid="{00000000-0005-0000-0000-0000243A0000}"/>
    <cellStyle name="Normal 40 2 2 2 3 3 2" xfId="13485" xr:uid="{00000000-0005-0000-0000-0000253A0000}"/>
    <cellStyle name="Normal 40 2 2 2 3 3 2 2" xfId="43816" xr:uid="{00000000-0005-0000-0000-0000263A0000}"/>
    <cellStyle name="Normal 40 2 2 2 3 3 2 3" xfId="28583" xr:uid="{00000000-0005-0000-0000-0000273A0000}"/>
    <cellStyle name="Normal 40 2 2 2 3 3 3" xfId="8465" xr:uid="{00000000-0005-0000-0000-0000283A0000}"/>
    <cellStyle name="Normal 40 2 2 2 3 3 3 2" xfId="38799" xr:uid="{00000000-0005-0000-0000-0000293A0000}"/>
    <cellStyle name="Normal 40 2 2 2 3 3 3 3" xfId="23566" xr:uid="{00000000-0005-0000-0000-00002A3A0000}"/>
    <cellStyle name="Normal 40 2 2 2 3 3 4" xfId="33786" xr:uid="{00000000-0005-0000-0000-00002B3A0000}"/>
    <cellStyle name="Normal 40 2 2 2 3 3 5" xfId="18553" xr:uid="{00000000-0005-0000-0000-00002C3A0000}"/>
    <cellStyle name="Normal 40 2 2 2 3 4" xfId="5104" xr:uid="{00000000-0005-0000-0000-00002D3A0000}"/>
    <cellStyle name="Normal 40 2 2 2 3 4 2" xfId="15156" xr:uid="{00000000-0005-0000-0000-00002E3A0000}"/>
    <cellStyle name="Normal 40 2 2 2 3 4 2 2" xfId="45487" xr:uid="{00000000-0005-0000-0000-00002F3A0000}"/>
    <cellStyle name="Normal 40 2 2 2 3 4 2 3" xfId="30254" xr:uid="{00000000-0005-0000-0000-0000303A0000}"/>
    <cellStyle name="Normal 40 2 2 2 3 4 3" xfId="10136" xr:uid="{00000000-0005-0000-0000-0000313A0000}"/>
    <cellStyle name="Normal 40 2 2 2 3 4 3 2" xfId="40470" xr:uid="{00000000-0005-0000-0000-0000323A0000}"/>
    <cellStyle name="Normal 40 2 2 2 3 4 3 3" xfId="25237" xr:uid="{00000000-0005-0000-0000-0000333A0000}"/>
    <cellStyle name="Normal 40 2 2 2 3 4 4" xfId="35457" xr:uid="{00000000-0005-0000-0000-0000343A0000}"/>
    <cellStyle name="Normal 40 2 2 2 3 4 5" xfId="20224" xr:uid="{00000000-0005-0000-0000-0000353A0000}"/>
    <cellStyle name="Normal 40 2 2 2 3 5" xfId="11814" xr:uid="{00000000-0005-0000-0000-0000363A0000}"/>
    <cellStyle name="Normal 40 2 2 2 3 5 2" xfId="42145" xr:uid="{00000000-0005-0000-0000-0000373A0000}"/>
    <cellStyle name="Normal 40 2 2 2 3 5 3" xfId="26912" xr:uid="{00000000-0005-0000-0000-0000383A0000}"/>
    <cellStyle name="Normal 40 2 2 2 3 6" xfId="6793" xr:uid="{00000000-0005-0000-0000-0000393A0000}"/>
    <cellStyle name="Normal 40 2 2 2 3 6 2" xfId="37128" xr:uid="{00000000-0005-0000-0000-00003A3A0000}"/>
    <cellStyle name="Normal 40 2 2 2 3 6 3" xfId="21895" xr:uid="{00000000-0005-0000-0000-00003B3A0000}"/>
    <cellStyle name="Normal 40 2 2 2 3 7" xfId="32116" xr:uid="{00000000-0005-0000-0000-00003C3A0000}"/>
    <cellStyle name="Normal 40 2 2 2 3 8" xfId="16882" xr:uid="{00000000-0005-0000-0000-00003D3A0000}"/>
    <cellStyle name="Normal 40 2 2 2 4" xfId="2140" xr:uid="{00000000-0005-0000-0000-00003E3A0000}"/>
    <cellStyle name="Normal 40 2 2 2 4 2" xfId="3830" xr:uid="{00000000-0005-0000-0000-00003F3A0000}"/>
    <cellStyle name="Normal 40 2 2 2 4 2 2" xfId="13903" xr:uid="{00000000-0005-0000-0000-0000403A0000}"/>
    <cellStyle name="Normal 40 2 2 2 4 2 2 2" xfId="44234" xr:uid="{00000000-0005-0000-0000-0000413A0000}"/>
    <cellStyle name="Normal 40 2 2 2 4 2 2 3" xfId="29001" xr:uid="{00000000-0005-0000-0000-0000423A0000}"/>
    <cellStyle name="Normal 40 2 2 2 4 2 3" xfId="8883" xr:uid="{00000000-0005-0000-0000-0000433A0000}"/>
    <cellStyle name="Normal 40 2 2 2 4 2 3 2" xfId="39217" xr:uid="{00000000-0005-0000-0000-0000443A0000}"/>
    <cellStyle name="Normal 40 2 2 2 4 2 3 3" xfId="23984" xr:uid="{00000000-0005-0000-0000-0000453A0000}"/>
    <cellStyle name="Normal 40 2 2 2 4 2 4" xfId="34204" xr:uid="{00000000-0005-0000-0000-0000463A0000}"/>
    <cellStyle name="Normal 40 2 2 2 4 2 5" xfId="18971" xr:uid="{00000000-0005-0000-0000-0000473A0000}"/>
    <cellStyle name="Normal 40 2 2 2 4 3" xfId="5522" xr:uid="{00000000-0005-0000-0000-0000483A0000}"/>
    <cellStyle name="Normal 40 2 2 2 4 3 2" xfId="15574" xr:uid="{00000000-0005-0000-0000-0000493A0000}"/>
    <cellStyle name="Normal 40 2 2 2 4 3 2 2" xfId="45905" xr:uid="{00000000-0005-0000-0000-00004A3A0000}"/>
    <cellStyle name="Normal 40 2 2 2 4 3 2 3" xfId="30672" xr:uid="{00000000-0005-0000-0000-00004B3A0000}"/>
    <cellStyle name="Normal 40 2 2 2 4 3 3" xfId="10554" xr:uid="{00000000-0005-0000-0000-00004C3A0000}"/>
    <cellStyle name="Normal 40 2 2 2 4 3 3 2" xfId="40888" xr:uid="{00000000-0005-0000-0000-00004D3A0000}"/>
    <cellStyle name="Normal 40 2 2 2 4 3 3 3" xfId="25655" xr:uid="{00000000-0005-0000-0000-00004E3A0000}"/>
    <cellStyle name="Normal 40 2 2 2 4 3 4" xfId="35875" xr:uid="{00000000-0005-0000-0000-00004F3A0000}"/>
    <cellStyle name="Normal 40 2 2 2 4 3 5" xfId="20642" xr:uid="{00000000-0005-0000-0000-0000503A0000}"/>
    <cellStyle name="Normal 40 2 2 2 4 4" xfId="12232" xr:uid="{00000000-0005-0000-0000-0000513A0000}"/>
    <cellStyle name="Normal 40 2 2 2 4 4 2" xfId="42563" xr:uid="{00000000-0005-0000-0000-0000523A0000}"/>
    <cellStyle name="Normal 40 2 2 2 4 4 3" xfId="27330" xr:uid="{00000000-0005-0000-0000-0000533A0000}"/>
    <cellStyle name="Normal 40 2 2 2 4 5" xfId="7211" xr:uid="{00000000-0005-0000-0000-0000543A0000}"/>
    <cellStyle name="Normal 40 2 2 2 4 5 2" xfId="37546" xr:uid="{00000000-0005-0000-0000-0000553A0000}"/>
    <cellStyle name="Normal 40 2 2 2 4 5 3" xfId="22313" xr:uid="{00000000-0005-0000-0000-0000563A0000}"/>
    <cellStyle name="Normal 40 2 2 2 4 6" xfId="32534" xr:uid="{00000000-0005-0000-0000-0000573A0000}"/>
    <cellStyle name="Normal 40 2 2 2 4 7" xfId="17300" xr:uid="{00000000-0005-0000-0000-0000583A0000}"/>
    <cellStyle name="Normal 40 2 2 2 5" xfId="2993" xr:uid="{00000000-0005-0000-0000-0000593A0000}"/>
    <cellStyle name="Normal 40 2 2 2 5 2" xfId="13067" xr:uid="{00000000-0005-0000-0000-00005A3A0000}"/>
    <cellStyle name="Normal 40 2 2 2 5 2 2" xfId="43398" xr:uid="{00000000-0005-0000-0000-00005B3A0000}"/>
    <cellStyle name="Normal 40 2 2 2 5 2 3" xfId="28165" xr:uid="{00000000-0005-0000-0000-00005C3A0000}"/>
    <cellStyle name="Normal 40 2 2 2 5 3" xfId="8047" xr:uid="{00000000-0005-0000-0000-00005D3A0000}"/>
    <cellStyle name="Normal 40 2 2 2 5 3 2" xfId="38381" xr:uid="{00000000-0005-0000-0000-00005E3A0000}"/>
    <cellStyle name="Normal 40 2 2 2 5 3 3" xfId="23148" xr:uid="{00000000-0005-0000-0000-00005F3A0000}"/>
    <cellStyle name="Normal 40 2 2 2 5 4" xfId="33368" xr:uid="{00000000-0005-0000-0000-0000603A0000}"/>
    <cellStyle name="Normal 40 2 2 2 5 5" xfId="18135" xr:uid="{00000000-0005-0000-0000-0000613A0000}"/>
    <cellStyle name="Normal 40 2 2 2 6" xfId="4686" xr:uid="{00000000-0005-0000-0000-0000623A0000}"/>
    <cellStyle name="Normal 40 2 2 2 6 2" xfId="14738" xr:uid="{00000000-0005-0000-0000-0000633A0000}"/>
    <cellStyle name="Normal 40 2 2 2 6 2 2" xfId="45069" xr:uid="{00000000-0005-0000-0000-0000643A0000}"/>
    <cellStyle name="Normal 40 2 2 2 6 2 3" xfId="29836" xr:uid="{00000000-0005-0000-0000-0000653A0000}"/>
    <cellStyle name="Normal 40 2 2 2 6 3" xfId="9718" xr:uid="{00000000-0005-0000-0000-0000663A0000}"/>
    <cellStyle name="Normal 40 2 2 2 6 3 2" xfId="40052" xr:uid="{00000000-0005-0000-0000-0000673A0000}"/>
    <cellStyle name="Normal 40 2 2 2 6 3 3" xfId="24819" xr:uid="{00000000-0005-0000-0000-0000683A0000}"/>
    <cellStyle name="Normal 40 2 2 2 6 4" xfId="35039" xr:uid="{00000000-0005-0000-0000-0000693A0000}"/>
    <cellStyle name="Normal 40 2 2 2 6 5" xfId="19806" xr:uid="{00000000-0005-0000-0000-00006A3A0000}"/>
    <cellStyle name="Normal 40 2 2 2 7" xfId="11396" xr:uid="{00000000-0005-0000-0000-00006B3A0000}"/>
    <cellStyle name="Normal 40 2 2 2 7 2" xfId="41727" xr:uid="{00000000-0005-0000-0000-00006C3A0000}"/>
    <cellStyle name="Normal 40 2 2 2 7 3" xfId="26494" xr:uid="{00000000-0005-0000-0000-00006D3A0000}"/>
    <cellStyle name="Normal 40 2 2 2 8" xfId="6375" xr:uid="{00000000-0005-0000-0000-00006E3A0000}"/>
    <cellStyle name="Normal 40 2 2 2 8 2" xfId="36710" xr:uid="{00000000-0005-0000-0000-00006F3A0000}"/>
    <cellStyle name="Normal 40 2 2 2 8 3" xfId="21477" xr:uid="{00000000-0005-0000-0000-0000703A0000}"/>
    <cellStyle name="Normal 40 2 2 2 9" xfId="31698" xr:uid="{00000000-0005-0000-0000-0000713A0000}"/>
    <cellStyle name="Normal 40 2 2 3" xfId="1402" xr:uid="{00000000-0005-0000-0000-0000723A0000}"/>
    <cellStyle name="Normal 40 2 2 3 2" xfId="1823" xr:uid="{00000000-0005-0000-0000-0000733A0000}"/>
    <cellStyle name="Normal 40 2 2 3 2 2" xfId="2662" xr:uid="{00000000-0005-0000-0000-0000743A0000}"/>
    <cellStyle name="Normal 40 2 2 3 2 2 2" xfId="4352" xr:uid="{00000000-0005-0000-0000-0000753A0000}"/>
    <cellStyle name="Normal 40 2 2 3 2 2 2 2" xfId="14425" xr:uid="{00000000-0005-0000-0000-0000763A0000}"/>
    <cellStyle name="Normal 40 2 2 3 2 2 2 2 2" xfId="44756" xr:uid="{00000000-0005-0000-0000-0000773A0000}"/>
    <cellStyle name="Normal 40 2 2 3 2 2 2 2 3" xfId="29523" xr:uid="{00000000-0005-0000-0000-0000783A0000}"/>
    <cellStyle name="Normal 40 2 2 3 2 2 2 3" xfId="9405" xr:uid="{00000000-0005-0000-0000-0000793A0000}"/>
    <cellStyle name="Normal 40 2 2 3 2 2 2 3 2" xfId="39739" xr:uid="{00000000-0005-0000-0000-00007A3A0000}"/>
    <cellStyle name="Normal 40 2 2 3 2 2 2 3 3" xfId="24506" xr:uid="{00000000-0005-0000-0000-00007B3A0000}"/>
    <cellStyle name="Normal 40 2 2 3 2 2 2 4" xfId="34726" xr:uid="{00000000-0005-0000-0000-00007C3A0000}"/>
    <cellStyle name="Normal 40 2 2 3 2 2 2 5" xfId="19493" xr:uid="{00000000-0005-0000-0000-00007D3A0000}"/>
    <cellStyle name="Normal 40 2 2 3 2 2 3" xfId="6044" xr:uid="{00000000-0005-0000-0000-00007E3A0000}"/>
    <cellStyle name="Normal 40 2 2 3 2 2 3 2" xfId="16096" xr:uid="{00000000-0005-0000-0000-00007F3A0000}"/>
    <cellStyle name="Normal 40 2 2 3 2 2 3 2 2" xfId="46427" xr:uid="{00000000-0005-0000-0000-0000803A0000}"/>
    <cellStyle name="Normal 40 2 2 3 2 2 3 2 3" xfId="31194" xr:uid="{00000000-0005-0000-0000-0000813A0000}"/>
    <cellStyle name="Normal 40 2 2 3 2 2 3 3" xfId="11076" xr:uid="{00000000-0005-0000-0000-0000823A0000}"/>
    <cellStyle name="Normal 40 2 2 3 2 2 3 3 2" xfId="41410" xr:uid="{00000000-0005-0000-0000-0000833A0000}"/>
    <cellStyle name="Normal 40 2 2 3 2 2 3 3 3" xfId="26177" xr:uid="{00000000-0005-0000-0000-0000843A0000}"/>
    <cellStyle name="Normal 40 2 2 3 2 2 3 4" xfId="36397" xr:uid="{00000000-0005-0000-0000-0000853A0000}"/>
    <cellStyle name="Normal 40 2 2 3 2 2 3 5" xfId="21164" xr:uid="{00000000-0005-0000-0000-0000863A0000}"/>
    <cellStyle name="Normal 40 2 2 3 2 2 4" xfId="12754" xr:uid="{00000000-0005-0000-0000-0000873A0000}"/>
    <cellStyle name="Normal 40 2 2 3 2 2 4 2" xfId="43085" xr:uid="{00000000-0005-0000-0000-0000883A0000}"/>
    <cellStyle name="Normal 40 2 2 3 2 2 4 3" xfId="27852" xr:uid="{00000000-0005-0000-0000-0000893A0000}"/>
    <cellStyle name="Normal 40 2 2 3 2 2 5" xfId="7733" xr:uid="{00000000-0005-0000-0000-00008A3A0000}"/>
    <cellStyle name="Normal 40 2 2 3 2 2 5 2" xfId="38068" xr:uid="{00000000-0005-0000-0000-00008B3A0000}"/>
    <cellStyle name="Normal 40 2 2 3 2 2 5 3" xfId="22835" xr:uid="{00000000-0005-0000-0000-00008C3A0000}"/>
    <cellStyle name="Normal 40 2 2 3 2 2 6" xfId="33056" xr:uid="{00000000-0005-0000-0000-00008D3A0000}"/>
    <cellStyle name="Normal 40 2 2 3 2 2 7" xfId="17822" xr:uid="{00000000-0005-0000-0000-00008E3A0000}"/>
    <cellStyle name="Normal 40 2 2 3 2 3" xfId="3515" xr:uid="{00000000-0005-0000-0000-00008F3A0000}"/>
    <cellStyle name="Normal 40 2 2 3 2 3 2" xfId="13589" xr:uid="{00000000-0005-0000-0000-0000903A0000}"/>
    <cellStyle name="Normal 40 2 2 3 2 3 2 2" xfId="43920" xr:uid="{00000000-0005-0000-0000-0000913A0000}"/>
    <cellStyle name="Normal 40 2 2 3 2 3 2 3" xfId="28687" xr:uid="{00000000-0005-0000-0000-0000923A0000}"/>
    <cellStyle name="Normal 40 2 2 3 2 3 3" xfId="8569" xr:uid="{00000000-0005-0000-0000-0000933A0000}"/>
    <cellStyle name="Normal 40 2 2 3 2 3 3 2" xfId="38903" xr:uid="{00000000-0005-0000-0000-0000943A0000}"/>
    <cellStyle name="Normal 40 2 2 3 2 3 3 3" xfId="23670" xr:uid="{00000000-0005-0000-0000-0000953A0000}"/>
    <cellStyle name="Normal 40 2 2 3 2 3 4" xfId="33890" xr:uid="{00000000-0005-0000-0000-0000963A0000}"/>
    <cellStyle name="Normal 40 2 2 3 2 3 5" xfId="18657" xr:uid="{00000000-0005-0000-0000-0000973A0000}"/>
    <cellStyle name="Normal 40 2 2 3 2 4" xfId="5208" xr:uid="{00000000-0005-0000-0000-0000983A0000}"/>
    <cellStyle name="Normal 40 2 2 3 2 4 2" xfId="15260" xr:uid="{00000000-0005-0000-0000-0000993A0000}"/>
    <cellStyle name="Normal 40 2 2 3 2 4 2 2" xfId="45591" xr:uid="{00000000-0005-0000-0000-00009A3A0000}"/>
    <cellStyle name="Normal 40 2 2 3 2 4 2 3" xfId="30358" xr:uid="{00000000-0005-0000-0000-00009B3A0000}"/>
    <cellStyle name="Normal 40 2 2 3 2 4 3" xfId="10240" xr:uid="{00000000-0005-0000-0000-00009C3A0000}"/>
    <cellStyle name="Normal 40 2 2 3 2 4 3 2" xfId="40574" xr:uid="{00000000-0005-0000-0000-00009D3A0000}"/>
    <cellStyle name="Normal 40 2 2 3 2 4 3 3" xfId="25341" xr:uid="{00000000-0005-0000-0000-00009E3A0000}"/>
    <cellStyle name="Normal 40 2 2 3 2 4 4" xfId="35561" xr:uid="{00000000-0005-0000-0000-00009F3A0000}"/>
    <cellStyle name="Normal 40 2 2 3 2 4 5" xfId="20328" xr:uid="{00000000-0005-0000-0000-0000A03A0000}"/>
    <cellStyle name="Normal 40 2 2 3 2 5" xfId="11918" xr:uid="{00000000-0005-0000-0000-0000A13A0000}"/>
    <cellStyle name="Normal 40 2 2 3 2 5 2" xfId="42249" xr:uid="{00000000-0005-0000-0000-0000A23A0000}"/>
    <cellStyle name="Normal 40 2 2 3 2 5 3" xfId="27016" xr:uid="{00000000-0005-0000-0000-0000A33A0000}"/>
    <cellStyle name="Normal 40 2 2 3 2 6" xfId="6897" xr:uid="{00000000-0005-0000-0000-0000A43A0000}"/>
    <cellStyle name="Normal 40 2 2 3 2 6 2" xfId="37232" xr:uid="{00000000-0005-0000-0000-0000A53A0000}"/>
    <cellStyle name="Normal 40 2 2 3 2 6 3" xfId="21999" xr:uid="{00000000-0005-0000-0000-0000A63A0000}"/>
    <cellStyle name="Normal 40 2 2 3 2 7" xfId="32220" xr:uid="{00000000-0005-0000-0000-0000A73A0000}"/>
    <cellStyle name="Normal 40 2 2 3 2 8" xfId="16986" xr:uid="{00000000-0005-0000-0000-0000A83A0000}"/>
    <cellStyle name="Normal 40 2 2 3 3" xfId="2244" xr:uid="{00000000-0005-0000-0000-0000A93A0000}"/>
    <cellStyle name="Normal 40 2 2 3 3 2" xfId="3934" xr:uid="{00000000-0005-0000-0000-0000AA3A0000}"/>
    <cellStyle name="Normal 40 2 2 3 3 2 2" xfId="14007" xr:uid="{00000000-0005-0000-0000-0000AB3A0000}"/>
    <cellStyle name="Normal 40 2 2 3 3 2 2 2" xfId="44338" xr:uid="{00000000-0005-0000-0000-0000AC3A0000}"/>
    <cellStyle name="Normal 40 2 2 3 3 2 2 3" xfId="29105" xr:uid="{00000000-0005-0000-0000-0000AD3A0000}"/>
    <cellStyle name="Normal 40 2 2 3 3 2 3" xfId="8987" xr:uid="{00000000-0005-0000-0000-0000AE3A0000}"/>
    <cellStyle name="Normal 40 2 2 3 3 2 3 2" xfId="39321" xr:uid="{00000000-0005-0000-0000-0000AF3A0000}"/>
    <cellStyle name="Normal 40 2 2 3 3 2 3 3" xfId="24088" xr:uid="{00000000-0005-0000-0000-0000B03A0000}"/>
    <cellStyle name="Normal 40 2 2 3 3 2 4" xfId="34308" xr:uid="{00000000-0005-0000-0000-0000B13A0000}"/>
    <cellStyle name="Normal 40 2 2 3 3 2 5" xfId="19075" xr:uid="{00000000-0005-0000-0000-0000B23A0000}"/>
    <cellStyle name="Normal 40 2 2 3 3 3" xfId="5626" xr:uid="{00000000-0005-0000-0000-0000B33A0000}"/>
    <cellStyle name="Normal 40 2 2 3 3 3 2" xfId="15678" xr:uid="{00000000-0005-0000-0000-0000B43A0000}"/>
    <cellStyle name="Normal 40 2 2 3 3 3 2 2" xfId="46009" xr:uid="{00000000-0005-0000-0000-0000B53A0000}"/>
    <cellStyle name="Normal 40 2 2 3 3 3 2 3" xfId="30776" xr:uid="{00000000-0005-0000-0000-0000B63A0000}"/>
    <cellStyle name="Normal 40 2 2 3 3 3 3" xfId="10658" xr:uid="{00000000-0005-0000-0000-0000B73A0000}"/>
    <cellStyle name="Normal 40 2 2 3 3 3 3 2" xfId="40992" xr:uid="{00000000-0005-0000-0000-0000B83A0000}"/>
    <cellStyle name="Normal 40 2 2 3 3 3 3 3" xfId="25759" xr:uid="{00000000-0005-0000-0000-0000B93A0000}"/>
    <cellStyle name="Normal 40 2 2 3 3 3 4" xfId="35979" xr:uid="{00000000-0005-0000-0000-0000BA3A0000}"/>
    <cellStyle name="Normal 40 2 2 3 3 3 5" xfId="20746" xr:uid="{00000000-0005-0000-0000-0000BB3A0000}"/>
    <cellStyle name="Normal 40 2 2 3 3 4" xfId="12336" xr:uid="{00000000-0005-0000-0000-0000BC3A0000}"/>
    <cellStyle name="Normal 40 2 2 3 3 4 2" xfId="42667" xr:uid="{00000000-0005-0000-0000-0000BD3A0000}"/>
    <cellStyle name="Normal 40 2 2 3 3 4 3" xfId="27434" xr:uid="{00000000-0005-0000-0000-0000BE3A0000}"/>
    <cellStyle name="Normal 40 2 2 3 3 5" xfId="7315" xr:uid="{00000000-0005-0000-0000-0000BF3A0000}"/>
    <cellStyle name="Normal 40 2 2 3 3 5 2" xfId="37650" xr:uid="{00000000-0005-0000-0000-0000C03A0000}"/>
    <cellStyle name="Normal 40 2 2 3 3 5 3" xfId="22417" xr:uid="{00000000-0005-0000-0000-0000C13A0000}"/>
    <cellStyle name="Normal 40 2 2 3 3 6" xfId="32638" xr:uid="{00000000-0005-0000-0000-0000C23A0000}"/>
    <cellStyle name="Normal 40 2 2 3 3 7" xfId="17404" xr:uid="{00000000-0005-0000-0000-0000C33A0000}"/>
    <cellStyle name="Normal 40 2 2 3 4" xfId="3097" xr:uid="{00000000-0005-0000-0000-0000C43A0000}"/>
    <cellStyle name="Normal 40 2 2 3 4 2" xfId="13171" xr:uid="{00000000-0005-0000-0000-0000C53A0000}"/>
    <cellStyle name="Normal 40 2 2 3 4 2 2" xfId="43502" xr:uid="{00000000-0005-0000-0000-0000C63A0000}"/>
    <cellStyle name="Normal 40 2 2 3 4 2 3" xfId="28269" xr:uid="{00000000-0005-0000-0000-0000C73A0000}"/>
    <cellStyle name="Normal 40 2 2 3 4 3" xfId="8151" xr:uid="{00000000-0005-0000-0000-0000C83A0000}"/>
    <cellStyle name="Normal 40 2 2 3 4 3 2" xfId="38485" xr:uid="{00000000-0005-0000-0000-0000C93A0000}"/>
    <cellStyle name="Normal 40 2 2 3 4 3 3" xfId="23252" xr:uid="{00000000-0005-0000-0000-0000CA3A0000}"/>
    <cellStyle name="Normal 40 2 2 3 4 4" xfId="33472" xr:uid="{00000000-0005-0000-0000-0000CB3A0000}"/>
    <cellStyle name="Normal 40 2 2 3 4 5" xfId="18239" xr:uid="{00000000-0005-0000-0000-0000CC3A0000}"/>
    <cellStyle name="Normal 40 2 2 3 5" xfId="4790" xr:uid="{00000000-0005-0000-0000-0000CD3A0000}"/>
    <cellStyle name="Normal 40 2 2 3 5 2" xfId="14842" xr:uid="{00000000-0005-0000-0000-0000CE3A0000}"/>
    <cellStyle name="Normal 40 2 2 3 5 2 2" xfId="45173" xr:uid="{00000000-0005-0000-0000-0000CF3A0000}"/>
    <cellStyle name="Normal 40 2 2 3 5 2 3" xfId="29940" xr:uid="{00000000-0005-0000-0000-0000D03A0000}"/>
    <cellStyle name="Normal 40 2 2 3 5 3" xfId="9822" xr:uid="{00000000-0005-0000-0000-0000D13A0000}"/>
    <cellStyle name="Normal 40 2 2 3 5 3 2" xfId="40156" xr:uid="{00000000-0005-0000-0000-0000D23A0000}"/>
    <cellStyle name="Normal 40 2 2 3 5 3 3" xfId="24923" xr:uid="{00000000-0005-0000-0000-0000D33A0000}"/>
    <cellStyle name="Normal 40 2 2 3 5 4" xfId="35143" xr:uid="{00000000-0005-0000-0000-0000D43A0000}"/>
    <cellStyle name="Normal 40 2 2 3 5 5" xfId="19910" xr:uid="{00000000-0005-0000-0000-0000D53A0000}"/>
    <cellStyle name="Normal 40 2 2 3 6" xfId="11500" xr:uid="{00000000-0005-0000-0000-0000D63A0000}"/>
    <cellStyle name="Normal 40 2 2 3 6 2" xfId="41831" xr:uid="{00000000-0005-0000-0000-0000D73A0000}"/>
    <cellStyle name="Normal 40 2 2 3 6 3" xfId="26598" xr:uid="{00000000-0005-0000-0000-0000D83A0000}"/>
    <cellStyle name="Normal 40 2 2 3 7" xfId="6479" xr:uid="{00000000-0005-0000-0000-0000D93A0000}"/>
    <cellStyle name="Normal 40 2 2 3 7 2" xfId="36814" xr:uid="{00000000-0005-0000-0000-0000DA3A0000}"/>
    <cellStyle name="Normal 40 2 2 3 7 3" xfId="21581" xr:uid="{00000000-0005-0000-0000-0000DB3A0000}"/>
    <cellStyle name="Normal 40 2 2 3 8" xfId="31802" xr:uid="{00000000-0005-0000-0000-0000DC3A0000}"/>
    <cellStyle name="Normal 40 2 2 3 9" xfId="16568" xr:uid="{00000000-0005-0000-0000-0000DD3A0000}"/>
    <cellStyle name="Normal 40 2 2 4" xfId="1615" xr:uid="{00000000-0005-0000-0000-0000DE3A0000}"/>
    <cellStyle name="Normal 40 2 2 4 2" xfId="2454" xr:uid="{00000000-0005-0000-0000-0000DF3A0000}"/>
    <cellStyle name="Normal 40 2 2 4 2 2" xfId="4144" xr:uid="{00000000-0005-0000-0000-0000E03A0000}"/>
    <cellStyle name="Normal 40 2 2 4 2 2 2" xfId="14217" xr:uid="{00000000-0005-0000-0000-0000E13A0000}"/>
    <cellStyle name="Normal 40 2 2 4 2 2 2 2" xfId="44548" xr:uid="{00000000-0005-0000-0000-0000E23A0000}"/>
    <cellStyle name="Normal 40 2 2 4 2 2 2 3" xfId="29315" xr:uid="{00000000-0005-0000-0000-0000E33A0000}"/>
    <cellStyle name="Normal 40 2 2 4 2 2 3" xfId="9197" xr:uid="{00000000-0005-0000-0000-0000E43A0000}"/>
    <cellStyle name="Normal 40 2 2 4 2 2 3 2" xfId="39531" xr:uid="{00000000-0005-0000-0000-0000E53A0000}"/>
    <cellStyle name="Normal 40 2 2 4 2 2 3 3" xfId="24298" xr:uid="{00000000-0005-0000-0000-0000E63A0000}"/>
    <cellStyle name="Normal 40 2 2 4 2 2 4" xfId="34518" xr:uid="{00000000-0005-0000-0000-0000E73A0000}"/>
    <cellStyle name="Normal 40 2 2 4 2 2 5" xfId="19285" xr:uid="{00000000-0005-0000-0000-0000E83A0000}"/>
    <cellStyle name="Normal 40 2 2 4 2 3" xfId="5836" xr:uid="{00000000-0005-0000-0000-0000E93A0000}"/>
    <cellStyle name="Normal 40 2 2 4 2 3 2" xfId="15888" xr:uid="{00000000-0005-0000-0000-0000EA3A0000}"/>
    <cellStyle name="Normal 40 2 2 4 2 3 2 2" xfId="46219" xr:uid="{00000000-0005-0000-0000-0000EB3A0000}"/>
    <cellStyle name="Normal 40 2 2 4 2 3 2 3" xfId="30986" xr:uid="{00000000-0005-0000-0000-0000EC3A0000}"/>
    <cellStyle name="Normal 40 2 2 4 2 3 3" xfId="10868" xr:uid="{00000000-0005-0000-0000-0000ED3A0000}"/>
    <cellStyle name="Normal 40 2 2 4 2 3 3 2" xfId="41202" xr:uid="{00000000-0005-0000-0000-0000EE3A0000}"/>
    <cellStyle name="Normal 40 2 2 4 2 3 3 3" xfId="25969" xr:uid="{00000000-0005-0000-0000-0000EF3A0000}"/>
    <cellStyle name="Normal 40 2 2 4 2 3 4" xfId="36189" xr:uid="{00000000-0005-0000-0000-0000F03A0000}"/>
    <cellStyle name="Normal 40 2 2 4 2 3 5" xfId="20956" xr:uid="{00000000-0005-0000-0000-0000F13A0000}"/>
    <cellStyle name="Normal 40 2 2 4 2 4" xfId="12546" xr:uid="{00000000-0005-0000-0000-0000F23A0000}"/>
    <cellStyle name="Normal 40 2 2 4 2 4 2" xfId="42877" xr:uid="{00000000-0005-0000-0000-0000F33A0000}"/>
    <cellStyle name="Normal 40 2 2 4 2 4 3" xfId="27644" xr:uid="{00000000-0005-0000-0000-0000F43A0000}"/>
    <cellStyle name="Normal 40 2 2 4 2 5" xfId="7525" xr:uid="{00000000-0005-0000-0000-0000F53A0000}"/>
    <cellStyle name="Normal 40 2 2 4 2 5 2" xfId="37860" xr:uid="{00000000-0005-0000-0000-0000F63A0000}"/>
    <cellStyle name="Normal 40 2 2 4 2 5 3" xfId="22627" xr:uid="{00000000-0005-0000-0000-0000F73A0000}"/>
    <cellStyle name="Normal 40 2 2 4 2 6" xfId="32848" xr:uid="{00000000-0005-0000-0000-0000F83A0000}"/>
    <cellStyle name="Normal 40 2 2 4 2 7" xfId="17614" xr:uid="{00000000-0005-0000-0000-0000F93A0000}"/>
    <cellStyle name="Normal 40 2 2 4 3" xfId="3307" xr:uid="{00000000-0005-0000-0000-0000FA3A0000}"/>
    <cellStyle name="Normal 40 2 2 4 3 2" xfId="13381" xr:uid="{00000000-0005-0000-0000-0000FB3A0000}"/>
    <cellStyle name="Normal 40 2 2 4 3 2 2" xfId="43712" xr:uid="{00000000-0005-0000-0000-0000FC3A0000}"/>
    <cellStyle name="Normal 40 2 2 4 3 2 3" xfId="28479" xr:uid="{00000000-0005-0000-0000-0000FD3A0000}"/>
    <cellStyle name="Normal 40 2 2 4 3 3" xfId="8361" xr:uid="{00000000-0005-0000-0000-0000FE3A0000}"/>
    <cellStyle name="Normal 40 2 2 4 3 3 2" xfId="38695" xr:uid="{00000000-0005-0000-0000-0000FF3A0000}"/>
    <cellStyle name="Normal 40 2 2 4 3 3 3" xfId="23462" xr:uid="{00000000-0005-0000-0000-0000003B0000}"/>
    <cellStyle name="Normal 40 2 2 4 3 4" xfId="33682" xr:uid="{00000000-0005-0000-0000-0000013B0000}"/>
    <cellStyle name="Normal 40 2 2 4 3 5" xfId="18449" xr:uid="{00000000-0005-0000-0000-0000023B0000}"/>
    <cellStyle name="Normal 40 2 2 4 4" xfId="5000" xr:uid="{00000000-0005-0000-0000-0000033B0000}"/>
    <cellStyle name="Normal 40 2 2 4 4 2" xfId="15052" xr:uid="{00000000-0005-0000-0000-0000043B0000}"/>
    <cellStyle name="Normal 40 2 2 4 4 2 2" xfId="45383" xr:uid="{00000000-0005-0000-0000-0000053B0000}"/>
    <cellStyle name="Normal 40 2 2 4 4 2 3" xfId="30150" xr:uid="{00000000-0005-0000-0000-0000063B0000}"/>
    <cellStyle name="Normal 40 2 2 4 4 3" xfId="10032" xr:uid="{00000000-0005-0000-0000-0000073B0000}"/>
    <cellStyle name="Normal 40 2 2 4 4 3 2" xfId="40366" xr:uid="{00000000-0005-0000-0000-0000083B0000}"/>
    <cellStyle name="Normal 40 2 2 4 4 3 3" xfId="25133" xr:uid="{00000000-0005-0000-0000-0000093B0000}"/>
    <cellStyle name="Normal 40 2 2 4 4 4" xfId="35353" xr:uid="{00000000-0005-0000-0000-00000A3B0000}"/>
    <cellStyle name="Normal 40 2 2 4 4 5" xfId="20120" xr:uid="{00000000-0005-0000-0000-00000B3B0000}"/>
    <cellStyle name="Normal 40 2 2 4 5" xfId="11710" xr:uid="{00000000-0005-0000-0000-00000C3B0000}"/>
    <cellStyle name="Normal 40 2 2 4 5 2" xfId="42041" xr:uid="{00000000-0005-0000-0000-00000D3B0000}"/>
    <cellStyle name="Normal 40 2 2 4 5 3" xfId="26808" xr:uid="{00000000-0005-0000-0000-00000E3B0000}"/>
    <cellStyle name="Normal 40 2 2 4 6" xfId="6689" xr:uid="{00000000-0005-0000-0000-00000F3B0000}"/>
    <cellStyle name="Normal 40 2 2 4 6 2" xfId="37024" xr:uid="{00000000-0005-0000-0000-0000103B0000}"/>
    <cellStyle name="Normal 40 2 2 4 6 3" xfId="21791" xr:uid="{00000000-0005-0000-0000-0000113B0000}"/>
    <cellStyle name="Normal 40 2 2 4 7" xfId="32012" xr:uid="{00000000-0005-0000-0000-0000123B0000}"/>
    <cellStyle name="Normal 40 2 2 4 8" xfId="16778" xr:uid="{00000000-0005-0000-0000-0000133B0000}"/>
    <cellStyle name="Normal 40 2 2 5" xfId="2036" xr:uid="{00000000-0005-0000-0000-0000143B0000}"/>
    <cellStyle name="Normal 40 2 2 5 2" xfId="3726" xr:uid="{00000000-0005-0000-0000-0000153B0000}"/>
    <cellStyle name="Normal 40 2 2 5 2 2" xfId="13799" xr:uid="{00000000-0005-0000-0000-0000163B0000}"/>
    <cellStyle name="Normal 40 2 2 5 2 2 2" xfId="44130" xr:uid="{00000000-0005-0000-0000-0000173B0000}"/>
    <cellStyle name="Normal 40 2 2 5 2 2 3" xfId="28897" xr:uid="{00000000-0005-0000-0000-0000183B0000}"/>
    <cellStyle name="Normal 40 2 2 5 2 3" xfId="8779" xr:uid="{00000000-0005-0000-0000-0000193B0000}"/>
    <cellStyle name="Normal 40 2 2 5 2 3 2" xfId="39113" xr:uid="{00000000-0005-0000-0000-00001A3B0000}"/>
    <cellStyle name="Normal 40 2 2 5 2 3 3" xfId="23880" xr:uid="{00000000-0005-0000-0000-00001B3B0000}"/>
    <cellStyle name="Normal 40 2 2 5 2 4" xfId="34100" xr:uid="{00000000-0005-0000-0000-00001C3B0000}"/>
    <cellStyle name="Normal 40 2 2 5 2 5" xfId="18867" xr:uid="{00000000-0005-0000-0000-00001D3B0000}"/>
    <cellStyle name="Normal 40 2 2 5 3" xfId="5418" xr:uid="{00000000-0005-0000-0000-00001E3B0000}"/>
    <cellStyle name="Normal 40 2 2 5 3 2" xfId="15470" xr:uid="{00000000-0005-0000-0000-00001F3B0000}"/>
    <cellStyle name="Normal 40 2 2 5 3 2 2" xfId="45801" xr:uid="{00000000-0005-0000-0000-0000203B0000}"/>
    <cellStyle name="Normal 40 2 2 5 3 2 3" xfId="30568" xr:uid="{00000000-0005-0000-0000-0000213B0000}"/>
    <cellStyle name="Normal 40 2 2 5 3 3" xfId="10450" xr:uid="{00000000-0005-0000-0000-0000223B0000}"/>
    <cellStyle name="Normal 40 2 2 5 3 3 2" xfId="40784" xr:uid="{00000000-0005-0000-0000-0000233B0000}"/>
    <cellStyle name="Normal 40 2 2 5 3 3 3" xfId="25551" xr:uid="{00000000-0005-0000-0000-0000243B0000}"/>
    <cellStyle name="Normal 40 2 2 5 3 4" xfId="35771" xr:uid="{00000000-0005-0000-0000-0000253B0000}"/>
    <cellStyle name="Normal 40 2 2 5 3 5" xfId="20538" xr:uid="{00000000-0005-0000-0000-0000263B0000}"/>
    <cellStyle name="Normal 40 2 2 5 4" xfId="12128" xr:uid="{00000000-0005-0000-0000-0000273B0000}"/>
    <cellStyle name="Normal 40 2 2 5 4 2" xfId="42459" xr:uid="{00000000-0005-0000-0000-0000283B0000}"/>
    <cellStyle name="Normal 40 2 2 5 4 3" xfId="27226" xr:uid="{00000000-0005-0000-0000-0000293B0000}"/>
    <cellStyle name="Normal 40 2 2 5 5" xfId="7107" xr:uid="{00000000-0005-0000-0000-00002A3B0000}"/>
    <cellStyle name="Normal 40 2 2 5 5 2" xfId="37442" xr:uid="{00000000-0005-0000-0000-00002B3B0000}"/>
    <cellStyle name="Normal 40 2 2 5 5 3" xfId="22209" xr:uid="{00000000-0005-0000-0000-00002C3B0000}"/>
    <cellStyle name="Normal 40 2 2 5 6" xfId="32430" xr:uid="{00000000-0005-0000-0000-00002D3B0000}"/>
    <cellStyle name="Normal 40 2 2 5 7" xfId="17196" xr:uid="{00000000-0005-0000-0000-00002E3B0000}"/>
    <cellStyle name="Normal 40 2 2 6" xfId="2889" xr:uid="{00000000-0005-0000-0000-00002F3B0000}"/>
    <cellStyle name="Normal 40 2 2 6 2" xfId="12963" xr:uid="{00000000-0005-0000-0000-0000303B0000}"/>
    <cellStyle name="Normal 40 2 2 6 2 2" xfId="43294" xr:uid="{00000000-0005-0000-0000-0000313B0000}"/>
    <cellStyle name="Normal 40 2 2 6 2 3" xfId="28061" xr:uid="{00000000-0005-0000-0000-0000323B0000}"/>
    <cellStyle name="Normal 40 2 2 6 3" xfId="7943" xr:uid="{00000000-0005-0000-0000-0000333B0000}"/>
    <cellStyle name="Normal 40 2 2 6 3 2" xfId="38277" xr:uid="{00000000-0005-0000-0000-0000343B0000}"/>
    <cellStyle name="Normal 40 2 2 6 3 3" xfId="23044" xr:uid="{00000000-0005-0000-0000-0000353B0000}"/>
    <cellStyle name="Normal 40 2 2 6 4" xfId="33264" xr:uid="{00000000-0005-0000-0000-0000363B0000}"/>
    <cellStyle name="Normal 40 2 2 6 5" xfId="18031" xr:uid="{00000000-0005-0000-0000-0000373B0000}"/>
    <cellStyle name="Normal 40 2 2 7" xfId="4582" xr:uid="{00000000-0005-0000-0000-0000383B0000}"/>
    <cellStyle name="Normal 40 2 2 7 2" xfId="14634" xr:uid="{00000000-0005-0000-0000-0000393B0000}"/>
    <cellStyle name="Normal 40 2 2 7 2 2" xfId="44965" xr:uid="{00000000-0005-0000-0000-00003A3B0000}"/>
    <cellStyle name="Normal 40 2 2 7 2 3" xfId="29732" xr:uid="{00000000-0005-0000-0000-00003B3B0000}"/>
    <cellStyle name="Normal 40 2 2 7 3" xfId="9614" xr:uid="{00000000-0005-0000-0000-00003C3B0000}"/>
    <cellStyle name="Normal 40 2 2 7 3 2" xfId="39948" xr:uid="{00000000-0005-0000-0000-00003D3B0000}"/>
    <cellStyle name="Normal 40 2 2 7 3 3" xfId="24715" xr:uid="{00000000-0005-0000-0000-00003E3B0000}"/>
    <cellStyle name="Normal 40 2 2 7 4" xfId="34935" xr:uid="{00000000-0005-0000-0000-00003F3B0000}"/>
    <cellStyle name="Normal 40 2 2 7 5" xfId="19702" xr:uid="{00000000-0005-0000-0000-0000403B0000}"/>
    <cellStyle name="Normal 40 2 2 8" xfId="11292" xr:uid="{00000000-0005-0000-0000-0000413B0000}"/>
    <cellStyle name="Normal 40 2 2 8 2" xfId="41623" xr:uid="{00000000-0005-0000-0000-0000423B0000}"/>
    <cellStyle name="Normal 40 2 2 8 3" xfId="26390" xr:uid="{00000000-0005-0000-0000-0000433B0000}"/>
    <cellStyle name="Normal 40 2 2 9" xfId="6271" xr:uid="{00000000-0005-0000-0000-0000443B0000}"/>
    <cellStyle name="Normal 40 2 2 9 2" xfId="36606" xr:uid="{00000000-0005-0000-0000-0000453B0000}"/>
    <cellStyle name="Normal 40 2 2 9 3" xfId="21373" xr:uid="{00000000-0005-0000-0000-0000463B0000}"/>
    <cellStyle name="Normal 40 2 3" xfId="1235" xr:uid="{00000000-0005-0000-0000-0000473B0000}"/>
    <cellStyle name="Normal 40 2 3 10" xfId="16412" xr:uid="{00000000-0005-0000-0000-0000483B0000}"/>
    <cellStyle name="Normal 40 2 3 2" xfId="1454" xr:uid="{00000000-0005-0000-0000-0000493B0000}"/>
    <cellStyle name="Normal 40 2 3 2 2" xfId="1875" xr:uid="{00000000-0005-0000-0000-00004A3B0000}"/>
    <cellStyle name="Normal 40 2 3 2 2 2" xfId="2714" xr:uid="{00000000-0005-0000-0000-00004B3B0000}"/>
    <cellStyle name="Normal 40 2 3 2 2 2 2" xfId="4404" xr:uid="{00000000-0005-0000-0000-00004C3B0000}"/>
    <cellStyle name="Normal 40 2 3 2 2 2 2 2" xfId="14477" xr:uid="{00000000-0005-0000-0000-00004D3B0000}"/>
    <cellStyle name="Normal 40 2 3 2 2 2 2 2 2" xfId="44808" xr:uid="{00000000-0005-0000-0000-00004E3B0000}"/>
    <cellStyle name="Normal 40 2 3 2 2 2 2 2 3" xfId="29575" xr:uid="{00000000-0005-0000-0000-00004F3B0000}"/>
    <cellStyle name="Normal 40 2 3 2 2 2 2 3" xfId="9457" xr:uid="{00000000-0005-0000-0000-0000503B0000}"/>
    <cellStyle name="Normal 40 2 3 2 2 2 2 3 2" xfId="39791" xr:uid="{00000000-0005-0000-0000-0000513B0000}"/>
    <cellStyle name="Normal 40 2 3 2 2 2 2 3 3" xfId="24558" xr:uid="{00000000-0005-0000-0000-0000523B0000}"/>
    <cellStyle name="Normal 40 2 3 2 2 2 2 4" xfId="34778" xr:uid="{00000000-0005-0000-0000-0000533B0000}"/>
    <cellStyle name="Normal 40 2 3 2 2 2 2 5" xfId="19545" xr:uid="{00000000-0005-0000-0000-0000543B0000}"/>
    <cellStyle name="Normal 40 2 3 2 2 2 3" xfId="6096" xr:uid="{00000000-0005-0000-0000-0000553B0000}"/>
    <cellStyle name="Normal 40 2 3 2 2 2 3 2" xfId="16148" xr:uid="{00000000-0005-0000-0000-0000563B0000}"/>
    <cellStyle name="Normal 40 2 3 2 2 2 3 2 2" xfId="46479" xr:uid="{00000000-0005-0000-0000-0000573B0000}"/>
    <cellStyle name="Normal 40 2 3 2 2 2 3 2 3" xfId="31246" xr:uid="{00000000-0005-0000-0000-0000583B0000}"/>
    <cellStyle name="Normal 40 2 3 2 2 2 3 3" xfId="11128" xr:uid="{00000000-0005-0000-0000-0000593B0000}"/>
    <cellStyle name="Normal 40 2 3 2 2 2 3 3 2" xfId="41462" xr:uid="{00000000-0005-0000-0000-00005A3B0000}"/>
    <cellStyle name="Normal 40 2 3 2 2 2 3 3 3" xfId="26229" xr:uid="{00000000-0005-0000-0000-00005B3B0000}"/>
    <cellStyle name="Normal 40 2 3 2 2 2 3 4" xfId="36449" xr:uid="{00000000-0005-0000-0000-00005C3B0000}"/>
    <cellStyle name="Normal 40 2 3 2 2 2 3 5" xfId="21216" xr:uid="{00000000-0005-0000-0000-00005D3B0000}"/>
    <cellStyle name="Normal 40 2 3 2 2 2 4" xfId="12806" xr:uid="{00000000-0005-0000-0000-00005E3B0000}"/>
    <cellStyle name="Normal 40 2 3 2 2 2 4 2" xfId="43137" xr:uid="{00000000-0005-0000-0000-00005F3B0000}"/>
    <cellStyle name="Normal 40 2 3 2 2 2 4 3" xfId="27904" xr:uid="{00000000-0005-0000-0000-0000603B0000}"/>
    <cellStyle name="Normal 40 2 3 2 2 2 5" xfId="7785" xr:uid="{00000000-0005-0000-0000-0000613B0000}"/>
    <cellStyle name="Normal 40 2 3 2 2 2 5 2" xfId="38120" xr:uid="{00000000-0005-0000-0000-0000623B0000}"/>
    <cellStyle name="Normal 40 2 3 2 2 2 5 3" xfId="22887" xr:uid="{00000000-0005-0000-0000-0000633B0000}"/>
    <cellStyle name="Normal 40 2 3 2 2 2 6" xfId="33108" xr:uid="{00000000-0005-0000-0000-0000643B0000}"/>
    <cellStyle name="Normal 40 2 3 2 2 2 7" xfId="17874" xr:uid="{00000000-0005-0000-0000-0000653B0000}"/>
    <cellStyle name="Normal 40 2 3 2 2 3" xfId="3567" xr:uid="{00000000-0005-0000-0000-0000663B0000}"/>
    <cellStyle name="Normal 40 2 3 2 2 3 2" xfId="13641" xr:uid="{00000000-0005-0000-0000-0000673B0000}"/>
    <cellStyle name="Normal 40 2 3 2 2 3 2 2" xfId="43972" xr:uid="{00000000-0005-0000-0000-0000683B0000}"/>
    <cellStyle name="Normal 40 2 3 2 2 3 2 3" xfId="28739" xr:uid="{00000000-0005-0000-0000-0000693B0000}"/>
    <cellStyle name="Normal 40 2 3 2 2 3 3" xfId="8621" xr:uid="{00000000-0005-0000-0000-00006A3B0000}"/>
    <cellStyle name="Normal 40 2 3 2 2 3 3 2" xfId="38955" xr:uid="{00000000-0005-0000-0000-00006B3B0000}"/>
    <cellStyle name="Normal 40 2 3 2 2 3 3 3" xfId="23722" xr:uid="{00000000-0005-0000-0000-00006C3B0000}"/>
    <cellStyle name="Normal 40 2 3 2 2 3 4" xfId="33942" xr:uid="{00000000-0005-0000-0000-00006D3B0000}"/>
    <cellStyle name="Normal 40 2 3 2 2 3 5" xfId="18709" xr:uid="{00000000-0005-0000-0000-00006E3B0000}"/>
    <cellStyle name="Normal 40 2 3 2 2 4" xfId="5260" xr:uid="{00000000-0005-0000-0000-00006F3B0000}"/>
    <cellStyle name="Normal 40 2 3 2 2 4 2" xfId="15312" xr:uid="{00000000-0005-0000-0000-0000703B0000}"/>
    <cellStyle name="Normal 40 2 3 2 2 4 2 2" xfId="45643" xr:uid="{00000000-0005-0000-0000-0000713B0000}"/>
    <cellStyle name="Normal 40 2 3 2 2 4 2 3" xfId="30410" xr:uid="{00000000-0005-0000-0000-0000723B0000}"/>
    <cellStyle name="Normal 40 2 3 2 2 4 3" xfId="10292" xr:uid="{00000000-0005-0000-0000-0000733B0000}"/>
    <cellStyle name="Normal 40 2 3 2 2 4 3 2" xfId="40626" xr:uid="{00000000-0005-0000-0000-0000743B0000}"/>
    <cellStyle name="Normal 40 2 3 2 2 4 3 3" xfId="25393" xr:uid="{00000000-0005-0000-0000-0000753B0000}"/>
    <cellStyle name="Normal 40 2 3 2 2 4 4" xfId="35613" xr:uid="{00000000-0005-0000-0000-0000763B0000}"/>
    <cellStyle name="Normal 40 2 3 2 2 4 5" xfId="20380" xr:uid="{00000000-0005-0000-0000-0000773B0000}"/>
    <cellStyle name="Normal 40 2 3 2 2 5" xfId="11970" xr:uid="{00000000-0005-0000-0000-0000783B0000}"/>
    <cellStyle name="Normal 40 2 3 2 2 5 2" xfId="42301" xr:uid="{00000000-0005-0000-0000-0000793B0000}"/>
    <cellStyle name="Normal 40 2 3 2 2 5 3" xfId="27068" xr:uid="{00000000-0005-0000-0000-00007A3B0000}"/>
    <cellStyle name="Normal 40 2 3 2 2 6" xfId="6949" xr:uid="{00000000-0005-0000-0000-00007B3B0000}"/>
    <cellStyle name="Normal 40 2 3 2 2 6 2" xfId="37284" xr:uid="{00000000-0005-0000-0000-00007C3B0000}"/>
    <cellStyle name="Normal 40 2 3 2 2 6 3" xfId="22051" xr:uid="{00000000-0005-0000-0000-00007D3B0000}"/>
    <cellStyle name="Normal 40 2 3 2 2 7" xfId="32272" xr:uid="{00000000-0005-0000-0000-00007E3B0000}"/>
    <cellStyle name="Normal 40 2 3 2 2 8" xfId="17038" xr:uid="{00000000-0005-0000-0000-00007F3B0000}"/>
    <cellStyle name="Normal 40 2 3 2 3" xfId="2296" xr:uid="{00000000-0005-0000-0000-0000803B0000}"/>
    <cellStyle name="Normal 40 2 3 2 3 2" xfId="3986" xr:uid="{00000000-0005-0000-0000-0000813B0000}"/>
    <cellStyle name="Normal 40 2 3 2 3 2 2" xfId="14059" xr:uid="{00000000-0005-0000-0000-0000823B0000}"/>
    <cellStyle name="Normal 40 2 3 2 3 2 2 2" xfId="44390" xr:uid="{00000000-0005-0000-0000-0000833B0000}"/>
    <cellStyle name="Normal 40 2 3 2 3 2 2 3" xfId="29157" xr:uid="{00000000-0005-0000-0000-0000843B0000}"/>
    <cellStyle name="Normal 40 2 3 2 3 2 3" xfId="9039" xr:uid="{00000000-0005-0000-0000-0000853B0000}"/>
    <cellStyle name="Normal 40 2 3 2 3 2 3 2" xfId="39373" xr:uid="{00000000-0005-0000-0000-0000863B0000}"/>
    <cellStyle name="Normal 40 2 3 2 3 2 3 3" xfId="24140" xr:uid="{00000000-0005-0000-0000-0000873B0000}"/>
    <cellStyle name="Normal 40 2 3 2 3 2 4" xfId="34360" xr:uid="{00000000-0005-0000-0000-0000883B0000}"/>
    <cellStyle name="Normal 40 2 3 2 3 2 5" xfId="19127" xr:uid="{00000000-0005-0000-0000-0000893B0000}"/>
    <cellStyle name="Normal 40 2 3 2 3 3" xfId="5678" xr:uid="{00000000-0005-0000-0000-00008A3B0000}"/>
    <cellStyle name="Normal 40 2 3 2 3 3 2" xfId="15730" xr:uid="{00000000-0005-0000-0000-00008B3B0000}"/>
    <cellStyle name="Normal 40 2 3 2 3 3 2 2" xfId="46061" xr:uid="{00000000-0005-0000-0000-00008C3B0000}"/>
    <cellStyle name="Normal 40 2 3 2 3 3 2 3" xfId="30828" xr:uid="{00000000-0005-0000-0000-00008D3B0000}"/>
    <cellStyle name="Normal 40 2 3 2 3 3 3" xfId="10710" xr:uid="{00000000-0005-0000-0000-00008E3B0000}"/>
    <cellStyle name="Normal 40 2 3 2 3 3 3 2" xfId="41044" xr:uid="{00000000-0005-0000-0000-00008F3B0000}"/>
    <cellStyle name="Normal 40 2 3 2 3 3 3 3" xfId="25811" xr:uid="{00000000-0005-0000-0000-0000903B0000}"/>
    <cellStyle name="Normal 40 2 3 2 3 3 4" xfId="36031" xr:uid="{00000000-0005-0000-0000-0000913B0000}"/>
    <cellStyle name="Normal 40 2 3 2 3 3 5" xfId="20798" xr:uid="{00000000-0005-0000-0000-0000923B0000}"/>
    <cellStyle name="Normal 40 2 3 2 3 4" xfId="12388" xr:uid="{00000000-0005-0000-0000-0000933B0000}"/>
    <cellStyle name="Normal 40 2 3 2 3 4 2" xfId="42719" xr:uid="{00000000-0005-0000-0000-0000943B0000}"/>
    <cellStyle name="Normal 40 2 3 2 3 4 3" xfId="27486" xr:uid="{00000000-0005-0000-0000-0000953B0000}"/>
    <cellStyle name="Normal 40 2 3 2 3 5" xfId="7367" xr:uid="{00000000-0005-0000-0000-0000963B0000}"/>
    <cellStyle name="Normal 40 2 3 2 3 5 2" xfId="37702" xr:uid="{00000000-0005-0000-0000-0000973B0000}"/>
    <cellStyle name="Normal 40 2 3 2 3 5 3" xfId="22469" xr:uid="{00000000-0005-0000-0000-0000983B0000}"/>
    <cellStyle name="Normal 40 2 3 2 3 6" xfId="32690" xr:uid="{00000000-0005-0000-0000-0000993B0000}"/>
    <cellStyle name="Normal 40 2 3 2 3 7" xfId="17456" xr:uid="{00000000-0005-0000-0000-00009A3B0000}"/>
    <cellStyle name="Normal 40 2 3 2 4" xfId="3149" xr:uid="{00000000-0005-0000-0000-00009B3B0000}"/>
    <cellStyle name="Normal 40 2 3 2 4 2" xfId="13223" xr:uid="{00000000-0005-0000-0000-00009C3B0000}"/>
    <cellStyle name="Normal 40 2 3 2 4 2 2" xfId="43554" xr:uid="{00000000-0005-0000-0000-00009D3B0000}"/>
    <cellStyle name="Normal 40 2 3 2 4 2 3" xfId="28321" xr:uid="{00000000-0005-0000-0000-00009E3B0000}"/>
    <cellStyle name="Normal 40 2 3 2 4 3" xfId="8203" xr:uid="{00000000-0005-0000-0000-00009F3B0000}"/>
    <cellStyle name="Normal 40 2 3 2 4 3 2" xfId="38537" xr:uid="{00000000-0005-0000-0000-0000A03B0000}"/>
    <cellStyle name="Normal 40 2 3 2 4 3 3" xfId="23304" xr:uid="{00000000-0005-0000-0000-0000A13B0000}"/>
    <cellStyle name="Normal 40 2 3 2 4 4" xfId="33524" xr:uid="{00000000-0005-0000-0000-0000A23B0000}"/>
    <cellStyle name="Normal 40 2 3 2 4 5" xfId="18291" xr:uid="{00000000-0005-0000-0000-0000A33B0000}"/>
    <cellStyle name="Normal 40 2 3 2 5" xfId="4842" xr:uid="{00000000-0005-0000-0000-0000A43B0000}"/>
    <cellStyle name="Normal 40 2 3 2 5 2" xfId="14894" xr:uid="{00000000-0005-0000-0000-0000A53B0000}"/>
    <cellStyle name="Normal 40 2 3 2 5 2 2" xfId="45225" xr:uid="{00000000-0005-0000-0000-0000A63B0000}"/>
    <cellStyle name="Normal 40 2 3 2 5 2 3" xfId="29992" xr:uid="{00000000-0005-0000-0000-0000A73B0000}"/>
    <cellStyle name="Normal 40 2 3 2 5 3" xfId="9874" xr:uid="{00000000-0005-0000-0000-0000A83B0000}"/>
    <cellStyle name="Normal 40 2 3 2 5 3 2" xfId="40208" xr:uid="{00000000-0005-0000-0000-0000A93B0000}"/>
    <cellStyle name="Normal 40 2 3 2 5 3 3" xfId="24975" xr:uid="{00000000-0005-0000-0000-0000AA3B0000}"/>
    <cellStyle name="Normal 40 2 3 2 5 4" xfId="35195" xr:uid="{00000000-0005-0000-0000-0000AB3B0000}"/>
    <cellStyle name="Normal 40 2 3 2 5 5" xfId="19962" xr:uid="{00000000-0005-0000-0000-0000AC3B0000}"/>
    <cellStyle name="Normal 40 2 3 2 6" xfId="11552" xr:uid="{00000000-0005-0000-0000-0000AD3B0000}"/>
    <cellStyle name="Normal 40 2 3 2 6 2" xfId="41883" xr:uid="{00000000-0005-0000-0000-0000AE3B0000}"/>
    <cellStyle name="Normal 40 2 3 2 6 3" xfId="26650" xr:uid="{00000000-0005-0000-0000-0000AF3B0000}"/>
    <cellStyle name="Normal 40 2 3 2 7" xfId="6531" xr:uid="{00000000-0005-0000-0000-0000B03B0000}"/>
    <cellStyle name="Normal 40 2 3 2 7 2" xfId="36866" xr:uid="{00000000-0005-0000-0000-0000B13B0000}"/>
    <cellStyle name="Normal 40 2 3 2 7 3" xfId="21633" xr:uid="{00000000-0005-0000-0000-0000B23B0000}"/>
    <cellStyle name="Normal 40 2 3 2 8" xfId="31854" xr:uid="{00000000-0005-0000-0000-0000B33B0000}"/>
    <cellStyle name="Normal 40 2 3 2 9" xfId="16620" xr:uid="{00000000-0005-0000-0000-0000B43B0000}"/>
    <cellStyle name="Normal 40 2 3 3" xfId="1667" xr:uid="{00000000-0005-0000-0000-0000B53B0000}"/>
    <cellStyle name="Normal 40 2 3 3 2" xfId="2506" xr:uid="{00000000-0005-0000-0000-0000B63B0000}"/>
    <cellStyle name="Normal 40 2 3 3 2 2" xfId="4196" xr:uid="{00000000-0005-0000-0000-0000B73B0000}"/>
    <cellStyle name="Normal 40 2 3 3 2 2 2" xfId="14269" xr:uid="{00000000-0005-0000-0000-0000B83B0000}"/>
    <cellStyle name="Normal 40 2 3 3 2 2 2 2" xfId="44600" xr:uid="{00000000-0005-0000-0000-0000B93B0000}"/>
    <cellStyle name="Normal 40 2 3 3 2 2 2 3" xfId="29367" xr:uid="{00000000-0005-0000-0000-0000BA3B0000}"/>
    <cellStyle name="Normal 40 2 3 3 2 2 3" xfId="9249" xr:uid="{00000000-0005-0000-0000-0000BB3B0000}"/>
    <cellStyle name="Normal 40 2 3 3 2 2 3 2" xfId="39583" xr:uid="{00000000-0005-0000-0000-0000BC3B0000}"/>
    <cellStyle name="Normal 40 2 3 3 2 2 3 3" xfId="24350" xr:uid="{00000000-0005-0000-0000-0000BD3B0000}"/>
    <cellStyle name="Normal 40 2 3 3 2 2 4" xfId="34570" xr:uid="{00000000-0005-0000-0000-0000BE3B0000}"/>
    <cellStyle name="Normal 40 2 3 3 2 2 5" xfId="19337" xr:uid="{00000000-0005-0000-0000-0000BF3B0000}"/>
    <cellStyle name="Normal 40 2 3 3 2 3" xfId="5888" xr:uid="{00000000-0005-0000-0000-0000C03B0000}"/>
    <cellStyle name="Normal 40 2 3 3 2 3 2" xfId="15940" xr:uid="{00000000-0005-0000-0000-0000C13B0000}"/>
    <cellStyle name="Normal 40 2 3 3 2 3 2 2" xfId="46271" xr:uid="{00000000-0005-0000-0000-0000C23B0000}"/>
    <cellStyle name="Normal 40 2 3 3 2 3 2 3" xfId="31038" xr:uid="{00000000-0005-0000-0000-0000C33B0000}"/>
    <cellStyle name="Normal 40 2 3 3 2 3 3" xfId="10920" xr:uid="{00000000-0005-0000-0000-0000C43B0000}"/>
    <cellStyle name="Normal 40 2 3 3 2 3 3 2" xfId="41254" xr:uid="{00000000-0005-0000-0000-0000C53B0000}"/>
    <cellStyle name="Normal 40 2 3 3 2 3 3 3" xfId="26021" xr:uid="{00000000-0005-0000-0000-0000C63B0000}"/>
    <cellStyle name="Normal 40 2 3 3 2 3 4" xfId="36241" xr:uid="{00000000-0005-0000-0000-0000C73B0000}"/>
    <cellStyle name="Normal 40 2 3 3 2 3 5" xfId="21008" xr:uid="{00000000-0005-0000-0000-0000C83B0000}"/>
    <cellStyle name="Normal 40 2 3 3 2 4" xfId="12598" xr:uid="{00000000-0005-0000-0000-0000C93B0000}"/>
    <cellStyle name="Normal 40 2 3 3 2 4 2" xfId="42929" xr:uid="{00000000-0005-0000-0000-0000CA3B0000}"/>
    <cellStyle name="Normal 40 2 3 3 2 4 3" xfId="27696" xr:uid="{00000000-0005-0000-0000-0000CB3B0000}"/>
    <cellStyle name="Normal 40 2 3 3 2 5" xfId="7577" xr:uid="{00000000-0005-0000-0000-0000CC3B0000}"/>
    <cellStyle name="Normal 40 2 3 3 2 5 2" xfId="37912" xr:uid="{00000000-0005-0000-0000-0000CD3B0000}"/>
    <cellStyle name="Normal 40 2 3 3 2 5 3" xfId="22679" xr:uid="{00000000-0005-0000-0000-0000CE3B0000}"/>
    <cellStyle name="Normal 40 2 3 3 2 6" xfId="32900" xr:uid="{00000000-0005-0000-0000-0000CF3B0000}"/>
    <cellStyle name="Normal 40 2 3 3 2 7" xfId="17666" xr:uid="{00000000-0005-0000-0000-0000D03B0000}"/>
    <cellStyle name="Normal 40 2 3 3 3" xfId="3359" xr:uid="{00000000-0005-0000-0000-0000D13B0000}"/>
    <cellStyle name="Normal 40 2 3 3 3 2" xfId="13433" xr:uid="{00000000-0005-0000-0000-0000D23B0000}"/>
    <cellStyle name="Normal 40 2 3 3 3 2 2" xfId="43764" xr:uid="{00000000-0005-0000-0000-0000D33B0000}"/>
    <cellStyle name="Normal 40 2 3 3 3 2 3" xfId="28531" xr:uid="{00000000-0005-0000-0000-0000D43B0000}"/>
    <cellStyle name="Normal 40 2 3 3 3 3" xfId="8413" xr:uid="{00000000-0005-0000-0000-0000D53B0000}"/>
    <cellStyle name="Normal 40 2 3 3 3 3 2" xfId="38747" xr:uid="{00000000-0005-0000-0000-0000D63B0000}"/>
    <cellStyle name="Normal 40 2 3 3 3 3 3" xfId="23514" xr:uid="{00000000-0005-0000-0000-0000D73B0000}"/>
    <cellStyle name="Normal 40 2 3 3 3 4" xfId="33734" xr:uid="{00000000-0005-0000-0000-0000D83B0000}"/>
    <cellStyle name="Normal 40 2 3 3 3 5" xfId="18501" xr:uid="{00000000-0005-0000-0000-0000D93B0000}"/>
    <cellStyle name="Normal 40 2 3 3 4" xfId="5052" xr:uid="{00000000-0005-0000-0000-0000DA3B0000}"/>
    <cellStyle name="Normal 40 2 3 3 4 2" xfId="15104" xr:uid="{00000000-0005-0000-0000-0000DB3B0000}"/>
    <cellStyle name="Normal 40 2 3 3 4 2 2" xfId="45435" xr:uid="{00000000-0005-0000-0000-0000DC3B0000}"/>
    <cellStyle name="Normal 40 2 3 3 4 2 3" xfId="30202" xr:uid="{00000000-0005-0000-0000-0000DD3B0000}"/>
    <cellStyle name="Normal 40 2 3 3 4 3" xfId="10084" xr:uid="{00000000-0005-0000-0000-0000DE3B0000}"/>
    <cellStyle name="Normal 40 2 3 3 4 3 2" xfId="40418" xr:uid="{00000000-0005-0000-0000-0000DF3B0000}"/>
    <cellStyle name="Normal 40 2 3 3 4 3 3" xfId="25185" xr:uid="{00000000-0005-0000-0000-0000E03B0000}"/>
    <cellStyle name="Normal 40 2 3 3 4 4" xfId="35405" xr:uid="{00000000-0005-0000-0000-0000E13B0000}"/>
    <cellStyle name="Normal 40 2 3 3 4 5" xfId="20172" xr:uid="{00000000-0005-0000-0000-0000E23B0000}"/>
    <cellStyle name="Normal 40 2 3 3 5" xfId="11762" xr:uid="{00000000-0005-0000-0000-0000E33B0000}"/>
    <cellStyle name="Normal 40 2 3 3 5 2" xfId="42093" xr:uid="{00000000-0005-0000-0000-0000E43B0000}"/>
    <cellStyle name="Normal 40 2 3 3 5 3" xfId="26860" xr:uid="{00000000-0005-0000-0000-0000E53B0000}"/>
    <cellStyle name="Normal 40 2 3 3 6" xfId="6741" xr:uid="{00000000-0005-0000-0000-0000E63B0000}"/>
    <cellStyle name="Normal 40 2 3 3 6 2" xfId="37076" xr:uid="{00000000-0005-0000-0000-0000E73B0000}"/>
    <cellStyle name="Normal 40 2 3 3 6 3" xfId="21843" xr:uid="{00000000-0005-0000-0000-0000E83B0000}"/>
    <cellStyle name="Normal 40 2 3 3 7" xfId="32064" xr:uid="{00000000-0005-0000-0000-0000E93B0000}"/>
    <cellStyle name="Normal 40 2 3 3 8" xfId="16830" xr:uid="{00000000-0005-0000-0000-0000EA3B0000}"/>
    <cellStyle name="Normal 40 2 3 4" xfId="2088" xr:uid="{00000000-0005-0000-0000-0000EB3B0000}"/>
    <cellStyle name="Normal 40 2 3 4 2" xfId="3778" xr:uid="{00000000-0005-0000-0000-0000EC3B0000}"/>
    <cellStyle name="Normal 40 2 3 4 2 2" xfId="13851" xr:uid="{00000000-0005-0000-0000-0000ED3B0000}"/>
    <cellStyle name="Normal 40 2 3 4 2 2 2" xfId="44182" xr:uid="{00000000-0005-0000-0000-0000EE3B0000}"/>
    <cellStyle name="Normal 40 2 3 4 2 2 3" xfId="28949" xr:uid="{00000000-0005-0000-0000-0000EF3B0000}"/>
    <cellStyle name="Normal 40 2 3 4 2 3" xfId="8831" xr:uid="{00000000-0005-0000-0000-0000F03B0000}"/>
    <cellStyle name="Normal 40 2 3 4 2 3 2" xfId="39165" xr:uid="{00000000-0005-0000-0000-0000F13B0000}"/>
    <cellStyle name="Normal 40 2 3 4 2 3 3" xfId="23932" xr:uid="{00000000-0005-0000-0000-0000F23B0000}"/>
    <cellStyle name="Normal 40 2 3 4 2 4" xfId="34152" xr:uid="{00000000-0005-0000-0000-0000F33B0000}"/>
    <cellStyle name="Normal 40 2 3 4 2 5" xfId="18919" xr:uid="{00000000-0005-0000-0000-0000F43B0000}"/>
    <cellStyle name="Normal 40 2 3 4 3" xfId="5470" xr:uid="{00000000-0005-0000-0000-0000F53B0000}"/>
    <cellStyle name="Normal 40 2 3 4 3 2" xfId="15522" xr:uid="{00000000-0005-0000-0000-0000F63B0000}"/>
    <cellStyle name="Normal 40 2 3 4 3 2 2" xfId="45853" xr:uid="{00000000-0005-0000-0000-0000F73B0000}"/>
    <cellStyle name="Normal 40 2 3 4 3 2 3" xfId="30620" xr:uid="{00000000-0005-0000-0000-0000F83B0000}"/>
    <cellStyle name="Normal 40 2 3 4 3 3" xfId="10502" xr:uid="{00000000-0005-0000-0000-0000F93B0000}"/>
    <cellStyle name="Normal 40 2 3 4 3 3 2" xfId="40836" xr:uid="{00000000-0005-0000-0000-0000FA3B0000}"/>
    <cellStyle name="Normal 40 2 3 4 3 3 3" xfId="25603" xr:uid="{00000000-0005-0000-0000-0000FB3B0000}"/>
    <cellStyle name="Normal 40 2 3 4 3 4" xfId="35823" xr:uid="{00000000-0005-0000-0000-0000FC3B0000}"/>
    <cellStyle name="Normal 40 2 3 4 3 5" xfId="20590" xr:uid="{00000000-0005-0000-0000-0000FD3B0000}"/>
    <cellStyle name="Normal 40 2 3 4 4" xfId="12180" xr:uid="{00000000-0005-0000-0000-0000FE3B0000}"/>
    <cellStyle name="Normal 40 2 3 4 4 2" xfId="42511" xr:uid="{00000000-0005-0000-0000-0000FF3B0000}"/>
    <cellStyle name="Normal 40 2 3 4 4 3" xfId="27278" xr:uid="{00000000-0005-0000-0000-0000003C0000}"/>
    <cellStyle name="Normal 40 2 3 4 5" xfId="7159" xr:uid="{00000000-0005-0000-0000-0000013C0000}"/>
    <cellStyle name="Normal 40 2 3 4 5 2" xfId="37494" xr:uid="{00000000-0005-0000-0000-0000023C0000}"/>
    <cellStyle name="Normal 40 2 3 4 5 3" xfId="22261" xr:uid="{00000000-0005-0000-0000-0000033C0000}"/>
    <cellStyle name="Normal 40 2 3 4 6" xfId="32482" xr:uid="{00000000-0005-0000-0000-0000043C0000}"/>
    <cellStyle name="Normal 40 2 3 4 7" xfId="17248" xr:uid="{00000000-0005-0000-0000-0000053C0000}"/>
    <cellStyle name="Normal 40 2 3 5" xfId="2941" xr:uid="{00000000-0005-0000-0000-0000063C0000}"/>
    <cellStyle name="Normal 40 2 3 5 2" xfId="13015" xr:uid="{00000000-0005-0000-0000-0000073C0000}"/>
    <cellStyle name="Normal 40 2 3 5 2 2" xfId="43346" xr:uid="{00000000-0005-0000-0000-0000083C0000}"/>
    <cellStyle name="Normal 40 2 3 5 2 3" xfId="28113" xr:uid="{00000000-0005-0000-0000-0000093C0000}"/>
    <cellStyle name="Normal 40 2 3 5 3" xfId="7995" xr:uid="{00000000-0005-0000-0000-00000A3C0000}"/>
    <cellStyle name="Normal 40 2 3 5 3 2" xfId="38329" xr:uid="{00000000-0005-0000-0000-00000B3C0000}"/>
    <cellStyle name="Normal 40 2 3 5 3 3" xfId="23096" xr:uid="{00000000-0005-0000-0000-00000C3C0000}"/>
    <cellStyle name="Normal 40 2 3 5 4" xfId="33316" xr:uid="{00000000-0005-0000-0000-00000D3C0000}"/>
    <cellStyle name="Normal 40 2 3 5 5" xfId="18083" xr:uid="{00000000-0005-0000-0000-00000E3C0000}"/>
    <cellStyle name="Normal 40 2 3 6" xfId="4634" xr:uid="{00000000-0005-0000-0000-00000F3C0000}"/>
    <cellStyle name="Normal 40 2 3 6 2" xfId="14686" xr:uid="{00000000-0005-0000-0000-0000103C0000}"/>
    <cellStyle name="Normal 40 2 3 6 2 2" xfId="45017" xr:uid="{00000000-0005-0000-0000-0000113C0000}"/>
    <cellStyle name="Normal 40 2 3 6 2 3" xfId="29784" xr:uid="{00000000-0005-0000-0000-0000123C0000}"/>
    <cellStyle name="Normal 40 2 3 6 3" xfId="9666" xr:uid="{00000000-0005-0000-0000-0000133C0000}"/>
    <cellStyle name="Normal 40 2 3 6 3 2" xfId="40000" xr:uid="{00000000-0005-0000-0000-0000143C0000}"/>
    <cellStyle name="Normal 40 2 3 6 3 3" xfId="24767" xr:uid="{00000000-0005-0000-0000-0000153C0000}"/>
    <cellStyle name="Normal 40 2 3 6 4" xfId="34987" xr:uid="{00000000-0005-0000-0000-0000163C0000}"/>
    <cellStyle name="Normal 40 2 3 6 5" xfId="19754" xr:uid="{00000000-0005-0000-0000-0000173C0000}"/>
    <cellStyle name="Normal 40 2 3 7" xfId="11344" xr:uid="{00000000-0005-0000-0000-0000183C0000}"/>
    <cellStyle name="Normal 40 2 3 7 2" xfId="41675" xr:uid="{00000000-0005-0000-0000-0000193C0000}"/>
    <cellStyle name="Normal 40 2 3 7 3" xfId="26442" xr:uid="{00000000-0005-0000-0000-00001A3C0000}"/>
    <cellStyle name="Normal 40 2 3 8" xfId="6323" xr:uid="{00000000-0005-0000-0000-00001B3C0000}"/>
    <cellStyle name="Normal 40 2 3 8 2" xfId="36658" xr:uid="{00000000-0005-0000-0000-00001C3C0000}"/>
    <cellStyle name="Normal 40 2 3 8 3" xfId="21425" xr:uid="{00000000-0005-0000-0000-00001D3C0000}"/>
    <cellStyle name="Normal 40 2 3 9" xfId="31647" xr:uid="{00000000-0005-0000-0000-00001E3C0000}"/>
    <cellStyle name="Normal 40 2 4" xfId="1348" xr:uid="{00000000-0005-0000-0000-00001F3C0000}"/>
    <cellStyle name="Normal 40 2 4 2" xfId="1771" xr:uid="{00000000-0005-0000-0000-0000203C0000}"/>
    <cellStyle name="Normal 40 2 4 2 2" xfId="2610" xr:uid="{00000000-0005-0000-0000-0000213C0000}"/>
    <cellStyle name="Normal 40 2 4 2 2 2" xfId="4300" xr:uid="{00000000-0005-0000-0000-0000223C0000}"/>
    <cellStyle name="Normal 40 2 4 2 2 2 2" xfId="14373" xr:uid="{00000000-0005-0000-0000-0000233C0000}"/>
    <cellStyle name="Normal 40 2 4 2 2 2 2 2" xfId="44704" xr:uid="{00000000-0005-0000-0000-0000243C0000}"/>
    <cellStyle name="Normal 40 2 4 2 2 2 2 3" xfId="29471" xr:uid="{00000000-0005-0000-0000-0000253C0000}"/>
    <cellStyle name="Normal 40 2 4 2 2 2 3" xfId="9353" xr:uid="{00000000-0005-0000-0000-0000263C0000}"/>
    <cellStyle name="Normal 40 2 4 2 2 2 3 2" xfId="39687" xr:uid="{00000000-0005-0000-0000-0000273C0000}"/>
    <cellStyle name="Normal 40 2 4 2 2 2 3 3" xfId="24454" xr:uid="{00000000-0005-0000-0000-0000283C0000}"/>
    <cellStyle name="Normal 40 2 4 2 2 2 4" xfId="34674" xr:uid="{00000000-0005-0000-0000-0000293C0000}"/>
    <cellStyle name="Normal 40 2 4 2 2 2 5" xfId="19441" xr:uid="{00000000-0005-0000-0000-00002A3C0000}"/>
    <cellStyle name="Normal 40 2 4 2 2 3" xfId="5992" xr:uid="{00000000-0005-0000-0000-00002B3C0000}"/>
    <cellStyle name="Normal 40 2 4 2 2 3 2" xfId="16044" xr:uid="{00000000-0005-0000-0000-00002C3C0000}"/>
    <cellStyle name="Normal 40 2 4 2 2 3 2 2" xfId="46375" xr:uid="{00000000-0005-0000-0000-00002D3C0000}"/>
    <cellStyle name="Normal 40 2 4 2 2 3 2 3" xfId="31142" xr:uid="{00000000-0005-0000-0000-00002E3C0000}"/>
    <cellStyle name="Normal 40 2 4 2 2 3 3" xfId="11024" xr:uid="{00000000-0005-0000-0000-00002F3C0000}"/>
    <cellStyle name="Normal 40 2 4 2 2 3 3 2" xfId="41358" xr:uid="{00000000-0005-0000-0000-0000303C0000}"/>
    <cellStyle name="Normal 40 2 4 2 2 3 3 3" xfId="26125" xr:uid="{00000000-0005-0000-0000-0000313C0000}"/>
    <cellStyle name="Normal 40 2 4 2 2 3 4" xfId="36345" xr:uid="{00000000-0005-0000-0000-0000323C0000}"/>
    <cellStyle name="Normal 40 2 4 2 2 3 5" xfId="21112" xr:uid="{00000000-0005-0000-0000-0000333C0000}"/>
    <cellStyle name="Normal 40 2 4 2 2 4" xfId="12702" xr:uid="{00000000-0005-0000-0000-0000343C0000}"/>
    <cellStyle name="Normal 40 2 4 2 2 4 2" xfId="43033" xr:uid="{00000000-0005-0000-0000-0000353C0000}"/>
    <cellStyle name="Normal 40 2 4 2 2 4 3" xfId="27800" xr:uid="{00000000-0005-0000-0000-0000363C0000}"/>
    <cellStyle name="Normal 40 2 4 2 2 5" xfId="7681" xr:uid="{00000000-0005-0000-0000-0000373C0000}"/>
    <cellStyle name="Normal 40 2 4 2 2 5 2" xfId="38016" xr:uid="{00000000-0005-0000-0000-0000383C0000}"/>
    <cellStyle name="Normal 40 2 4 2 2 5 3" xfId="22783" xr:uid="{00000000-0005-0000-0000-0000393C0000}"/>
    <cellStyle name="Normal 40 2 4 2 2 6" xfId="33004" xr:uid="{00000000-0005-0000-0000-00003A3C0000}"/>
    <cellStyle name="Normal 40 2 4 2 2 7" xfId="17770" xr:uid="{00000000-0005-0000-0000-00003B3C0000}"/>
    <cellStyle name="Normal 40 2 4 2 3" xfId="3463" xr:uid="{00000000-0005-0000-0000-00003C3C0000}"/>
    <cellStyle name="Normal 40 2 4 2 3 2" xfId="13537" xr:uid="{00000000-0005-0000-0000-00003D3C0000}"/>
    <cellStyle name="Normal 40 2 4 2 3 2 2" xfId="43868" xr:uid="{00000000-0005-0000-0000-00003E3C0000}"/>
    <cellStyle name="Normal 40 2 4 2 3 2 3" xfId="28635" xr:uid="{00000000-0005-0000-0000-00003F3C0000}"/>
    <cellStyle name="Normal 40 2 4 2 3 3" xfId="8517" xr:uid="{00000000-0005-0000-0000-0000403C0000}"/>
    <cellStyle name="Normal 40 2 4 2 3 3 2" xfId="38851" xr:uid="{00000000-0005-0000-0000-0000413C0000}"/>
    <cellStyle name="Normal 40 2 4 2 3 3 3" xfId="23618" xr:uid="{00000000-0005-0000-0000-0000423C0000}"/>
    <cellStyle name="Normal 40 2 4 2 3 4" xfId="33838" xr:uid="{00000000-0005-0000-0000-0000433C0000}"/>
    <cellStyle name="Normal 40 2 4 2 3 5" xfId="18605" xr:uid="{00000000-0005-0000-0000-0000443C0000}"/>
    <cellStyle name="Normal 40 2 4 2 4" xfId="5156" xr:uid="{00000000-0005-0000-0000-0000453C0000}"/>
    <cellStyle name="Normal 40 2 4 2 4 2" xfId="15208" xr:uid="{00000000-0005-0000-0000-0000463C0000}"/>
    <cellStyle name="Normal 40 2 4 2 4 2 2" xfId="45539" xr:uid="{00000000-0005-0000-0000-0000473C0000}"/>
    <cellStyle name="Normal 40 2 4 2 4 2 3" xfId="30306" xr:uid="{00000000-0005-0000-0000-0000483C0000}"/>
    <cellStyle name="Normal 40 2 4 2 4 3" xfId="10188" xr:uid="{00000000-0005-0000-0000-0000493C0000}"/>
    <cellStyle name="Normal 40 2 4 2 4 3 2" xfId="40522" xr:uid="{00000000-0005-0000-0000-00004A3C0000}"/>
    <cellStyle name="Normal 40 2 4 2 4 3 3" xfId="25289" xr:uid="{00000000-0005-0000-0000-00004B3C0000}"/>
    <cellStyle name="Normal 40 2 4 2 4 4" xfId="35509" xr:uid="{00000000-0005-0000-0000-00004C3C0000}"/>
    <cellStyle name="Normal 40 2 4 2 4 5" xfId="20276" xr:uid="{00000000-0005-0000-0000-00004D3C0000}"/>
    <cellStyle name="Normal 40 2 4 2 5" xfId="11866" xr:uid="{00000000-0005-0000-0000-00004E3C0000}"/>
    <cellStyle name="Normal 40 2 4 2 5 2" xfId="42197" xr:uid="{00000000-0005-0000-0000-00004F3C0000}"/>
    <cellStyle name="Normal 40 2 4 2 5 3" xfId="26964" xr:uid="{00000000-0005-0000-0000-0000503C0000}"/>
    <cellStyle name="Normal 40 2 4 2 6" xfId="6845" xr:uid="{00000000-0005-0000-0000-0000513C0000}"/>
    <cellStyle name="Normal 40 2 4 2 6 2" xfId="37180" xr:uid="{00000000-0005-0000-0000-0000523C0000}"/>
    <cellStyle name="Normal 40 2 4 2 6 3" xfId="21947" xr:uid="{00000000-0005-0000-0000-0000533C0000}"/>
    <cellStyle name="Normal 40 2 4 2 7" xfId="32168" xr:uid="{00000000-0005-0000-0000-0000543C0000}"/>
    <cellStyle name="Normal 40 2 4 2 8" xfId="16934" xr:uid="{00000000-0005-0000-0000-0000553C0000}"/>
    <cellStyle name="Normal 40 2 4 3" xfId="2192" xr:uid="{00000000-0005-0000-0000-0000563C0000}"/>
    <cellStyle name="Normal 40 2 4 3 2" xfId="3882" xr:uid="{00000000-0005-0000-0000-0000573C0000}"/>
    <cellStyle name="Normal 40 2 4 3 2 2" xfId="13955" xr:uid="{00000000-0005-0000-0000-0000583C0000}"/>
    <cellStyle name="Normal 40 2 4 3 2 2 2" xfId="44286" xr:uid="{00000000-0005-0000-0000-0000593C0000}"/>
    <cellStyle name="Normal 40 2 4 3 2 2 3" xfId="29053" xr:uid="{00000000-0005-0000-0000-00005A3C0000}"/>
    <cellStyle name="Normal 40 2 4 3 2 3" xfId="8935" xr:uid="{00000000-0005-0000-0000-00005B3C0000}"/>
    <cellStyle name="Normal 40 2 4 3 2 3 2" xfId="39269" xr:uid="{00000000-0005-0000-0000-00005C3C0000}"/>
    <cellStyle name="Normal 40 2 4 3 2 3 3" xfId="24036" xr:uid="{00000000-0005-0000-0000-00005D3C0000}"/>
    <cellStyle name="Normal 40 2 4 3 2 4" xfId="34256" xr:uid="{00000000-0005-0000-0000-00005E3C0000}"/>
    <cellStyle name="Normal 40 2 4 3 2 5" xfId="19023" xr:uid="{00000000-0005-0000-0000-00005F3C0000}"/>
    <cellStyle name="Normal 40 2 4 3 3" xfId="5574" xr:uid="{00000000-0005-0000-0000-0000603C0000}"/>
    <cellStyle name="Normal 40 2 4 3 3 2" xfId="15626" xr:uid="{00000000-0005-0000-0000-0000613C0000}"/>
    <cellStyle name="Normal 40 2 4 3 3 2 2" xfId="45957" xr:uid="{00000000-0005-0000-0000-0000623C0000}"/>
    <cellStyle name="Normal 40 2 4 3 3 2 3" xfId="30724" xr:uid="{00000000-0005-0000-0000-0000633C0000}"/>
    <cellStyle name="Normal 40 2 4 3 3 3" xfId="10606" xr:uid="{00000000-0005-0000-0000-0000643C0000}"/>
    <cellStyle name="Normal 40 2 4 3 3 3 2" xfId="40940" xr:uid="{00000000-0005-0000-0000-0000653C0000}"/>
    <cellStyle name="Normal 40 2 4 3 3 3 3" xfId="25707" xr:uid="{00000000-0005-0000-0000-0000663C0000}"/>
    <cellStyle name="Normal 40 2 4 3 3 4" xfId="35927" xr:uid="{00000000-0005-0000-0000-0000673C0000}"/>
    <cellStyle name="Normal 40 2 4 3 3 5" xfId="20694" xr:uid="{00000000-0005-0000-0000-0000683C0000}"/>
    <cellStyle name="Normal 40 2 4 3 4" xfId="12284" xr:uid="{00000000-0005-0000-0000-0000693C0000}"/>
    <cellStyle name="Normal 40 2 4 3 4 2" xfId="42615" xr:uid="{00000000-0005-0000-0000-00006A3C0000}"/>
    <cellStyle name="Normal 40 2 4 3 4 3" xfId="27382" xr:uid="{00000000-0005-0000-0000-00006B3C0000}"/>
    <cellStyle name="Normal 40 2 4 3 5" xfId="7263" xr:uid="{00000000-0005-0000-0000-00006C3C0000}"/>
    <cellStyle name="Normal 40 2 4 3 5 2" xfId="37598" xr:uid="{00000000-0005-0000-0000-00006D3C0000}"/>
    <cellStyle name="Normal 40 2 4 3 5 3" xfId="22365" xr:uid="{00000000-0005-0000-0000-00006E3C0000}"/>
    <cellStyle name="Normal 40 2 4 3 6" xfId="32586" xr:uid="{00000000-0005-0000-0000-00006F3C0000}"/>
    <cellStyle name="Normal 40 2 4 3 7" xfId="17352" xr:uid="{00000000-0005-0000-0000-0000703C0000}"/>
    <cellStyle name="Normal 40 2 4 4" xfId="3045" xr:uid="{00000000-0005-0000-0000-0000713C0000}"/>
    <cellStyle name="Normal 40 2 4 4 2" xfId="13119" xr:uid="{00000000-0005-0000-0000-0000723C0000}"/>
    <cellStyle name="Normal 40 2 4 4 2 2" xfId="43450" xr:uid="{00000000-0005-0000-0000-0000733C0000}"/>
    <cellStyle name="Normal 40 2 4 4 2 3" xfId="28217" xr:uid="{00000000-0005-0000-0000-0000743C0000}"/>
    <cellStyle name="Normal 40 2 4 4 3" xfId="8099" xr:uid="{00000000-0005-0000-0000-0000753C0000}"/>
    <cellStyle name="Normal 40 2 4 4 3 2" xfId="38433" xr:uid="{00000000-0005-0000-0000-0000763C0000}"/>
    <cellStyle name="Normal 40 2 4 4 3 3" xfId="23200" xr:uid="{00000000-0005-0000-0000-0000773C0000}"/>
    <cellStyle name="Normal 40 2 4 4 4" xfId="33420" xr:uid="{00000000-0005-0000-0000-0000783C0000}"/>
    <cellStyle name="Normal 40 2 4 4 5" xfId="18187" xr:uid="{00000000-0005-0000-0000-0000793C0000}"/>
    <cellStyle name="Normal 40 2 4 5" xfId="4738" xr:uid="{00000000-0005-0000-0000-00007A3C0000}"/>
    <cellStyle name="Normal 40 2 4 5 2" xfId="14790" xr:uid="{00000000-0005-0000-0000-00007B3C0000}"/>
    <cellStyle name="Normal 40 2 4 5 2 2" xfId="45121" xr:uid="{00000000-0005-0000-0000-00007C3C0000}"/>
    <cellStyle name="Normal 40 2 4 5 2 3" xfId="29888" xr:uid="{00000000-0005-0000-0000-00007D3C0000}"/>
    <cellStyle name="Normal 40 2 4 5 3" xfId="9770" xr:uid="{00000000-0005-0000-0000-00007E3C0000}"/>
    <cellStyle name="Normal 40 2 4 5 3 2" xfId="40104" xr:uid="{00000000-0005-0000-0000-00007F3C0000}"/>
    <cellStyle name="Normal 40 2 4 5 3 3" xfId="24871" xr:uid="{00000000-0005-0000-0000-0000803C0000}"/>
    <cellStyle name="Normal 40 2 4 5 4" xfId="35091" xr:uid="{00000000-0005-0000-0000-0000813C0000}"/>
    <cellStyle name="Normal 40 2 4 5 5" xfId="19858" xr:uid="{00000000-0005-0000-0000-0000823C0000}"/>
    <cellStyle name="Normal 40 2 4 6" xfId="11448" xr:uid="{00000000-0005-0000-0000-0000833C0000}"/>
    <cellStyle name="Normal 40 2 4 6 2" xfId="41779" xr:uid="{00000000-0005-0000-0000-0000843C0000}"/>
    <cellStyle name="Normal 40 2 4 6 3" xfId="26546" xr:uid="{00000000-0005-0000-0000-0000853C0000}"/>
    <cellStyle name="Normal 40 2 4 7" xfId="6427" xr:uid="{00000000-0005-0000-0000-0000863C0000}"/>
    <cellStyle name="Normal 40 2 4 7 2" xfId="36762" xr:uid="{00000000-0005-0000-0000-0000873C0000}"/>
    <cellStyle name="Normal 40 2 4 7 3" xfId="21529" xr:uid="{00000000-0005-0000-0000-0000883C0000}"/>
    <cellStyle name="Normal 40 2 4 8" xfId="31750" xr:uid="{00000000-0005-0000-0000-0000893C0000}"/>
    <cellStyle name="Normal 40 2 4 9" xfId="16516" xr:uid="{00000000-0005-0000-0000-00008A3C0000}"/>
    <cellStyle name="Normal 40 2 5" xfId="1561" xr:uid="{00000000-0005-0000-0000-00008B3C0000}"/>
    <cellStyle name="Normal 40 2 5 2" xfId="2402" xr:uid="{00000000-0005-0000-0000-00008C3C0000}"/>
    <cellStyle name="Normal 40 2 5 2 2" xfId="4092" xr:uid="{00000000-0005-0000-0000-00008D3C0000}"/>
    <cellStyle name="Normal 40 2 5 2 2 2" xfId="14165" xr:uid="{00000000-0005-0000-0000-00008E3C0000}"/>
    <cellStyle name="Normal 40 2 5 2 2 2 2" xfId="44496" xr:uid="{00000000-0005-0000-0000-00008F3C0000}"/>
    <cellStyle name="Normal 40 2 5 2 2 2 3" xfId="29263" xr:uid="{00000000-0005-0000-0000-0000903C0000}"/>
    <cellStyle name="Normal 40 2 5 2 2 3" xfId="9145" xr:uid="{00000000-0005-0000-0000-0000913C0000}"/>
    <cellStyle name="Normal 40 2 5 2 2 3 2" xfId="39479" xr:uid="{00000000-0005-0000-0000-0000923C0000}"/>
    <cellStyle name="Normal 40 2 5 2 2 3 3" xfId="24246" xr:uid="{00000000-0005-0000-0000-0000933C0000}"/>
    <cellStyle name="Normal 40 2 5 2 2 4" xfId="34466" xr:uid="{00000000-0005-0000-0000-0000943C0000}"/>
    <cellStyle name="Normal 40 2 5 2 2 5" xfId="19233" xr:uid="{00000000-0005-0000-0000-0000953C0000}"/>
    <cellStyle name="Normal 40 2 5 2 3" xfId="5784" xr:uid="{00000000-0005-0000-0000-0000963C0000}"/>
    <cellStyle name="Normal 40 2 5 2 3 2" xfId="15836" xr:uid="{00000000-0005-0000-0000-0000973C0000}"/>
    <cellStyle name="Normal 40 2 5 2 3 2 2" xfId="46167" xr:uid="{00000000-0005-0000-0000-0000983C0000}"/>
    <cellStyle name="Normal 40 2 5 2 3 2 3" xfId="30934" xr:uid="{00000000-0005-0000-0000-0000993C0000}"/>
    <cellStyle name="Normal 40 2 5 2 3 3" xfId="10816" xr:uid="{00000000-0005-0000-0000-00009A3C0000}"/>
    <cellStyle name="Normal 40 2 5 2 3 3 2" xfId="41150" xr:uid="{00000000-0005-0000-0000-00009B3C0000}"/>
    <cellStyle name="Normal 40 2 5 2 3 3 3" xfId="25917" xr:uid="{00000000-0005-0000-0000-00009C3C0000}"/>
    <cellStyle name="Normal 40 2 5 2 3 4" xfId="36137" xr:uid="{00000000-0005-0000-0000-00009D3C0000}"/>
    <cellStyle name="Normal 40 2 5 2 3 5" xfId="20904" xr:uid="{00000000-0005-0000-0000-00009E3C0000}"/>
    <cellStyle name="Normal 40 2 5 2 4" xfId="12494" xr:uid="{00000000-0005-0000-0000-00009F3C0000}"/>
    <cellStyle name="Normal 40 2 5 2 4 2" xfId="42825" xr:uid="{00000000-0005-0000-0000-0000A03C0000}"/>
    <cellStyle name="Normal 40 2 5 2 4 3" xfId="27592" xr:uid="{00000000-0005-0000-0000-0000A13C0000}"/>
    <cellStyle name="Normal 40 2 5 2 5" xfId="7473" xr:uid="{00000000-0005-0000-0000-0000A23C0000}"/>
    <cellStyle name="Normal 40 2 5 2 5 2" xfId="37808" xr:uid="{00000000-0005-0000-0000-0000A33C0000}"/>
    <cellStyle name="Normal 40 2 5 2 5 3" xfId="22575" xr:uid="{00000000-0005-0000-0000-0000A43C0000}"/>
    <cellStyle name="Normal 40 2 5 2 6" xfId="32796" xr:uid="{00000000-0005-0000-0000-0000A53C0000}"/>
    <cellStyle name="Normal 40 2 5 2 7" xfId="17562" xr:uid="{00000000-0005-0000-0000-0000A63C0000}"/>
    <cellStyle name="Normal 40 2 5 3" xfId="3255" xr:uid="{00000000-0005-0000-0000-0000A73C0000}"/>
    <cellStyle name="Normal 40 2 5 3 2" xfId="13329" xr:uid="{00000000-0005-0000-0000-0000A83C0000}"/>
    <cellStyle name="Normal 40 2 5 3 2 2" xfId="43660" xr:uid="{00000000-0005-0000-0000-0000A93C0000}"/>
    <cellStyle name="Normal 40 2 5 3 2 3" xfId="28427" xr:uid="{00000000-0005-0000-0000-0000AA3C0000}"/>
    <cellStyle name="Normal 40 2 5 3 3" xfId="8309" xr:uid="{00000000-0005-0000-0000-0000AB3C0000}"/>
    <cellStyle name="Normal 40 2 5 3 3 2" xfId="38643" xr:uid="{00000000-0005-0000-0000-0000AC3C0000}"/>
    <cellStyle name="Normal 40 2 5 3 3 3" xfId="23410" xr:uid="{00000000-0005-0000-0000-0000AD3C0000}"/>
    <cellStyle name="Normal 40 2 5 3 4" xfId="33630" xr:uid="{00000000-0005-0000-0000-0000AE3C0000}"/>
    <cellStyle name="Normal 40 2 5 3 5" xfId="18397" xr:uid="{00000000-0005-0000-0000-0000AF3C0000}"/>
    <cellStyle name="Normal 40 2 5 4" xfId="4948" xr:uid="{00000000-0005-0000-0000-0000B03C0000}"/>
    <cellStyle name="Normal 40 2 5 4 2" xfId="15000" xr:uid="{00000000-0005-0000-0000-0000B13C0000}"/>
    <cellStyle name="Normal 40 2 5 4 2 2" xfId="45331" xr:uid="{00000000-0005-0000-0000-0000B23C0000}"/>
    <cellStyle name="Normal 40 2 5 4 2 3" xfId="30098" xr:uid="{00000000-0005-0000-0000-0000B33C0000}"/>
    <cellStyle name="Normal 40 2 5 4 3" xfId="9980" xr:uid="{00000000-0005-0000-0000-0000B43C0000}"/>
    <cellStyle name="Normal 40 2 5 4 3 2" xfId="40314" xr:uid="{00000000-0005-0000-0000-0000B53C0000}"/>
    <cellStyle name="Normal 40 2 5 4 3 3" xfId="25081" xr:uid="{00000000-0005-0000-0000-0000B63C0000}"/>
    <cellStyle name="Normal 40 2 5 4 4" xfId="35301" xr:uid="{00000000-0005-0000-0000-0000B73C0000}"/>
    <cellStyle name="Normal 40 2 5 4 5" xfId="20068" xr:uid="{00000000-0005-0000-0000-0000B83C0000}"/>
    <cellStyle name="Normal 40 2 5 5" xfId="11658" xr:uid="{00000000-0005-0000-0000-0000B93C0000}"/>
    <cellStyle name="Normal 40 2 5 5 2" xfId="41989" xr:uid="{00000000-0005-0000-0000-0000BA3C0000}"/>
    <cellStyle name="Normal 40 2 5 5 3" xfId="26756" xr:uid="{00000000-0005-0000-0000-0000BB3C0000}"/>
    <cellStyle name="Normal 40 2 5 6" xfId="6637" xr:uid="{00000000-0005-0000-0000-0000BC3C0000}"/>
    <cellStyle name="Normal 40 2 5 6 2" xfId="36972" xr:uid="{00000000-0005-0000-0000-0000BD3C0000}"/>
    <cellStyle name="Normal 40 2 5 6 3" xfId="21739" xr:uid="{00000000-0005-0000-0000-0000BE3C0000}"/>
    <cellStyle name="Normal 40 2 5 7" xfId="31960" xr:uid="{00000000-0005-0000-0000-0000BF3C0000}"/>
    <cellStyle name="Normal 40 2 5 8" xfId="16726" xr:uid="{00000000-0005-0000-0000-0000C03C0000}"/>
    <cellStyle name="Normal 40 2 6" xfId="1982" xr:uid="{00000000-0005-0000-0000-0000C13C0000}"/>
    <cellStyle name="Normal 40 2 6 2" xfId="3674" xr:uid="{00000000-0005-0000-0000-0000C23C0000}"/>
    <cellStyle name="Normal 40 2 6 2 2" xfId="13747" xr:uid="{00000000-0005-0000-0000-0000C33C0000}"/>
    <cellStyle name="Normal 40 2 6 2 2 2" xfId="44078" xr:uid="{00000000-0005-0000-0000-0000C43C0000}"/>
    <cellStyle name="Normal 40 2 6 2 2 3" xfId="28845" xr:uid="{00000000-0005-0000-0000-0000C53C0000}"/>
    <cellStyle name="Normal 40 2 6 2 3" xfId="8727" xr:uid="{00000000-0005-0000-0000-0000C63C0000}"/>
    <cellStyle name="Normal 40 2 6 2 3 2" xfId="39061" xr:uid="{00000000-0005-0000-0000-0000C73C0000}"/>
    <cellStyle name="Normal 40 2 6 2 3 3" xfId="23828" xr:uid="{00000000-0005-0000-0000-0000C83C0000}"/>
    <cellStyle name="Normal 40 2 6 2 4" xfId="34048" xr:uid="{00000000-0005-0000-0000-0000C93C0000}"/>
    <cellStyle name="Normal 40 2 6 2 5" xfId="18815" xr:uid="{00000000-0005-0000-0000-0000CA3C0000}"/>
    <cellStyle name="Normal 40 2 6 3" xfId="5366" xr:uid="{00000000-0005-0000-0000-0000CB3C0000}"/>
    <cellStyle name="Normal 40 2 6 3 2" xfId="15418" xr:uid="{00000000-0005-0000-0000-0000CC3C0000}"/>
    <cellStyle name="Normal 40 2 6 3 2 2" xfId="45749" xr:uid="{00000000-0005-0000-0000-0000CD3C0000}"/>
    <cellStyle name="Normal 40 2 6 3 2 3" xfId="30516" xr:uid="{00000000-0005-0000-0000-0000CE3C0000}"/>
    <cellStyle name="Normal 40 2 6 3 3" xfId="10398" xr:uid="{00000000-0005-0000-0000-0000CF3C0000}"/>
    <cellStyle name="Normal 40 2 6 3 3 2" xfId="40732" xr:uid="{00000000-0005-0000-0000-0000D03C0000}"/>
    <cellStyle name="Normal 40 2 6 3 3 3" xfId="25499" xr:uid="{00000000-0005-0000-0000-0000D13C0000}"/>
    <cellStyle name="Normal 40 2 6 3 4" xfId="35719" xr:uid="{00000000-0005-0000-0000-0000D23C0000}"/>
    <cellStyle name="Normal 40 2 6 3 5" xfId="20486" xr:uid="{00000000-0005-0000-0000-0000D33C0000}"/>
    <cellStyle name="Normal 40 2 6 4" xfId="12076" xr:uid="{00000000-0005-0000-0000-0000D43C0000}"/>
    <cellStyle name="Normal 40 2 6 4 2" xfId="42407" xr:uid="{00000000-0005-0000-0000-0000D53C0000}"/>
    <cellStyle name="Normal 40 2 6 4 3" xfId="27174" xr:uid="{00000000-0005-0000-0000-0000D63C0000}"/>
    <cellStyle name="Normal 40 2 6 5" xfId="7055" xr:uid="{00000000-0005-0000-0000-0000D73C0000}"/>
    <cellStyle name="Normal 40 2 6 5 2" xfId="37390" xr:uid="{00000000-0005-0000-0000-0000D83C0000}"/>
    <cellStyle name="Normal 40 2 6 5 3" xfId="22157" xr:uid="{00000000-0005-0000-0000-0000D93C0000}"/>
    <cellStyle name="Normal 40 2 6 6" xfId="32378" xr:uid="{00000000-0005-0000-0000-0000DA3C0000}"/>
    <cellStyle name="Normal 40 2 6 7" xfId="17144" xr:uid="{00000000-0005-0000-0000-0000DB3C0000}"/>
    <cellStyle name="Normal 40 2 7" xfId="2833" xr:uid="{00000000-0005-0000-0000-0000DC3C0000}"/>
    <cellStyle name="Normal 40 2 7 2" xfId="12911" xr:uid="{00000000-0005-0000-0000-0000DD3C0000}"/>
    <cellStyle name="Normal 40 2 7 2 2" xfId="43242" xr:uid="{00000000-0005-0000-0000-0000DE3C0000}"/>
    <cellStyle name="Normal 40 2 7 2 3" xfId="28009" xr:uid="{00000000-0005-0000-0000-0000DF3C0000}"/>
    <cellStyle name="Normal 40 2 7 3" xfId="7891" xr:uid="{00000000-0005-0000-0000-0000E03C0000}"/>
    <cellStyle name="Normal 40 2 7 3 2" xfId="38225" xr:uid="{00000000-0005-0000-0000-0000E13C0000}"/>
    <cellStyle name="Normal 40 2 7 3 3" xfId="22992" xr:uid="{00000000-0005-0000-0000-0000E23C0000}"/>
    <cellStyle name="Normal 40 2 7 4" xfId="33212" xr:uid="{00000000-0005-0000-0000-0000E33C0000}"/>
    <cellStyle name="Normal 40 2 7 5" xfId="17979" xr:uid="{00000000-0005-0000-0000-0000E43C0000}"/>
    <cellStyle name="Normal 40 2 8" xfId="4527" xr:uid="{00000000-0005-0000-0000-0000E53C0000}"/>
    <cellStyle name="Normal 40 2 8 2" xfId="14582" xr:uid="{00000000-0005-0000-0000-0000E63C0000}"/>
    <cellStyle name="Normal 40 2 8 2 2" xfId="44913" xr:uid="{00000000-0005-0000-0000-0000E73C0000}"/>
    <cellStyle name="Normal 40 2 8 2 3" xfId="29680" xr:uid="{00000000-0005-0000-0000-0000E83C0000}"/>
    <cellStyle name="Normal 40 2 8 3" xfId="9562" xr:uid="{00000000-0005-0000-0000-0000E93C0000}"/>
    <cellStyle name="Normal 40 2 8 3 2" xfId="39896" xr:uid="{00000000-0005-0000-0000-0000EA3C0000}"/>
    <cellStyle name="Normal 40 2 8 3 3" xfId="24663" xr:uid="{00000000-0005-0000-0000-0000EB3C0000}"/>
    <cellStyle name="Normal 40 2 8 4" xfId="34883" xr:uid="{00000000-0005-0000-0000-0000EC3C0000}"/>
    <cellStyle name="Normal 40 2 8 5" xfId="19650" xr:uid="{00000000-0005-0000-0000-0000ED3C0000}"/>
    <cellStyle name="Normal 40 2 9" xfId="11238" xr:uid="{00000000-0005-0000-0000-0000EE3C0000}"/>
    <cellStyle name="Normal 40 2 9 2" xfId="41571" xr:uid="{00000000-0005-0000-0000-0000EF3C0000}"/>
    <cellStyle name="Normal 40 2 9 3" xfId="26338" xr:uid="{00000000-0005-0000-0000-0000F03C0000}"/>
    <cellStyle name="Normal 41" xfId="166" xr:uid="{00000000-0005-0000-0000-0000F13C0000}"/>
    <cellStyle name="Normal 41 2" xfId="855" xr:uid="{00000000-0005-0000-0000-0000F23C0000}"/>
    <cellStyle name="Normal 41 2 10" xfId="6218" xr:uid="{00000000-0005-0000-0000-0000F33C0000}"/>
    <cellStyle name="Normal 41 2 10 2" xfId="36555" xr:uid="{00000000-0005-0000-0000-0000F43C0000}"/>
    <cellStyle name="Normal 41 2 10 3" xfId="21322" xr:uid="{00000000-0005-0000-0000-0000F53C0000}"/>
    <cellStyle name="Normal 41 2 11" xfId="31546" xr:uid="{00000000-0005-0000-0000-0000F63C0000}"/>
    <cellStyle name="Normal 41 2 12" xfId="16307" xr:uid="{00000000-0005-0000-0000-0000F73C0000}"/>
    <cellStyle name="Normal 41 2 2" xfId="1182" xr:uid="{00000000-0005-0000-0000-0000F83C0000}"/>
    <cellStyle name="Normal 41 2 2 10" xfId="31598" xr:uid="{00000000-0005-0000-0000-0000F93C0000}"/>
    <cellStyle name="Normal 41 2 2 11" xfId="16361" xr:uid="{00000000-0005-0000-0000-0000FA3C0000}"/>
    <cellStyle name="Normal 41 2 2 2" xfId="1290" xr:uid="{00000000-0005-0000-0000-0000FB3C0000}"/>
    <cellStyle name="Normal 41 2 2 2 10" xfId="16465" xr:uid="{00000000-0005-0000-0000-0000FC3C0000}"/>
    <cellStyle name="Normal 41 2 2 2 2" xfId="1507" xr:uid="{00000000-0005-0000-0000-0000FD3C0000}"/>
    <cellStyle name="Normal 41 2 2 2 2 2" xfId="1928" xr:uid="{00000000-0005-0000-0000-0000FE3C0000}"/>
    <cellStyle name="Normal 41 2 2 2 2 2 2" xfId="2767" xr:uid="{00000000-0005-0000-0000-0000FF3C0000}"/>
    <cellStyle name="Normal 41 2 2 2 2 2 2 2" xfId="4457" xr:uid="{00000000-0005-0000-0000-0000003D0000}"/>
    <cellStyle name="Normal 41 2 2 2 2 2 2 2 2" xfId="14530" xr:uid="{00000000-0005-0000-0000-0000013D0000}"/>
    <cellStyle name="Normal 41 2 2 2 2 2 2 2 2 2" xfId="44861" xr:uid="{00000000-0005-0000-0000-0000023D0000}"/>
    <cellStyle name="Normal 41 2 2 2 2 2 2 2 2 3" xfId="29628" xr:uid="{00000000-0005-0000-0000-0000033D0000}"/>
    <cellStyle name="Normal 41 2 2 2 2 2 2 2 3" xfId="9510" xr:uid="{00000000-0005-0000-0000-0000043D0000}"/>
    <cellStyle name="Normal 41 2 2 2 2 2 2 2 3 2" xfId="39844" xr:uid="{00000000-0005-0000-0000-0000053D0000}"/>
    <cellStyle name="Normal 41 2 2 2 2 2 2 2 3 3" xfId="24611" xr:uid="{00000000-0005-0000-0000-0000063D0000}"/>
    <cellStyle name="Normal 41 2 2 2 2 2 2 2 4" xfId="34831" xr:uid="{00000000-0005-0000-0000-0000073D0000}"/>
    <cellStyle name="Normal 41 2 2 2 2 2 2 2 5" xfId="19598" xr:uid="{00000000-0005-0000-0000-0000083D0000}"/>
    <cellStyle name="Normal 41 2 2 2 2 2 2 3" xfId="6149" xr:uid="{00000000-0005-0000-0000-0000093D0000}"/>
    <cellStyle name="Normal 41 2 2 2 2 2 2 3 2" xfId="16201" xr:uid="{00000000-0005-0000-0000-00000A3D0000}"/>
    <cellStyle name="Normal 41 2 2 2 2 2 2 3 2 2" xfId="46532" xr:uid="{00000000-0005-0000-0000-00000B3D0000}"/>
    <cellStyle name="Normal 41 2 2 2 2 2 2 3 2 3" xfId="31299" xr:uid="{00000000-0005-0000-0000-00000C3D0000}"/>
    <cellStyle name="Normal 41 2 2 2 2 2 2 3 3" xfId="11181" xr:uid="{00000000-0005-0000-0000-00000D3D0000}"/>
    <cellStyle name="Normal 41 2 2 2 2 2 2 3 3 2" xfId="41515" xr:uid="{00000000-0005-0000-0000-00000E3D0000}"/>
    <cellStyle name="Normal 41 2 2 2 2 2 2 3 3 3" xfId="26282" xr:uid="{00000000-0005-0000-0000-00000F3D0000}"/>
    <cellStyle name="Normal 41 2 2 2 2 2 2 3 4" xfId="36502" xr:uid="{00000000-0005-0000-0000-0000103D0000}"/>
    <cellStyle name="Normal 41 2 2 2 2 2 2 3 5" xfId="21269" xr:uid="{00000000-0005-0000-0000-0000113D0000}"/>
    <cellStyle name="Normal 41 2 2 2 2 2 2 4" xfId="12859" xr:uid="{00000000-0005-0000-0000-0000123D0000}"/>
    <cellStyle name="Normal 41 2 2 2 2 2 2 4 2" xfId="43190" xr:uid="{00000000-0005-0000-0000-0000133D0000}"/>
    <cellStyle name="Normal 41 2 2 2 2 2 2 4 3" xfId="27957" xr:uid="{00000000-0005-0000-0000-0000143D0000}"/>
    <cellStyle name="Normal 41 2 2 2 2 2 2 5" xfId="7838" xr:uid="{00000000-0005-0000-0000-0000153D0000}"/>
    <cellStyle name="Normal 41 2 2 2 2 2 2 5 2" xfId="38173" xr:uid="{00000000-0005-0000-0000-0000163D0000}"/>
    <cellStyle name="Normal 41 2 2 2 2 2 2 5 3" xfId="22940" xr:uid="{00000000-0005-0000-0000-0000173D0000}"/>
    <cellStyle name="Normal 41 2 2 2 2 2 2 6" xfId="33161" xr:uid="{00000000-0005-0000-0000-0000183D0000}"/>
    <cellStyle name="Normal 41 2 2 2 2 2 2 7" xfId="17927" xr:uid="{00000000-0005-0000-0000-0000193D0000}"/>
    <cellStyle name="Normal 41 2 2 2 2 2 3" xfId="3620" xr:uid="{00000000-0005-0000-0000-00001A3D0000}"/>
    <cellStyle name="Normal 41 2 2 2 2 2 3 2" xfId="13694" xr:uid="{00000000-0005-0000-0000-00001B3D0000}"/>
    <cellStyle name="Normal 41 2 2 2 2 2 3 2 2" xfId="44025" xr:uid="{00000000-0005-0000-0000-00001C3D0000}"/>
    <cellStyle name="Normal 41 2 2 2 2 2 3 2 3" xfId="28792" xr:uid="{00000000-0005-0000-0000-00001D3D0000}"/>
    <cellStyle name="Normal 41 2 2 2 2 2 3 3" xfId="8674" xr:uid="{00000000-0005-0000-0000-00001E3D0000}"/>
    <cellStyle name="Normal 41 2 2 2 2 2 3 3 2" xfId="39008" xr:uid="{00000000-0005-0000-0000-00001F3D0000}"/>
    <cellStyle name="Normal 41 2 2 2 2 2 3 3 3" xfId="23775" xr:uid="{00000000-0005-0000-0000-0000203D0000}"/>
    <cellStyle name="Normal 41 2 2 2 2 2 3 4" xfId="33995" xr:uid="{00000000-0005-0000-0000-0000213D0000}"/>
    <cellStyle name="Normal 41 2 2 2 2 2 3 5" xfId="18762" xr:uid="{00000000-0005-0000-0000-0000223D0000}"/>
    <cellStyle name="Normal 41 2 2 2 2 2 4" xfId="5313" xr:uid="{00000000-0005-0000-0000-0000233D0000}"/>
    <cellStyle name="Normal 41 2 2 2 2 2 4 2" xfId="15365" xr:uid="{00000000-0005-0000-0000-0000243D0000}"/>
    <cellStyle name="Normal 41 2 2 2 2 2 4 2 2" xfId="45696" xr:uid="{00000000-0005-0000-0000-0000253D0000}"/>
    <cellStyle name="Normal 41 2 2 2 2 2 4 2 3" xfId="30463" xr:uid="{00000000-0005-0000-0000-0000263D0000}"/>
    <cellStyle name="Normal 41 2 2 2 2 2 4 3" xfId="10345" xr:uid="{00000000-0005-0000-0000-0000273D0000}"/>
    <cellStyle name="Normal 41 2 2 2 2 2 4 3 2" xfId="40679" xr:uid="{00000000-0005-0000-0000-0000283D0000}"/>
    <cellStyle name="Normal 41 2 2 2 2 2 4 3 3" xfId="25446" xr:uid="{00000000-0005-0000-0000-0000293D0000}"/>
    <cellStyle name="Normal 41 2 2 2 2 2 4 4" xfId="35666" xr:uid="{00000000-0005-0000-0000-00002A3D0000}"/>
    <cellStyle name="Normal 41 2 2 2 2 2 4 5" xfId="20433" xr:uid="{00000000-0005-0000-0000-00002B3D0000}"/>
    <cellStyle name="Normal 41 2 2 2 2 2 5" xfId="12023" xr:uid="{00000000-0005-0000-0000-00002C3D0000}"/>
    <cellStyle name="Normal 41 2 2 2 2 2 5 2" xfId="42354" xr:uid="{00000000-0005-0000-0000-00002D3D0000}"/>
    <cellStyle name="Normal 41 2 2 2 2 2 5 3" xfId="27121" xr:uid="{00000000-0005-0000-0000-00002E3D0000}"/>
    <cellStyle name="Normal 41 2 2 2 2 2 6" xfId="7002" xr:uid="{00000000-0005-0000-0000-00002F3D0000}"/>
    <cellStyle name="Normal 41 2 2 2 2 2 6 2" xfId="37337" xr:uid="{00000000-0005-0000-0000-0000303D0000}"/>
    <cellStyle name="Normal 41 2 2 2 2 2 6 3" xfId="22104" xr:uid="{00000000-0005-0000-0000-0000313D0000}"/>
    <cellStyle name="Normal 41 2 2 2 2 2 7" xfId="32325" xr:uid="{00000000-0005-0000-0000-0000323D0000}"/>
    <cellStyle name="Normal 41 2 2 2 2 2 8" xfId="17091" xr:uid="{00000000-0005-0000-0000-0000333D0000}"/>
    <cellStyle name="Normal 41 2 2 2 2 3" xfId="2349" xr:uid="{00000000-0005-0000-0000-0000343D0000}"/>
    <cellStyle name="Normal 41 2 2 2 2 3 2" xfId="4039" xr:uid="{00000000-0005-0000-0000-0000353D0000}"/>
    <cellStyle name="Normal 41 2 2 2 2 3 2 2" xfId="14112" xr:uid="{00000000-0005-0000-0000-0000363D0000}"/>
    <cellStyle name="Normal 41 2 2 2 2 3 2 2 2" xfId="44443" xr:uid="{00000000-0005-0000-0000-0000373D0000}"/>
    <cellStyle name="Normal 41 2 2 2 2 3 2 2 3" xfId="29210" xr:uid="{00000000-0005-0000-0000-0000383D0000}"/>
    <cellStyle name="Normal 41 2 2 2 2 3 2 3" xfId="9092" xr:uid="{00000000-0005-0000-0000-0000393D0000}"/>
    <cellStyle name="Normal 41 2 2 2 2 3 2 3 2" xfId="39426" xr:uid="{00000000-0005-0000-0000-00003A3D0000}"/>
    <cellStyle name="Normal 41 2 2 2 2 3 2 3 3" xfId="24193" xr:uid="{00000000-0005-0000-0000-00003B3D0000}"/>
    <cellStyle name="Normal 41 2 2 2 2 3 2 4" xfId="34413" xr:uid="{00000000-0005-0000-0000-00003C3D0000}"/>
    <cellStyle name="Normal 41 2 2 2 2 3 2 5" xfId="19180" xr:uid="{00000000-0005-0000-0000-00003D3D0000}"/>
    <cellStyle name="Normal 41 2 2 2 2 3 3" xfId="5731" xr:uid="{00000000-0005-0000-0000-00003E3D0000}"/>
    <cellStyle name="Normal 41 2 2 2 2 3 3 2" xfId="15783" xr:uid="{00000000-0005-0000-0000-00003F3D0000}"/>
    <cellStyle name="Normal 41 2 2 2 2 3 3 2 2" xfId="46114" xr:uid="{00000000-0005-0000-0000-0000403D0000}"/>
    <cellStyle name="Normal 41 2 2 2 2 3 3 2 3" xfId="30881" xr:uid="{00000000-0005-0000-0000-0000413D0000}"/>
    <cellStyle name="Normal 41 2 2 2 2 3 3 3" xfId="10763" xr:uid="{00000000-0005-0000-0000-0000423D0000}"/>
    <cellStyle name="Normal 41 2 2 2 2 3 3 3 2" xfId="41097" xr:uid="{00000000-0005-0000-0000-0000433D0000}"/>
    <cellStyle name="Normal 41 2 2 2 2 3 3 3 3" xfId="25864" xr:uid="{00000000-0005-0000-0000-0000443D0000}"/>
    <cellStyle name="Normal 41 2 2 2 2 3 3 4" xfId="36084" xr:uid="{00000000-0005-0000-0000-0000453D0000}"/>
    <cellStyle name="Normal 41 2 2 2 2 3 3 5" xfId="20851" xr:uid="{00000000-0005-0000-0000-0000463D0000}"/>
    <cellStyle name="Normal 41 2 2 2 2 3 4" xfId="12441" xr:uid="{00000000-0005-0000-0000-0000473D0000}"/>
    <cellStyle name="Normal 41 2 2 2 2 3 4 2" xfId="42772" xr:uid="{00000000-0005-0000-0000-0000483D0000}"/>
    <cellStyle name="Normal 41 2 2 2 2 3 4 3" xfId="27539" xr:uid="{00000000-0005-0000-0000-0000493D0000}"/>
    <cellStyle name="Normal 41 2 2 2 2 3 5" xfId="7420" xr:uid="{00000000-0005-0000-0000-00004A3D0000}"/>
    <cellStyle name="Normal 41 2 2 2 2 3 5 2" xfId="37755" xr:uid="{00000000-0005-0000-0000-00004B3D0000}"/>
    <cellStyle name="Normal 41 2 2 2 2 3 5 3" xfId="22522" xr:uid="{00000000-0005-0000-0000-00004C3D0000}"/>
    <cellStyle name="Normal 41 2 2 2 2 3 6" xfId="32743" xr:uid="{00000000-0005-0000-0000-00004D3D0000}"/>
    <cellStyle name="Normal 41 2 2 2 2 3 7" xfId="17509" xr:uid="{00000000-0005-0000-0000-00004E3D0000}"/>
    <cellStyle name="Normal 41 2 2 2 2 4" xfId="3202" xr:uid="{00000000-0005-0000-0000-00004F3D0000}"/>
    <cellStyle name="Normal 41 2 2 2 2 4 2" xfId="13276" xr:uid="{00000000-0005-0000-0000-0000503D0000}"/>
    <cellStyle name="Normal 41 2 2 2 2 4 2 2" xfId="43607" xr:uid="{00000000-0005-0000-0000-0000513D0000}"/>
    <cellStyle name="Normal 41 2 2 2 2 4 2 3" xfId="28374" xr:uid="{00000000-0005-0000-0000-0000523D0000}"/>
    <cellStyle name="Normal 41 2 2 2 2 4 3" xfId="8256" xr:uid="{00000000-0005-0000-0000-0000533D0000}"/>
    <cellStyle name="Normal 41 2 2 2 2 4 3 2" xfId="38590" xr:uid="{00000000-0005-0000-0000-0000543D0000}"/>
    <cellStyle name="Normal 41 2 2 2 2 4 3 3" xfId="23357" xr:uid="{00000000-0005-0000-0000-0000553D0000}"/>
    <cellStyle name="Normal 41 2 2 2 2 4 4" xfId="33577" xr:uid="{00000000-0005-0000-0000-0000563D0000}"/>
    <cellStyle name="Normal 41 2 2 2 2 4 5" xfId="18344" xr:uid="{00000000-0005-0000-0000-0000573D0000}"/>
    <cellStyle name="Normal 41 2 2 2 2 5" xfId="4895" xr:uid="{00000000-0005-0000-0000-0000583D0000}"/>
    <cellStyle name="Normal 41 2 2 2 2 5 2" xfId="14947" xr:uid="{00000000-0005-0000-0000-0000593D0000}"/>
    <cellStyle name="Normal 41 2 2 2 2 5 2 2" xfId="45278" xr:uid="{00000000-0005-0000-0000-00005A3D0000}"/>
    <cellStyle name="Normal 41 2 2 2 2 5 2 3" xfId="30045" xr:uid="{00000000-0005-0000-0000-00005B3D0000}"/>
    <cellStyle name="Normal 41 2 2 2 2 5 3" xfId="9927" xr:uid="{00000000-0005-0000-0000-00005C3D0000}"/>
    <cellStyle name="Normal 41 2 2 2 2 5 3 2" xfId="40261" xr:uid="{00000000-0005-0000-0000-00005D3D0000}"/>
    <cellStyle name="Normal 41 2 2 2 2 5 3 3" xfId="25028" xr:uid="{00000000-0005-0000-0000-00005E3D0000}"/>
    <cellStyle name="Normal 41 2 2 2 2 5 4" xfId="35248" xr:uid="{00000000-0005-0000-0000-00005F3D0000}"/>
    <cellStyle name="Normal 41 2 2 2 2 5 5" xfId="20015" xr:uid="{00000000-0005-0000-0000-0000603D0000}"/>
    <cellStyle name="Normal 41 2 2 2 2 6" xfId="11605" xr:uid="{00000000-0005-0000-0000-0000613D0000}"/>
    <cellStyle name="Normal 41 2 2 2 2 6 2" xfId="41936" xr:uid="{00000000-0005-0000-0000-0000623D0000}"/>
    <cellStyle name="Normal 41 2 2 2 2 6 3" xfId="26703" xr:uid="{00000000-0005-0000-0000-0000633D0000}"/>
    <cellStyle name="Normal 41 2 2 2 2 7" xfId="6584" xr:uid="{00000000-0005-0000-0000-0000643D0000}"/>
    <cellStyle name="Normal 41 2 2 2 2 7 2" xfId="36919" xr:uid="{00000000-0005-0000-0000-0000653D0000}"/>
    <cellStyle name="Normal 41 2 2 2 2 7 3" xfId="21686" xr:uid="{00000000-0005-0000-0000-0000663D0000}"/>
    <cellStyle name="Normal 41 2 2 2 2 8" xfId="31907" xr:uid="{00000000-0005-0000-0000-0000673D0000}"/>
    <cellStyle name="Normal 41 2 2 2 2 9" xfId="16673" xr:uid="{00000000-0005-0000-0000-0000683D0000}"/>
    <cellStyle name="Normal 41 2 2 2 3" xfId="1720" xr:uid="{00000000-0005-0000-0000-0000693D0000}"/>
    <cellStyle name="Normal 41 2 2 2 3 2" xfId="2559" xr:uid="{00000000-0005-0000-0000-00006A3D0000}"/>
    <cellStyle name="Normal 41 2 2 2 3 2 2" xfId="4249" xr:uid="{00000000-0005-0000-0000-00006B3D0000}"/>
    <cellStyle name="Normal 41 2 2 2 3 2 2 2" xfId="14322" xr:uid="{00000000-0005-0000-0000-00006C3D0000}"/>
    <cellStyle name="Normal 41 2 2 2 3 2 2 2 2" xfId="44653" xr:uid="{00000000-0005-0000-0000-00006D3D0000}"/>
    <cellStyle name="Normal 41 2 2 2 3 2 2 2 3" xfId="29420" xr:uid="{00000000-0005-0000-0000-00006E3D0000}"/>
    <cellStyle name="Normal 41 2 2 2 3 2 2 3" xfId="9302" xr:uid="{00000000-0005-0000-0000-00006F3D0000}"/>
    <cellStyle name="Normal 41 2 2 2 3 2 2 3 2" xfId="39636" xr:uid="{00000000-0005-0000-0000-0000703D0000}"/>
    <cellStyle name="Normal 41 2 2 2 3 2 2 3 3" xfId="24403" xr:uid="{00000000-0005-0000-0000-0000713D0000}"/>
    <cellStyle name="Normal 41 2 2 2 3 2 2 4" xfId="34623" xr:uid="{00000000-0005-0000-0000-0000723D0000}"/>
    <cellStyle name="Normal 41 2 2 2 3 2 2 5" xfId="19390" xr:uid="{00000000-0005-0000-0000-0000733D0000}"/>
    <cellStyle name="Normal 41 2 2 2 3 2 3" xfId="5941" xr:uid="{00000000-0005-0000-0000-0000743D0000}"/>
    <cellStyle name="Normal 41 2 2 2 3 2 3 2" xfId="15993" xr:uid="{00000000-0005-0000-0000-0000753D0000}"/>
    <cellStyle name="Normal 41 2 2 2 3 2 3 2 2" xfId="46324" xr:uid="{00000000-0005-0000-0000-0000763D0000}"/>
    <cellStyle name="Normal 41 2 2 2 3 2 3 2 3" xfId="31091" xr:uid="{00000000-0005-0000-0000-0000773D0000}"/>
    <cellStyle name="Normal 41 2 2 2 3 2 3 3" xfId="10973" xr:uid="{00000000-0005-0000-0000-0000783D0000}"/>
    <cellStyle name="Normal 41 2 2 2 3 2 3 3 2" xfId="41307" xr:uid="{00000000-0005-0000-0000-0000793D0000}"/>
    <cellStyle name="Normal 41 2 2 2 3 2 3 3 3" xfId="26074" xr:uid="{00000000-0005-0000-0000-00007A3D0000}"/>
    <cellStyle name="Normal 41 2 2 2 3 2 3 4" xfId="36294" xr:uid="{00000000-0005-0000-0000-00007B3D0000}"/>
    <cellStyle name="Normal 41 2 2 2 3 2 3 5" xfId="21061" xr:uid="{00000000-0005-0000-0000-00007C3D0000}"/>
    <cellStyle name="Normal 41 2 2 2 3 2 4" xfId="12651" xr:uid="{00000000-0005-0000-0000-00007D3D0000}"/>
    <cellStyle name="Normal 41 2 2 2 3 2 4 2" xfId="42982" xr:uid="{00000000-0005-0000-0000-00007E3D0000}"/>
    <cellStyle name="Normal 41 2 2 2 3 2 4 3" xfId="27749" xr:uid="{00000000-0005-0000-0000-00007F3D0000}"/>
    <cellStyle name="Normal 41 2 2 2 3 2 5" xfId="7630" xr:uid="{00000000-0005-0000-0000-0000803D0000}"/>
    <cellStyle name="Normal 41 2 2 2 3 2 5 2" xfId="37965" xr:uid="{00000000-0005-0000-0000-0000813D0000}"/>
    <cellStyle name="Normal 41 2 2 2 3 2 5 3" xfId="22732" xr:uid="{00000000-0005-0000-0000-0000823D0000}"/>
    <cellStyle name="Normal 41 2 2 2 3 2 6" xfId="32953" xr:uid="{00000000-0005-0000-0000-0000833D0000}"/>
    <cellStyle name="Normal 41 2 2 2 3 2 7" xfId="17719" xr:uid="{00000000-0005-0000-0000-0000843D0000}"/>
    <cellStyle name="Normal 41 2 2 2 3 3" xfId="3412" xr:uid="{00000000-0005-0000-0000-0000853D0000}"/>
    <cellStyle name="Normal 41 2 2 2 3 3 2" xfId="13486" xr:uid="{00000000-0005-0000-0000-0000863D0000}"/>
    <cellStyle name="Normal 41 2 2 2 3 3 2 2" xfId="43817" xr:uid="{00000000-0005-0000-0000-0000873D0000}"/>
    <cellStyle name="Normal 41 2 2 2 3 3 2 3" xfId="28584" xr:uid="{00000000-0005-0000-0000-0000883D0000}"/>
    <cellStyle name="Normal 41 2 2 2 3 3 3" xfId="8466" xr:uid="{00000000-0005-0000-0000-0000893D0000}"/>
    <cellStyle name="Normal 41 2 2 2 3 3 3 2" xfId="38800" xr:uid="{00000000-0005-0000-0000-00008A3D0000}"/>
    <cellStyle name="Normal 41 2 2 2 3 3 3 3" xfId="23567" xr:uid="{00000000-0005-0000-0000-00008B3D0000}"/>
    <cellStyle name="Normal 41 2 2 2 3 3 4" xfId="33787" xr:uid="{00000000-0005-0000-0000-00008C3D0000}"/>
    <cellStyle name="Normal 41 2 2 2 3 3 5" xfId="18554" xr:uid="{00000000-0005-0000-0000-00008D3D0000}"/>
    <cellStyle name="Normal 41 2 2 2 3 4" xfId="5105" xr:uid="{00000000-0005-0000-0000-00008E3D0000}"/>
    <cellStyle name="Normal 41 2 2 2 3 4 2" xfId="15157" xr:uid="{00000000-0005-0000-0000-00008F3D0000}"/>
    <cellStyle name="Normal 41 2 2 2 3 4 2 2" xfId="45488" xr:uid="{00000000-0005-0000-0000-0000903D0000}"/>
    <cellStyle name="Normal 41 2 2 2 3 4 2 3" xfId="30255" xr:uid="{00000000-0005-0000-0000-0000913D0000}"/>
    <cellStyle name="Normal 41 2 2 2 3 4 3" xfId="10137" xr:uid="{00000000-0005-0000-0000-0000923D0000}"/>
    <cellStyle name="Normal 41 2 2 2 3 4 3 2" xfId="40471" xr:uid="{00000000-0005-0000-0000-0000933D0000}"/>
    <cellStyle name="Normal 41 2 2 2 3 4 3 3" xfId="25238" xr:uid="{00000000-0005-0000-0000-0000943D0000}"/>
    <cellStyle name="Normal 41 2 2 2 3 4 4" xfId="35458" xr:uid="{00000000-0005-0000-0000-0000953D0000}"/>
    <cellStyle name="Normal 41 2 2 2 3 4 5" xfId="20225" xr:uid="{00000000-0005-0000-0000-0000963D0000}"/>
    <cellStyle name="Normal 41 2 2 2 3 5" xfId="11815" xr:uid="{00000000-0005-0000-0000-0000973D0000}"/>
    <cellStyle name="Normal 41 2 2 2 3 5 2" xfId="42146" xr:uid="{00000000-0005-0000-0000-0000983D0000}"/>
    <cellStyle name="Normal 41 2 2 2 3 5 3" xfId="26913" xr:uid="{00000000-0005-0000-0000-0000993D0000}"/>
    <cellStyle name="Normal 41 2 2 2 3 6" xfId="6794" xr:uid="{00000000-0005-0000-0000-00009A3D0000}"/>
    <cellStyle name="Normal 41 2 2 2 3 6 2" xfId="37129" xr:uid="{00000000-0005-0000-0000-00009B3D0000}"/>
    <cellStyle name="Normal 41 2 2 2 3 6 3" xfId="21896" xr:uid="{00000000-0005-0000-0000-00009C3D0000}"/>
    <cellStyle name="Normal 41 2 2 2 3 7" xfId="32117" xr:uid="{00000000-0005-0000-0000-00009D3D0000}"/>
    <cellStyle name="Normal 41 2 2 2 3 8" xfId="16883" xr:uid="{00000000-0005-0000-0000-00009E3D0000}"/>
    <cellStyle name="Normal 41 2 2 2 4" xfId="2141" xr:uid="{00000000-0005-0000-0000-00009F3D0000}"/>
    <cellStyle name="Normal 41 2 2 2 4 2" xfId="3831" xr:uid="{00000000-0005-0000-0000-0000A03D0000}"/>
    <cellStyle name="Normal 41 2 2 2 4 2 2" xfId="13904" xr:uid="{00000000-0005-0000-0000-0000A13D0000}"/>
    <cellStyle name="Normal 41 2 2 2 4 2 2 2" xfId="44235" xr:uid="{00000000-0005-0000-0000-0000A23D0000}"/>
    <cellStyle name="Normal 41 2 2 2 4 2 2 3" xfId="29002" xr:uid="{00000000-0005-0000-0000-0000A33D0000}"/>
    <cellStyle name="Normal 41 2 2 2 4 2 3" xfId="8884" xr:uid="{00000000-0005-0000-0000-0000A43D0000}"/>
    <cellStyle name="Normal 41 2 2 2 4 2 3 2" xfId="39218" xr:uid="{00000000-0005-0000-0000-0000A53D0000}"/>
    <cellStyle name="Normal 41 2 2 2 4 2 3 3" xfId="23985" xr:uid="{00000000-0005-0000-0000-0000A63D0000}"/>
    <cellStyle name="Normal 41 2 2 2 4 2 4" xfId="34205" xr:uid="{00000000-0005-0000-0000-0000A73D0000}"/>
    <cellStyle name="Normal 41 2 2 2 4 2 5" xfId="18972" xr:uid="{00000000-0005-0000-0000-0000A83D0000}"/>
    <cellStyle name="Normal 41 2 2 2 4 3" xfId="5523" xr:uid="{00000000-0005-0000-0000-0000A93D0000}"/>
    <cellStyle name="Normal 41 2 2 2 4 3 2" xfId="15575" xr:uid="{00000000-0005-0000-0000-0000AA3D0000}"/>
    <cellStyle name="Normal 41 2 2 2 4 3 2 2" xfId="45906" xr:uid="{00000000-0005-0000-0000-0000AB3D0000}"/>
    <cellStyle name="Normal 41 2 2 2 4 3 2 3" xfId="30673" xr:uid="{00000000-0005-0000-0000-0000AC3D0000}"/>
    <cellStyle name="Normal 41 2 2 2 4 3 3" xfId="10555" xr:uid="{00000000-0005-0000-0000-0000AD3D0000}"/>
    <cellStyle name="Normal 41 2 2 2 4 3 3 2" xfId="40889" xr:uid="{00000000-0005-0000-0000-0000AE3D0000}"/>
    <cellStyle name="Normal 41 2 2 2 4 3 3 3" xfId="25656" xr:uid="{00000000-0005-0000-0000-0000AF3D0000}"/>
    <cellStyle name="Normal 41 2 2 2 4 3 4" xfId="35876" xr:uid="{00000000-0005-0000-0000-0000B03D0000}"/>
    <cellStyle name="Normal 41 2 2 2 4 3 5" xfId="20643" xr:uid="{00000000-0005-0000-0000-0000B13D0000}"/>
    <cellStyle name="Normal 41 2 2 2 4 4" xfId="12233" xr:uid="{00000000-0005-0000-0000-0000B23D0000}"/>
    <cellStyle name="Normal 41 2 2 2 4 4 2" xfId="42564" xr:uid="{00000000-0005-0000-0000-0000B33D0000}"/>
    <cellStyle name="Normal 41 2 2 2 4 4 3" xfId="27331" xr:uid="{00000000-0005-0000-0000-0000B43D0000}"/>
    <cellStyle name="Normal 41 2 2 2 4 5" xfId="7212" xr:uid="{00000000-0005-0000-0000-0000B53D0000}"/>
    <cellStyle name="Normal 41 2 2 2 4 5 2" xfId="37547" xr:uid="{00000000-0005-0000-0000-0000B63D0000}"/>
    <cellStyle name="Normal 41 2 2 2 4 5 3" xfId="22314" xr:uid="{00000000-0005-0000-0000-0000B73D0000}"/>
    <cellStyle name="Normal 41 2 2 2 4 6" xfId="32535" xr:uid="{00000000-0005-0000-0000-0000B83D0000}"/>
    <cellStyle name="Normal 41 2 2 2 4 7" xfId="17301" xr:uid="{00000000-0005-0000-0000-0000B93D0000}"/>
    <cellStyle name="Normal 41 2 2 2 5" xfId="2994" xr:uid="{00000000-0005-0000-0000-0000BA3D0000}"/>
    <cellStyle name="Normal 41 2 2 2 5 2" xfId="13068" xr:uid="{00000000-0005-0000-0000-0000BB3D0000}"/>
    <cellStyle name="Normal 41 2 2 2 5 2 2" xfId="43399" xr:uid="{00000000-0005-0000-0000-0000BC3D0000}"/>
    <cellStyle name="Normal 41 2 2 2 5 2 3" xfId="28166" xr:uid="{00000000-0005-0000-0000-0000BD3D0000}"/>
    <cellStyle name="Normal 41 2 2 2 5 3" xfId="8048" xr:uid="{00000000-0005-0000-0000-0000BE3D0000}"/>
    <cellStyle name="Normal 41 2 2 2 5 3 2" xfId="38382" xr:uid="{00000000-0005-0000-0000-0000BF3D0000}"/>
    <cellStyle name="Normal 41 2 2 2 5 3 3" xfId="23149" xr:uid="{00000000-0005-0000-0000-0000C03D0000}"/>
    <cellStyle name="Normal 41 2 2 2 5 4" xfId="33369" xr:uid="{00000000-0005-0000-0000-0000C13D0000}"/>
    <cellStyle name="Normal 41 2 2 2 5 5" xfId="18136" xr:uid="{00000000-0005-0000-0000-0000C23D0000}"/>
    <cellStyle name="Normal 41 2 2 2 6" xfId="4687" xr:uid="{00000000-0005-0000-0000-0000C33D0000}"/>
    <cellStyle name="Normal 41 2 2 2 6 2" xfId="14739" xr:uid="{00000000-0005-0000-0000-0000C43D0000}"/>
    <cellStyle name="Normal 41 2 2 2 6 2 2" xfId="45070" xr:uid="{00000000-0005-0000-0000-0000C53D0000}"/>
    <cellStyle name="Normal 41 2 2 2 6 2 3" xfId="29837" xr:uid="{00000000-0005-0000-0000-0000C63D0000}"/>
    <cellStyle name="Normal 41 2 2 2 6 3" xfId="9719" xr:uid="{00000000-0005-0000-0000-0000C73D0000}"/>
    <cellStyle name="Normal 41 2 2 2 6 3 2" xfId="40053" xr:uid="{00000000-0005-0000-0000-0000C83D0000}"/>
    <cellStyle name="Normal 41 2 2 2 6 3 3" xfId="24820" xr:uid="{00000000-0005-0000-0000-0000C93D0000}"/>
    <cellStyle name="Normal 41 2 2 2 6 4" xfId="35040" xr:uid="{00000000-0005-0000-0000-0000CA3D0000}"/>
    <cellStyle name="Normal 41 2 2 2 6 5" xfId="19807" xr:uid="{00000000-0005-0000-0000-0000CB3D0000}"/>
    <cellStyle name="Normal 41 2 2 2 7" xfId="11397" xr:uid="{00000000-0005-0000-0000-0000CC3D0000}"/>
    <cellStyle name="Normal 41 2 2 2 7 2" xfId="41728" xr:uid="{00000000-0005-0000-0000-0000CD3D0000}"/>
    <cellStyle name="Normal 41 2 2 2 7 3" xfId="26495" xr:uid="{00000000-0005-0000-0000-0000CE3D0000}"/>
    <cellStyle name="Normal 41 2 2 2 8" xfId="6376" xr:uid="{00000000-0005-0000-0000-0000CF3D0000}"/>
    <cellStyle name="Normal 41 2 2 2 8 2" xfId="36711" xr:uid="{00000000-0005-0000-0000-0000D03D0000}"/>
    <cellStyle name="Normal 41 2 2 2 8 3" xfId="21478" xr:uid="{00000000-0005-0000-0000-0000D13D0000}"/>
    <cellStyle name="Normal 41 2 2 2 9" xfId="31699" xr:uid="{00000000-0005-0000-0000-0000D23D0000}"/>
    <cellStyle name="Normal 41 2 2 3" xfId="1403" xr:uid="{00000000-0005-0000-0000-0000D33D0000}"/>
    <cellStyle name="Normal 41 2 2 3 2" xfId="1824" xr:uid="{00000000-0005-0000-0000-0000D43D0000}"/>
    <cellStyle name="Normal 41 2 2 3 2 2" xfId="2663" xr:uid="{00000000-0005-0000-0000-0000D53D0000}"/>
    <cellStyle name="Normal 41 2 2 3 2 2 2" xfId="4353" xr:uid="{00000000-0005-0000-0000-0000D63D0000}"/>
    <cellStyle name="Normal 41 2 2 3 2 2 2 2" xfId="14426" xr:uid="{00000000-0005-0000-0000-0000D73D0000}"/>
    <cellStyle name="Normal 41 2 2 3 2 2 2 2 2" xfId="44757" xr:uid="{00000000-0005-0000-0000-0000D83D0000}"/>
    <cellStyle name="Normal 41 2 2 3 2 2 2 2 3" xfId="29524" xr:uid="{00000000-0005-0000-0000-0000D93D0000}"/>
    <cellStyle name="Normal 41 2 2 3 2 2 2 3" xfId="9406" xr:uid="{00000000-0005-0000-0000-0000DA3D0000}"/>
    <cellStyle name="Normal 41 2 2 3 2 2 2 3 2" xfId="39740" xr:uid="{00000000-0005-0000-0000-0000DB3D0000}"/>
    <cellStyle name="Normal 41 2 2 3 2 2 2 3 3" xfId="24507" xr:uid="{00000000-0005-0000-0000-0000DC3D0000}"/>
    <cellStyle name="Normal 41 2 2 3 2 2 2 4" xfId="34727" xr:uid="{00000000-0005-0000-0000-0000DD3D0000}"/>
    <cellStyle name="Normal 41 2 2 3 2 2 2 5" xfId="19494" xr:uid="{00000000-0005-0000-0000-0000DE3D0000}"/>
    <cellStyle name="Normal 41 2 2 3 2 2 3" xfId="6045" xr:uid="{00000000-0005-0000-0000-0000DF3D0000}"/>
    <cellStyle name="Normal 41 2 2 3 2 2 3 2" xfId="16097" xr:uid="{00000000-0005-0000-0000-0000E03D0000}"/>
    <cellStyle name="Normal 41 2 2 3 2 2 3 2 2" xfId="46428" xr:uid="{00000000-0005-0000-0000-0000E13D0000}"/>
    <cellStyle name="Normal 41 2 2 3 2 2 3 2 3" xfId="31195" xr:uid="{00000000-0005-0000-0000-0000E23D0000}"/>
    <cellStyle name="Normal 41 2 2 3 2 2 3 3" xfId="11077" xr:uid="{00000000-0005-0000-0000-0000E33D0000}"/>
    <cellStyle name="Normal 41 2 2 3 2 2 3 3 2" xfId="41411" xr:uid="{00000000-0005-0000-0000-0000E43D0000}"/>
    <cellStyle name="Normal 41 2 2 3 2 2 3 3 3" xfId="26178" xr:uid="{00000000-0005-0000-0000-0000E53D0000}"/>
    <cellStyle name="Normal 41 2 2 3 2 2 3 4" xfId="36398" xr:uid="{00000000-0005-0000-0000-0000E63D0000}"/>
    <cellStyle name="Normal 41 2 2 3 2 2 3 5" xfId="21165" xr:uid="{00000000-0005-0000-0000-0000E73D0000}"/>
    <cellStyle name="Normal 41 2 2 3 2 2 4" xfId="12755" xr:uid="{00000000-0005-0000-0000-0000E83D0000}"/>
    <cellStyle name="Normal 41 2 2 3 2 2 4 2" xfId="43086" xr:uid="{00000000-0005-0000-0000-0000E93D0000}"/>
    <cellStyle name="Normal 41 2 2 3 2 2 4 3" xfId="27853" xr:uid="{00000000-0005-0000-0000-0000EA3D0000}"/>
    <cellStyle name="Normal 41 2 2 3 2 2 5" xfId="7734" xr:uid="{00000000-0005-0000-0000-0000EB3D0000}"/>
    <cellStyle name="Normal 41 2 2 3 2 2 5 2" xfId="38069" xr:uid="{00000000-0005-0000-0000-0000EC3D0000}"/>
    <cellStyle name="Normal 41 2 2 3 2 2 5 3" xfId="22836" xr:uid="{00000000-0005-0000-0000-0000ED3D0000}"/>
    <cellStyle name="Normal 41 2 2 3 2 2 6" xfId="33057" xr:uid="{00000000-0005-0000-0000-0000EE3D0000}"/>
    <cellStyle name="Normal 41 2 2 3 2 2 7" xfId="17823" xr:uid="{00000000-0005-0000-0000-0000EF3D0000}"/>
    <cellStyle name="Normal 41 2 2 3 2 3" xfId="3516" xr:uid="{00000000-0005-0000-0000-0000F03D0000}"/>
    <cellStyle name="Normal 41 2 2 3 2 3 2" xfId="13590" xr:uid="{00000000-0005-0000-0000-0000F13D0000}"/>
    <cellStyle name="Normal 41 2 2 3 2 3 2 2" xfId="43921" xr:uid="{00000000-0005-0000-0000-0000F23D0000}"/>
    <cellStyle name="Normal 41 2 2 3 2 3 2 3" xfId="28688" xr:uid="{00000000-0005-0000-0000-0000F33D0000}"/>
    <cellStyle name="Normal 41 2 2 3 2 3 3" xfId="8570" xr:uid="{00000000-0005-0000-0000-0000F43D0000}"/>
    <cellStyle name="Normal 41 2 2 3 2 3 3 2" xfId="38904" xr:uid="{00000000-0005-0000-0000-0000F53D0000}"/>
    <cellStyle name="Normal 41 2 2 3 2 3 3 3" xfId="23671" xr:uid="{00000000-0005-0000-0000-0000F63D0000}"/>
    <cellStyle name="Normal 41 2 2 3 2 3 4" xfId="33891" xr:uid="{00000000-0005-0000-0000-0000F73D0000}"/>
    <cellStyle name="Normal 41 2 2 3 2 3 5" xfId="18658" xr:uid="{00000000-0005-0000-0000-0000F83D0000}"/>
    <cellStyle name="Normal 41 2 2 3 2 4" xfId="5209" xr:uid="{00000000-0005-0000-0000-0000F93D0000}"/>
    <cellStyle name="Normal 41 2 2 3 2 4 2" xfId="15261" xr:uid="{00000000-0005-0000-0000-0000FA3D0000}"/>
    <cellStyle name="Normal 41 2 2 3 2 4 2 2" xfId="45592" xr:uid="{00000000-0005-0000-0000-0000FB3D0000}"/>
    <cellStyle name="Normal 41 2 2 3 2 4 2 3" xfId="30359" xr:uid="{00000000-0005-0000-0000-0000FC3D0000}"/>
    <cellStyle name="Normal 41 2 2 3 2 4 3" xfId="10241" xr:uid="{00000000-0005-0000-0000-0000FD3D0000}"/>
    <cellStyle name="Normal 41 2 2 3 2 4 3 2" xfId="40575" xr:uid="{00000000-0005-0000-0000-0000FE3D0000}"/>
    <cellStyle name="Normal 41 2 2 3 2 4 3 3" xfId="25342" xr:uid="{00000000-0005-0000-0000-0000FF3D0000}"/>
    <cellStyle name="Normal 41 2 2 3 2 4 4" xfId="35562" xr:uid="{00000000-0005-0000-0000-0000003E0000}"/>
    <cellStyle name="Normal 41 2 2 3 2 4 5" xfId="20329" xr:uid="{00000000-0005-0000-0000-0000013E0000}"/>
    <cellStyle name="Normal 41 2 2 3 2 5" xfId="11919" xr:uid="{00000000-0005-0000-0000-0000023E0000}"/>
    <cellStyle name="Normal 41 2 2 3 2 5 2" xfId="42250" xr:uid="{00000000-0005-0000-0000-0000033E0000}"/>
    <cellStyle name="Normal 41 2 2 3 2 5 3" xfId="27017" xr:uid="{00000000-0005-0000-0000-0000043E0000}"/>
    <cellStyle name="Normal 41 2 2 3 2 6" xfId="6898" xr:uid="{00000000-0005-0000-0000-0000053E0000}"/>
    <cellStyle name="Normal 41 2 2 3 2 6 2" xfId="37233" xr:uid="{00000000-0005-0000-0000-0000063E0000}"/>
    <cellStyle name="Normal 41 2 2 3 2 6 3" xfId="22000" xr:uid="{00000000-0005-0000-0000-0000073E0000}"/>
    <cellStyle name="Normal 41 2 2 3 2 7" xfId="32221" xr:uid="{00000000-0005-0000-0000-0000083E0000}"/>
    <cellStyle name="Normal 41 2 2 3 2 8" xfId="16987" xr:uid="{00000000-0005-0000-0000-0000093E0000}"/>
    <cellStyle name="Normal 41 2 2 3 3" xfId="2245" xr:uid="{00000000-0005-0000-0000-00000A3E0000}"/>
    <cellStyle name="Normal 41 2 2 3 3 2" xfId="3935" xr:uid="{00000000-0005-0000-0000-00000B3E0000}"/>
    <cellStyle name="Normal 41 2 2 3 3 2 2" xfId="14008" xr:uid="{00000000-0005-0000-0000-00000C3E0000}"/>
    <cellStyle name="Normal 41 2 2 3 3 2 2 2" xfId="44339" xr:uid="{00000000-0005-0000-0000-00000D3E0000}"/>
    <cellStyle name="Normal 41 2 2 3 3 2 2 3" xfId="29106" xr:uid="{00000000-0005-0000-0000-00000E3E0000}"/>
    <cellStyle name="Normal 41 2 2 3 3 2 3" xfId="8988" xr:uid="{00000000-0005-0000-0000-00000F3E0000}"/>
    <cellStyle name="Normal 41 2 2 3 3 2 3 2" xfId="39322" xr:uid="{00000000-0005-0000-0000-0000103E0000}"/>
    <cellStyle name="Normal 41 2 2 3 3 2 3 3" xfId="24089" xr:uid="{00000000-0005-0000-0000-0000113E0000}"/>
    <cellStyle name="Normal 41 2 2 3 3 2 4" xfId="34309" xr:uid="{00000000-0005-0000-0000-0000123E0000}"/>
    <cellStyle name="Normal 41 2 2 3 3 2 5" xfId="19076" xr:uid="{00000000-0005-0000-0000-0000133E0000}"/>
    <cellStyle name="Normal 41 2 2 3 3 3" xfId="5627" xr:uid="{00000000-0005-0000-0000-0000143E0000}"/>
    <cellStyle name="Normal 41 2 2 3 3 3 2" xfId="15679" xr:uid="{00000000-0005-0000-0000-0000153E0000}"/>
    <cellStyle name="Normal 41 2 2 3 3 3 2 2" xfId="46010" xr:uid="{00000000-0005-0000-0000-0000163E0000}"/>
    <cellStyle name="Normal 41 2 2 3 3 3 2 3" xfId="30777" xr:uid="{00000000-0005-0000-0000-0000173E0000}"/>
    <cellStyle name="Normal 41 2 2 3 3 3 3" xfId="10659" xr:uid="{00000000-0005-0000-0000-0000183E0000}"/>
    <cellStyle name="Normal 41 2 2 3 3 3 3 2" xfId="40993" xr:uid="{00000000-0005-0000-0000-0000193E0000}"/>
    <cellStyle name="Normal 41 2 2 3 3 3 3 3" xfId="25760" xr:uid="{00000000-0005-0000-0000-00001A3E0000}"/>
    <cellStyle name="Normal 41 2 2 3 3 3 4" xfId="35980" xr:uid="{00000000-0005-0000-0000-00001B3E0000}"/>
    <cellStyle name="Normal 41 2 2 3 3 3 5" xfId="20747" xr:uid="{00000000-0005-0000-0000-00001C3E0000}"/>
    <cellStyle name="Normal 41 2 2 3 3 4" xfId="12337" xr:uid="{00000000-0005-0000-0000-00001D3E0000}"/>
    <cellStyle name="Normal 41 2 2 3 3 4 2" xfId="42668" xr:uid="{00000000-0005-0000-0000-00001E3E0000}"/>
    <cellStyle name="Normal 41 2 2 3 3 4 3" xfId="27435" xr:uid="{00000000-0005-0000-0000-00001F3E0000}"/>
    <cellStyle name="Normal 41 2 2 3 3 5" xfId="7316" xr:uid="{00000000-0005-0000-0000-0000203E0000}"/>
    <cellStyle name="Normal 41 2 2 3 3 5 2" xfId="37651" xr:uid="{00000000-0005-0000-0000-0000213E0000}"/>
    <cellStyle name="Normal 41 2 2 3 3 5 3" xfId="22418" xr:uid="{00000000-0005-0000-0000-0000223E0000}"/>
    <cellStyle name="Normal 41 2 2 3 3 6" xfId="32639" xr:uid="{00000000-0005-0000-0000-0000233E0000}"/>
    <cellStyle name="Normal 41 2 2 3 3 7" xfId="17405" xr:uid="{00000000-0005-0000-0000-0000243E0000}"/>
    <cellStyle name="Normal 41 2 2 3 4" xfId="3098" xr:uid="{00000000-0005-0000-0000-0000253E0000}"/>
    <cellStyle name="Normal 41 2 2 3 4 2" xfId="13172" xr:uid="{00000000-0005-0000-0000-0000263E0000}"/>
    <cellStyle name="Normal 41 2 2 3 4 2 2" xfId="43503" xr:uid="{00000000-0005-0000-0000-0000273E0000}"/>
    <cellStyle name="Normal 41 2 2 3 4 2 3" xfId="28270" xr:uid="{00000000-0005-0000-0000-0000283E0000}"/>
    <cellStyle name="Normal 41 2 2 3 4 3" xfId="8152" xr:uid="{00000000-0005-0000-0000-0000293E0000}"/>
    <cellStyle name="Normal 41 2 2 3 4 3 2" xfId="38486" xr:uid="{00000000-0005-0000-0000-00002A3E0000}"/>
    <cellStyle name="Normal 41 2 2 3 4 3 3" xfId="23253" xr:uid="{00000000-0005-0000-0000-00002B3E0000}"/>
    <cellStyle name="Normal 41 2 2 3 4 4" xfId="33473" xr:uid="{00000000-0005-0000-0000-00002C3E0000}"/>
    <cellStyle name="Normal 41 2 2 3 4 5" xfId="18240" xr:uid="{00000000-0005-0000-0000-00002D3E0000}"/>
    <cellStyle name="Normal 41 2 2 3 5" xfId="4791" xr:uid="{00000000-0005-0000-0000-00002E3E0000}"/>
    <cellStyle name="Normal 41 2 2 3 5 2" xfId="14843" xr:uid="{00000000-0005-0000-0000-00002F3E0000}"/>
    <cellStyle name="Normal 41 2 2 3 5 2 2" xfId="45174" xr:uid="{00000000-0005-0000-0000-0000303E0000}"/>
    <cellStyle name="Normal 41 2 2 3 5 2 3" xfId="29941" xr:uid="{00000000-0005-0000-0000-0000313E0000}"/>
    <cellStyle name="Normal 41 2 2 3 5 3" xfId="9823" xr:uid="{00000000-0005-0000-0000-0000323E0000}"/>
    <cellStyle name="Normal 41 2 2 3 5 3 2" xfId="40157" xr:uid="{00000000-0005-0000-0000-0000333E0000}"/>
    <cellStyle name="Normal 41 2 2 3 5 3 3" xfId="24924" xr:uid="{00000000-0005-0000-0000-0000343E0000}"/>
    <cellStyle name="Normal 41 2 2 3 5 4" xfId="35144" xr:uid="{00000000-0005-0000-0000-0000353E0000}"/>
    <cellStyle name="Normal 41 2 2 3 5 5" xfId="19911" xr:uid="{00000000-0005-0000-0000-0000363E0000}"/>
    <cellStyle name="Normal 41 2 2 3 6" xfId="11501" xr:uid="{00000000-0005-0000-0000-0000373E0000}"/>
    <cellStyle name="Normal 41 2 2 3 6 2" xfId="41832" xr:uid="{00000000-0005-0000-0000-0000383E0000}"/>
    <cellStyle name="Normal 41 2 2 3 6 3" xfId="26599" xr:uid="{00000000-0005-0000-0000-0000393E0000}"/>
    <cellStyle name="Normal 41 2 2 3 7" xfId="6480" xr:uid="{00000000-0005-0000-0000-00003A3E0000}"/>
    <cellStyle name="Normal 41 2 2 3 7 2" xfId="36815" xr:uid="{00000000-0005-0000-0000-00003B3E0000}"/>
    <cellStyle name="Normal 41 2 2 3 7 3" xfId="21582" xr:uid="{00000000-0005-0000-0000-00003C3E0000}"/>
    <cellStyle name="Normal 41 2 2 3 8" xfId="31803" xr:uid="{00000000-0005-0000-0000-00003D3E0000}"/>
    <cellStyle name="Normal 41 2 2 3 9" xfId="16569" xr:uid="{00000000-0005-0000-0000-00003E3E0000}"/>
    <cellStyle name="Normal 41 2 2 4" xfId="1616" xr:uid="{00000000-0005-0000-0000-00003F3E0000}"/>
    <cellStyle name="Normal 41 2 2 4 2" xfId="2455" xr:uid="{00000000-0005-0000-0000-0000403E0000}"/>
    <cellStyle name="Normal 41 2 2 4 2 2" xfId="4145" xr:uid="{00000000-0005-0000-0000-0000413E0000}"/>
    <cellStyle name="Normal 41 2 2 4 2 2 2" xfId="14218" xr:uid="{00000000-0005-0000-0000-0000423E0000}"/>
    <cellStyle name="Normal 41 2 2 4 2 2 2 2" xfId="44549" xr:uid="{00000000-0005-0000-0000-0000433E0000}"/>
    <cellStyle name="Normal 41 2 2 4 2 2 2 3" xfId="29316" xr:uid="{00000000-0005-0000-0000-0000443E0000}"/>
    <cellStyle name="Normal 41 2 2 4 2 2 3" xfId="9198" xr:uid="{00000000-0005-0000-0000-0000453E0000}"/>
    <cellStyle name="Normal 41 2 2 4 2 2 3 2" xfId="39532" xr:uid="{00000000-0005-0000-0000-0000463E0000}"/>
    <cellStyle name="Normal 41 2 2 4 2 2 3 3" xfId="24299" xr:uid="{00000000-0005-0000-0000-0000473E0000}"/>
    <cellStyle name="Normal 41 2 2 4 2 2 4" xfId="34519" xr:uid="{00000000-0005-0000-0000-0000483E0000}"/>
    <cellStyle name="Normal 41 2 2 4 2 2 5" xfId="19286" xr:uid="{00000000-0005-0000-0000-0000493E0000}"/>
    <cellStyle name="Normal 41 2 2 4 2 3" xfId="5837" xr:uid="{00000000-0005-0000-0000-00004A3E0000}"/>
    <cellStyle name="Normal 41 2 2 4 2 3 2" xfId="15889" xr:uid="{00000000-0005-0000-0000-00004B3E0000}"/>
    <cellStyle name="Normal 41 2 2 4 2 3 2 2" xfId="46220" xr:uid="{00000000-0005-0000-0000-00004C3E0000}"/>
    <cellStyle name="Normal 41 2 2 4 2 3 2 3" xfId="30987" xr:uid="{00000000-0005-0000-0000-00004D3E0000}"/>
    <cellStyle name="Normal 41 2 2 4 2 3 3" xfId="10869" xr:uid="{00000000-0005-0000-0000-00004E3E0000}"/>
    <cellStyle name="Normal 41 2 2 4 2 3 3 2" xfId="41203" xr:uid="{00000000-0005-0000-0000-00004F3E0000}"/>
    <cellStyle name="Normal 41 2 2 4 2 3 3 3" xfId="25970" xr:uid="{00000000-0005-0000-0000-0000503E0000}"/>
    <cellStyle name="Normal 41 2 2 4 2 3 4" xfId="36190" xr:uid="{00000000-0005-0000-0000-0000513E0000}"/>
    <cellStyle name="Normal 41 2 2 4 2 3 5" xfId="20957" xr:uid="{00000000-0005-0000-0000-0000523E0000}"/>
    <cellStyle name="Normal 41 2 2 4 2 4" xfId="12547" xr:uid="{00000000-0005-0000-0000-0000533E0000}"/>
    <cellStyle name="Normal 41 2 2 4 2 4 2" xfId="42878" xr:uid="{00000000-0005-0000-0000-0000543E0000}"/>
    <cellStyle name="Normal 41 2 2 4 2 4 3" xfId="27645" xr:uid="{00000000-0005-0000-0000-0000553E0000}"/>
    <cellStyle name="Normal 41 2 2 4 2 5" xfId="7526" xr:uid="{00000000-0005-0000-0000-0000563E0000}"/>
    <cellStyle name="Normal 41 2 2 4 2 5 2" xfId="37861" xr:uid="{00000000-0005-0000-0000-0000573E0000}"/>
    <cellStyle name="Normal 41 2 2 4 2 5 3" xfId="22628" xr:uid="{00000000-0005-0000-0000-0000583E0000}"/>
    <cellStyle name="Normal 41 2 2 4 2 6" xfId="32849" xr:uid="{00000000-0005-0000-0000-0000593E0000}"/>
    <cellStyle name="Normal 41 2 2 4 2 7" xfId="17615" xr:uid="{00000000-0005-0000-0000-00005A3E0000}"/>
    <cellStyle name="Normal 41 2 2 4 3" xfId="3308" xr:uid="{00000000-0005-0000-0000-00005B3E0000}"/>
    <cellStyle name="Normal 41 2 2 4 3 2" xfId="13382" xr:uid="{00000000-0005-0000-0000-00005C3E0000}"/>
    <cellStyle name="Normal 41 2 2 4 3 2 2" xfId="43713" xr:uid="{00000000-0005-0000-0000-00005D3E0000}"/>
    <cellStyle name="Normal 41 2 2 4 3 2 3" xfId="28480" xr:uid="{00000000-0005-0000-0000-00005E3E0000}"/>
    <cellStyle name="Normal 41 2 2 4 3 3" xfId="8362" xr:uid="{00000000-0005-0000-0000-00005F3E0000}"/>
    <cellStyle name="Normal 41 2 2 4 3 3 2" xfId="38696" xr:uid="{00000000-0005-0000-0000-0000603E0000}"/>
    <cellStyle name="Normal 41 2 2 4 3 3 3" xfId="23463" xr:uid="{00000000-0005-0000-0000-0000613E0000}"/>
    <cellStyle name="Normal 41 2 2 4 3 4" xfId="33683" xr:uid="{00000000-0005-0000-0000-0000623E0000}"/>
    <cellStyle name="Normal 41 2 2 4 3 5" xfId="18450" xr:uid="{00000000-0005-0000-0000-0000633E0000}"/>
    <cellStyle name="Normal 41 2 2 4 4" xfId="5001" xr:uid="{00000000-0005-0000-0000-0000643E0000}"/>
    <cellStyle name="Normal 41 2 2 4 4 2" xfId="15053" xr:uid="{00000000-0005-0000-0000-0000653E0000}"/>
    <cellStyle name="Normal 41 2 2 4 4 2 2" xfId="45384" xr:uid="{00000000-0005-0000-0000-0000663E0000}"/>
    <cellStyle name="Normal 41 2 2 4 4 2 3" xfId="30151" xr:uid="{00000000-0005-0000-0000-0000673E0000}"/>
    <cellStyle name="Normal 41 2 2 4 4 3" xfId="10033" xr:uid="{00000000-0005-0000-0000-0000683E0000}"/>
    <cellStyle name="Normal 41 2 2 4 4 3 2" xfId="40367" xr:uid="{00000000-0005-0000-0000-0000693E0000}"/>
    <cellStyle name="Normal 41 2 2 4 4 3 3" xfId="25134" xr:uid="{00000000-0005-0000-0000-00006A3E0000}"/>
    <cellStyle name="Normal 41 2 2 4 4 4" xfId="35354" xr:uid="{00000000-0005-0000-0000-00006B3E0000}"/>
    <cellStyle name="Normal 41 2 2 4 4 5" xfId="20121" xr:uid="{00000000-0005-0000-0000-00006C3E0000}"/>
    <cellStyle name="Normal 41 2 2 4 5" xfId="11711" xr:uid="{00000000-0005-0000-0000-00006D3E0000}"/>
    <cellStyle name="Normal 41 2 2 4 5 2" xfId="42042" xr:uid="{00000000-0005-0000-0000-00006E3E0000}"/>
    <cellStyle name="Normal 41 2 2 4 5 3" xfId="26809" xr:uid="{00000000-0005-0000-0000-00006F3E0000}"/>
    <cellStyle name="Normal 41 2 2 4 6" xfId="6690" xr:uid="{00000000-0005-0000-0000-0000703E0000}"/>
    <cellStyle name="Normal 41 2 2 4 6 2" xfId="37025" xr:uid="{00000000-0005-0000-0000-0000713E0000}"/>
    <cellStyle name="Normal 41 2 2 4 6 3" xfId="21792" xr:uid="{00000000-0005-0000-0000-0000723E0000}"/>
    <cellStyle name="Normal 41 2 2 4 7" xfId="32013" xr:uid="{00000000-0005-0000-0000-0000733E0000}"/>
    <cellStyle name="Normal 41 2 2 4 8" xfId="16779" xr:uid="{00000000-0005-0000-0000-0000743E0000}"/>
    <cellStyle name="Normal 41 2 2 5" xfId="2037" xr:uid="{00000000-0005-0000-0000-0000753E0000}"/>
    <cellStyle name="Normal 41 2 2 5 2" xfId="3727" xr:uid="{00000000-0005-0000-0000-0000763E0000}"/>
    <cellStyle name="Normal 41 2 2 5 2 2" xfId="13800" xr:uid="{00000000-0005-0000-0000-0000773E0000}"/>
    <cellStyle name="Normal 41 2 2 5 2 2 2" xfId="44131" xr:uid="{00000000-0005-0000-0000-0000783E0000}"/>
    <cellStyle name="Normal 41 2 2 5 2 2 3" xfId="28898" xr:uid="{00000000-0005-0000-0000-0000793E0000}"/>
    <cellStyle name="Normal 41 2 2 5 2 3" xfId="8780" xr:uid="{00000000-0005-0000-0000-00007A3E0000}"/>
    <cellStyle name="Normal 41 2 2 5 2 3 2" xfId="39114" xr:uid="{00000000-0005-0000-0000-00007B3E0000}"/>
    <cellStyle name="Normal 41 2 2 5 2 3 3" xfId="23881" xr:uid="{00000000-0005-0000-0000-00007C3E0000}"/>
    <cellStyle name="Normal 41 2 2 5 2 4" xfId="34101" xr:uid="{00000000-0005-0000-0000-00007D3E0000}"/>
    <cellStyle name="Normal 41 2 2 5 2 5" xfId="18868" xr:uid="{00000000-0005-0000-0000-00007E3E0000}"/>
    <cellStyle name="Normal 41 2 2 5 3" xfId="5419" xr:uid="{00000000-0005-0000-0000-00007F3E0000}"/>
    <cellStyle name="Normal 41 2 2 5 3 2" xfId="15471" xr:uid="{00000000-0005-0000-0000-0000803E0000}"/>
    <cellStyle name="Normal 41 2 2 5 3 2 2" xfId="45802" xr:uid="{00000000-0005-0000-0000-0000813E0000}"/>
    <cellStyle name="Normal 41 2 2 5 3 2 3" xfId="30569" xr:uid="{00000000-0005-0000-0000-0000823E0000}"/>
    <cellStyle name="Normal 41 2 2 5 3 3" xfId="10451" xr:uid="{00000000-0005-0000-0000-0000833E0000}"/>
    <cellStyle name="Normal 41 2 2 5 3 3 2" xfId="40785" xr:uid="{00000000-0005-0000-0000-0000843E0000}"/>
    <cellStyle name="Normal 41 2 2 5 3 3 3" xfId="25552" xr:uid="{00000000-0005-0000-0000-0000853E0000}"/>
    <cellStyle name="Normal 41 2 2 5 3 4" xfId="35772" xr:uid="{00000000-0005-0000-0000-0000863E0000}"/>
    <cellStyle name="Normal 41 2 2 5 3 5" xfId="20539" xr:uid="{00000000-0005-0000-0000-0000873E0000}"/>
    <cellStyle name="Normal 41 2 2 5 4" xfId="12129" xr:uid="{00000000-0005-0000-0000-0000883E0000}"/>
    <cellStyle name="Normal 41 2 2 5 4 2" xfId="42460" xr:uid="{00000000-0005-0000-0000-0000893E0000}"/>
    <cellStyle name="Normal 41 2 2 5 4 3" xfId="27227" xr:uid="{00000000-0005-0000-0000-00008A3E0000}"/>
    <cellStyle name="Normal 41 2 2 5 5" xfId="7108" xr:uid="{00000000-0005-0000-0000-00008B3E0000}"/>
    <cellStyle name="Normal 41 2 2 5 5 2" xfId="37443" xr:uid="{00000000-0005-0000-0000-00008C3E0000}"/>
    <cellStyle name="Normal 41 2 2 5 5 3" xfId="22210" xr:uid="{00000000-0005-0000-0000-00008D3E0000}"/>
    <cellStyle name="Normal 41 2 2 5 6" xfId="32431" xr:uid="{00000000-0005-0000-0000-00008E3E0000}"/>
    <cellStyle name="Normal 41 2 2 5 7" xfId="17197" xr:uid="{00000000-0005-0000-0000-00008F3E0000}"/>
    <cellStyle name="Normal 41 2 2 6" xfId="2890" xr:uid="{00000000-0005-0000-0000-0000903E0000}"/>
    <cellStyle name="Normal 41 2 2 6 2" xfId="12964" xr:uid="{00000000-0005-0000-0000-0000913E0000}"/>
    <cellStyle name="Normal 41 2 2 6 2 2" xfId="43295" xr:uid="{00000000-0005-0000-0000-0000923E0000}"/>
    <cellStyle name="Normal 41 2 2 6 2 3" xfId="28062" xr:uid="{00000000-0005-0000-0000-0000933E0000}"/>
    <cellStyle name="Normal 41 2 2 6 3" xfId="7944" xr:uid="{00000000-0005-0000-0000-0000943E0000}"/>
    <cellStyle name="Normal 41 2 2 6 3 2" xfId="38278" xr:uid="{00000000-0005-0000-0000-0000953E0000}"/>
    <cellStyle name="Normal 41 2 2 6 3 3" xfId="23045" xr:uid="{00000000-0005-0000-0000-0000963E0000}"/>
    <cellStyle name="Normal 41 2 2 6 4" xfId="33265" xr:uid="{00000000-0005-0000-0000-0000973E0000}"/>
    <cellStyle name="Normal 41 2 2 6 5" xfId="18032" xr:uid="{00000000-0005-0000-0000-0000983E0000}"/>
    <cellStyle name="Normal 41 2 2 7" xfId="4583" xr:uid="{00000000-0005-0000-0000-0000993E0000}"/>
    <cellStyle name="Normal 41 2 2 7 2" xfId="14635" xr:uid="{00000000-0005-0000-0000-00009A3E0000}"/>
    <cellStyle name="Normal 41 2 2 7 2 2" xfId="44966" xr:uid="{00000000-0005-0000-0000-00009B3E0000}"/>
    <cellStyle name="Normal 41 2 2 7 2 3" xfId="29733" xr:uid="{00000000-0005-0000-0000-00009C3E0000}"/>
    <cellStyle name="Normal 41 2 2 7 3" xfId="9615" xr:uid="{00000000-0005-0000-0000-00009D3E0000}"/>
    <cellStyle name="Normal 41 2 2 7 3 2" xfId="39949" xr:uid="{00000000-0005-0000-0000-00009E3E0000}"/>
    <cellStyle name="Normal 41 2 2 7 3 3" xfId="24716" xr:uid="{00000000-0005-0000-0000-00009F3E0000}"/>
    <cellStyle name="Normal 41 2 2 7 4" xfId="34936" xr:uid="{00000000-0005-0000-0000-0000A03E0000}"/>
    <cellStyle name="Normal 41 2 2 7 5" xfId="19703" xr:uid="{00000000-0005-0000-0000-0000A13E0000}"/>
    <cellStyle name="Normal 41 2 2 8" xfId="11293" xr:uid="{00000000-0005-0000-0000-0000A23E0000}"/>
    <cellStyle name="Normal 41 2 2 8 2" xfId="41624" xr:uid="{00000000-0005-0000-0000-0000A33E0000}"/>
    <cellStyle name="Normal 41 2 2 8 3" xfId="26391" xr:uid="{00000000-0005-0000-0000-0000A43E0000}"/>
    <cellStyle name="Normal 41 2 2 9" xfId="6272" xr:uid="{00000000-0005-0000-0000-0000A53E0000}"/>
    <cellStyle name="Normal 41 2 2 9 2" xfId="36607" xr:uid="{00000000-0005-0000-0000-0000A63E0000}"/>
    <cellStyle name="Normal 41 2 2 9 3" xfId="21374" xr:uid="{00000000-0005-0000-0000-0000A73E0000}"/>
    <cellStyle name="Normal 41 2 3" xfId="1236" xr:uid="{00000000-0005-0000-0000-0000A83E0000}"/>
    <cellStyle name="Normal 41 2 3 10" xfId="16413" xr:uid="{00000000-0005-0000-0000-0000A93E0000}"/>
    <cellStyle name="Normal 41 2 3 2" xfId="1455" xr:uid="{00000000-0005-0000-0000-0000AA3E0000}"/>
    <cellStyle name="Normal 41 2 3 2 2" xfId="1876" xr:uid="{00000000-0005-0000-0000-0000AB3E0000}"/>
    <cellStyle name="Normal 41 2 3 2 2 2" xfId="2715" xr:uid="{00000000-0005-0000-0000-0000AC3E0000}"/>
    <cellStyle name="Normal 41 2 3 2 2 2 2" xfId="4405" xr:uid="{00000000-0005-0000-0000-0000AD3E0000}"/>
    <cellStyle name="Normal 41 2 3 2 2 2 2 2" xfId="14478" xr:uid="{00000000-0005-0000-0000-0000AE3E0000}"/>
    <cellStyle name="Normal 41 2 3 2 2 2 2 2 2" xfId="44809" xr:uid="{00000000-0005-0000-0000-0000AF3E0000}"/>
    <cellStyle name="Normal 41 2 3 2 2 2 2 2 3" xfId="29576" xr:uid="{00000000-0005-0000-0000-0000B03E0000}"/>
    <cellStyle name="Normal 41 2 3 2 2 2 2 3" xfId="9458" xr:uid="{00000000-0005-0000-0000-0000B13E0000}"/>
    <cellStyle name="Normal 41 2 3 2 2 2 2 3 2" xfId="39792" xr:uid="{00000000-0005-0000-0000-0000B23E0000}"/>
    <cellStyle name="Normal 41 2 3 2 2 2 2 3 3" xfId="24559" xr:uid="{00000000-0005-0000-0000-0000B33E0000}"/>
    <cellStyle name="Normal 41 2 3 2 2 2 2 4" xfId="34779" xr:uid="{00000000-0005-0000-0000-0000B43E0000}"/>
    <cellStyle name="Normal 41 2 3 2 2 2 2 5" xfId="19546" xr:uid="{00000000-0005-0000-0000-0000B53E0000}"/>
    <cellStyle name="Normal 41 2 3 2 2 2 3" xfId="6097" xr:uid="{00000000-0005-0000-0000-0000B63E0000}"/>
    <cellStyle name="Normal 41 2 3 2 2 2 3 2" xfId="16149" xr:uid="{00000000-0005-0000-0000-0000B73E0000}"/>
    <cellStyle name="Normal 41 2 3 2 2 2 3 2 2" xfId="46480" xr:uid="{00000000-0005-0000-0000-0000B83E0000}"/>
    <cellStyle name="Normal 41 2 3 2 2 2 3 2 3" xfId="31247" xr:uid="{00000000-0005-0000-0000-0000B93E0000}"/>
    <cellStyle name="Normal 41 2 3 2 2 2 3 3" xfId="11129" xr:uid="{00000000-0005-0000-0000-0000BA3E0000}"/>
    <cellStyle name="Normal 41 2 3 2 2 2 3 3 2" xfId="41463" xr:uid="{00000000-0005-0000-0000-0000BB3E0000}"/>
    <cellStyle name="Normal 41 2 3 2 2 2 3 3 3" xfId="26230" xr:uid="{00000000-0005-0000-0000-0000BC3E0000}"/>
    <cellStyle name="Normal 41 2 3 2 2 2 3 4" xfId="36450" xr:uid="{00000000-0005-0000-0000-0000BD3E0000}"/>
    <cellStyle name="Normal 41 2 3 2 2 2 3 5" xfId="21217" xr:uid="{00000000-0005-0000-0000-0000BE3E0000}"/>
    <cellStyle name="Normal 41 2 3 2 2 2 4" xfId="12807" xr:uid="{00000000-0005-0000-0000-0000BF3E0000}"/>
    <cellStyle name="Normal 41 2 3 2 2 2 4 2" xfId="43138" xr:uid="{00000000-0005-0000-0000-0000C03E0000}"/>
    <cellStyle name="Normal 41 2 3 2 2 2 4 3" xfId="27905" xr:uid="{00000000-0005-0000-0000-0000C13E0000}"/>
    <cellStyle name="Normal 41 2 3 2 2 2 5" xfId="7786" xr:uid="{00000000-0005-0000-0000-0000C23E0000}"/>
    <cellStyle name="Normal 41 2 3 2 2 2 5 2" xfId="38121" xr:uid="{00000000-0005-0000-0000-0000C33E0000}"/>
    <cellStyle name="Normal 41 2 3 2 2 2 5 3" xfId="22888" xr:uid="{00000000-0005-0000-0000-0000C43E0000}"/>
    <cellStyle name="Normal 41 2 3 2 2 2 6" xfId="33109" xr:uid="{00000000-0005-0000-0000-0000C53E0000}"/>
    <cellStyle name="Normal 41 2 3 2 2 2 7" xfId="17875" xr:uid="{00000000-0005-0000-0000-0000C63E0000}"/>
    <cellStyle name="Normal 41 2 3 2 2 3" xfId="3568" xr:uid="{00000000-0005-0000-0000-0000C73E0000}"/>
    <cellStyle name="Normal 41 2 3 2 2 3 2" xfId="13642" xr:uid="{00000000-0005-0000-0000-0000C83E0000}"/>
    <cellStyle name="Normal 41 2 3 2 2 3 2 2" xfId="43973" xr:uid="{00000000-0005-0000-0000-0000C93E0000}"/>
    <cellStyle name="Normal 41 2 3 2 2 3 2 3" xfId="28740" xr:uid="{00000000-0005-0000-0000-0000CA3E0000}"/>
    <cellStyle name="Normal 41 2 3 2 2 3 3" xfId="8622" xr:uid="{00000000-0005-0000-0000-0000CB3E0000}"/>
    <cellStyle name="Normal 41 2 3 2 2 3 3 2" xfId="38956" xr:uid="{00000000-0005-0000-0000-0000CC3E0000}"/>
    <cellStyle name="Normal 41 2 3 2 2 3 3 3" xfId="23723" xr:uid="{00000000-0005-0000-0000-0000CD3E0000}"/>
    <cellStyle name="Normal 41 2 3 2 2 3 4" xfId="33943" xr:uid="{00000000-0005-0000-0000-0000CE3E0000}"/>
    <cellStyle name="Normal 41 2 3 2 2 3 5" xfId="18710" xr:uid="{00000000-0005-0000-0000-0000CF3E0000}"/>
    <cellStyle name="Normal 41 2 3 2 2 4" xfId="5261" xr:uid="{00000000-0005-0000-0000-0000D03E0000}"/>
    <cellStyle name="Normal 41 2 3 2 2 4 2" xfId="15313" xr:uid="{00000000-0005-0000-0000-0000D13E0000}"/>
    <cellStyle name="Normal 41 2 3 2 2 4 2 2" xfId="45644" xr:uid="{00000000-0005-0000-0000-0000D23E0000}"/>
    <cellStyle name="Normal 41 2 3 2 2 4 2 3" xfId="30411" xr:uid="{00000000-0005-0000-0000-0000D33E0000}"/>
    <cellStyle name="Normal 41 2 3 2 2 4 3" xfId="10293" xr:uid="{00000000-0005-0000-0000-0000D43E0000}"/>
    <cellStyle name="Normal 41 2 3 2 2 4 3 2" xfId="40627" xr:uid="{00000000-0005-0000-0000-0000D53E0000}"/>
    <cellStyle name="Normal 41 2 3 2 2 4 3 3" xfId="25394" xr:uid="{00000000-0005-0000-0000-0000D63E0000}"/>
    <cellStyle name="Normal 41 2 3 2 2 4 4" xfId="35614" xr:uid="{00000000-0005-0000-0000-0000D73E0000}"/>
    <cellStyle name="Normal 41 2 3 2 2 4 5" xfId="20381" xr:uid="{00000000-0005-0000-0000-0000D83E0000}"/>
    <cellStyle name="Normal 41 2 3 2 2 5" xfId="11971" xr:uid="{00000000-0005-0000-0000-0000D93E0000}"/>
    <cellStyle name="Normal 41 2 3 2 2 5 2" xfId="42302" xr:uid="{00000000-0005-0000-0000-0000DA3E0000}"/>
    <cellStyle name="Normal 41 2 3 2 2 5 3" xfId="27069" xr:uid="{00000000-0005-0000-0000-0000DB3E0000}"/>
    <cellStyle name="Normal 41 2 3 2 2 6" xfId="6950" xr:uid="{00000000-0005-0000-0000-0000DC3E0000}"/>
    <cellStyle name="Normal 41 2 3 2 2 6 2" xfId="37285" xr:uid="{00000000-0005-0000-0000-0000DD3E0000}"/>
    <cellStyle name="Normal 41 2 3 2 2 6 3" xfId="22052" xr:uid="{00000000-0005-0000-0000-0000DE3E0000}"/>
    <cellStyle name="Normal 41 2 3 2 2 7" xfId="32273" xr:uid="{00000000-0005-0000-0000-0000DF3E0000}"/>
    <cellStyle name="Normal 41 2 3 2 2 8" xfId="17039" xr:uid="{00000000-0005-0000-0000-0000E03E0000}"/>
    <cellStyle name="Normal 41 2 3 2 3" xfId="2297" xr:uid="{00000000-0005-0000-0000-0000E13E0000}"/>
    <cellStyle name="Normal 41 2 3 2 3 2" xfId="3987" xr:uid="{00000000-0005-0000-0000-0000E23E0000}"/>
    <cellStyle name="Normal 41 2 3 2 3 2 2" xfId="14060" xr:uid="{00000000-0005-0000-0000-0000E33E0000}"/>
    <cellStyle name="Normal 41 2 3 2 3 2 2 2" xfId="44391" xr:uid="{00000000-0005-0000-0000-0000E43E0000}"/>
    <cellStyle name="Normal 41 2 3 2 3 2 2 3" xfId="29158" xr:uid="{00000000-0005-0000-0000-0000E53E0000}"/>
    <cellStyle name="Normal 41 2 3 2 3 2 3" xfId="9040" xr:uid="{00000000-0005-0000-0000-0000E63E0000}"/>
    <cellStyle name="Normal 41 2 3 2 3 2 3 2" xfId="39374" xr:uid="{00000000-0005-0000-0000-0000E73E0000}"/>
    <cellStyle name="Normal 41 2 3 2 3 2 3 3" xfId="24141" xr:uid="{00000000-0005-0000-0000-0000E83E0000}"/>
    <cellStyle name="Normal 41 2 3 2 3 2 4" xfId="34361" xr:uid="{00000000-0005-0000-0000-0000E93E0000}"/>
    <cellStyle name="Normal 41 2 3 2 3 2 5" xfId="19128" xr:uid="{00000000-0005-0000-0000-0000EA3E0000}"/>
    <cellStyle name="Normal 41 2 3 2 3 3" xfId="5679" xr:uid="{00000000-0005-0000-0000-0000EB3E0000}"/>
    <cellStyle name="Normal 41 2 3 2 3 3 2" xfId="15731" xr:uid="{00000000-0005-0000-0000-0000EC3E0000}"/>
    <cellStyle name="Normal 41 2 3 2 3 3 2 2" xfId="46062" xr:uid="{00000000-0005-0000-0000-0000ED3E0000}"/>
    <cellStyle name="Normal 41 2 3 2 3 3 2 3" xfId="30829" xr:uid="{00000000-0005-0000-0000-0000EE3E0000}"/>
    <cellStyle name="Normal 41 2 3 2 3 3 3" xfId="10711" xr:uid="{00000000-0005-0000-0000-0000EF3E0000}"/>
    <cellStyle name="Normal 41 2 3 2 3 3 3 2" xfId="41045" xr:uid="{00000000-0005-0000-0000-0000F03E0000}"/>
    <cellStyle name="Normal 41 2 3 2 3 3 3 3" xfId="25812" xr:uid="{00000000-0005-0000-0000-0000F13E0000}"/>
    <cellStyle name="Normal 41 2 3 2 3 3 4" xfId="36032" xr:uid="{00000000-0005-0000-0000-0000F23E0000}"/>
    <cellStyle name="Normal 41 2 3 2 3 3 5" xfId="20799" xr:uid="{00000000-0005-0000-0000-0000F33E0000}"/>
    <cellStyle name="Normal 41 2 3 2 3 4" xfId="12389" xr:uid="{00000000-0005-0000-0000-0000F43E0000}"/>
    <cellStyle name="Normal 41 2 3 2 3 4 2" xfId="42720" xr:uid="{00000000-0005-0000-0000-0000F53E0000}"/>
    <cellStyle name="Normal 41 2 3 2 3 4 3" xfId="27487" xr:uid="{00000000-0005-0000-0000-0000F63E0000}"/>
    <cellStyle name="Normal 41 2 3 2 3 5" xfId="7368" xr:uid="{00000000-0005-0000-0000-0000F73E0000}"/>
    <cellStyle name="Normal 41 2 3 2 3 5 2" xfId="37703" xr:uid="{00000000-0005-0000-0000-0000F83E0000}"/>
    <cellStyle name="Normal 41 2 3 2 3 5 3" xfId="22470" xr:uid="{00000000-0005-0000-0000-0000F93E0000}"/>
    <cellStyle name="Normal 41 2 3 2 3 6" xfId="32691" xr:uid="{00000000-0005-0000-0000-0000FA3E0000}"/>
    <cellStyle name="Normal 41 2 3 2 3 7" xfId="17457" xr:uid="{00000000-0005-0000-0000-0000FB3E0000}"/>
    <cellStyle name="Normal 41 2 3 2 4" xfId="3150" xr:uid="{00000000-0005-0000-0000-0000FC3E0000}"/>
    <cellStyle name="Normal 41 2 3 2 4 2" xfId="13224" xr:uid="{00000000-0005-0000-0000-0000FD3E0000}"/>
    <cellStyle name="Normal 41 2 3 2 4 2 2" xfId="43555" xr:uid="{00000000-0005-0000-0000-0000FE3E0000}"/>
    <cellStyle name="Normal 41 2 3 2 4 2 3" xfId="28322" xr:uid="{00000000-0005-0000-0000-0000FF3E0000}"/>
    <cellStyle name="Normal 41 2 3 2 4 3" xfId="8204" xr:uid="{00000000-0005-0000-0000-0000003F0000}"/>
    <cellStyle name="Normal 41 2 3 2 4 3 2" xfId="38538" xr:uid="{00000000-0005-0000-0000-0000013F0000}"/>
    <cellStyle name="Normal 41 2 3 2 4 3 3" xfId="23305" xr:uid="{00000000-0005-0000-0000-0000023F0000}"/>
    <cellStyle name="Normal 41 2 3 2 4 4" xfId="33525" xr:uid="{00000000-0005-0000-0000-0000033F0000}"/>
    <cellStyle name="Normal 41 2 3 2 4 5" xfId="18292" xr:uid="{00000000-0005-0000-0000-0000043F0000}"/>
    <cellStyle name="Normal 41 2 3 2 5" xfId="4843" xr:uid="{00000000-0005-0000-0000-0000053F0000}"/>
    <cellStyle name="Normal 41 2 3 2 5 2" xfId="14895" xr:uid="{00000000-0005-0000-0000-0000063F0000}"/>
    <cellStyle name="Normal 41 2 3 2 5 2 2" xfId="45226" xr:uid="{00000000-0005-0000-0000-0000073F0000}"/>
    <cellStyle name="Normal 41 2 3 2 5 2 3" xfId="29993" xr:uid="{00000000-0005-0000-0000-0000083F0000}"/>
    <cellStyle name="Normal 41 2 3 2 5 3" xfId="9875" xr:uid="{00000000-0005-0000-0000-0000093F0000}"/>
    <cellStyle name="Normal 41 2 3 2 5 3 2" xfId="40209" xr:uid="{00000000-0005-0000-0000-00000A3F0000}"/>
    <cellStyle name="Normal 41 2 3 2 5 3 3" xfId="24976" xr:uid="{00000000-0005-0000-0000-00000B3F0000}"/>
    <cellStyle name="Normal 41 2 3 2 5 4" xfId="35196" xr:uid="{00000000-0005-0000-0000-00000C3F0000}"/>
    <cellStyle name="Normal 41 2 3 2 5 5" xfId="19963" xr:uid="{00000000-0005-0000-0000-00000D3F0000}"/>
    <cellStyle name="Normal 41 2 3 2 6" xfId="11553" xr:uid="{00000000-0005-0000-0000-00000E3F0000}"/>
    <cellStyle name="Normal 41 2 3 2 6 2" xfId="41884" xr:uid="{00000000-0005-0000-0000-00000F3F0000}"/>
    <cellStyle name="Normal 41 2 3 2 6 3" xfId="26651" xr:uid="{00000000-0005-0000-0000-0000103F0000}"/>
    <cellStyle name="Normal 41 2 3 2 7" xfId="6532" xr:uid="{00000000-0005-0000-0000-0000113F0000}"/>
    <cellStyle name="Normal 41 2 3 2 7 2" xfId="36867" xr:uid="{00000000-0005-0000-0000-0000123F0000}"/>
    <cellStyle name="Normal 41 2 3 2 7 3" xfId="21634" xr:uid="{00000000-0005-0000-0000-0000133F0000}"/>
    <cellStyle name="Normal 41 2 3 2 8" xfId="31855" xr:uid="{00000000-0005-0000-0000-0000143F0000}"/>
    <cellStyle name="Normal 41 2 3 2 9" xfId="16621" xr:uid="{00000000-0005-0000-0000-0000153F0000}"/>
    <cellStyle name="Normal 41 2 3 3" xfId="1668" xr:uid="{00000000-0005-0000-0000-0000163F0000}"/>
    <cellStyle name="Normal 41 2 3 3 2" xfId="2507" xr:uid="{00000000-0005-0000-0000-0000173F0000}"/>
    <cellStyle name="Normal 41 2 3 3 2 2" xfId="4197" xr:uid="{00000000-0005-0000-0000-0000183F0000}"/>
    <cellStyle name="Normal 41 2 3 3 2 2 2" xfId="14270" xr:uid="{00000000-0005-0000-0000-0000193F0000}"/>
    <cellStyle name="Normal 41 2 3 3 2 2 2 2" xfId="44601" xr:uid="{00000000-0005-0000-0000-00001A3F0000}"/>
    <cellStyle name="Normal 41 2 3 3 2 2 2 3" xfId="29368" xr:uid="{00000000-0005-0000-0000-00001B3F0000}"/>
    <cellStyle name="Normal 41 2 3 3 2 2 3" xfId="9250" xr:uid="{00000000-0005-0000-0000-00001C3F0000}"/>
    <cellStyle name="Normal 41 2 3 3 2 2 3 2" xfId="39584" xr:uid="{00000000-0005-0000-0000-00001D3F0000}"/>
    <cellStyle name="Normal 41 2 3 3 2 2 3 3" xfId="24351" xr:uid="{00000000-0005-0000-0000-00001E3F0000}"/>
    <cellStyle name="Normal 41 2 3 3 2 2 4" xfId="34571" xr:uid="{00000000-0005-0000-0000-00001F3F0000}"/>
    <cellStyle name="Normal 41 2 3 3 2 2 5" xfId="19338" xr:uid="{00000000-0005-0000-0000-0000203F0000}"/>
    <cellStyle name="Normal 41 2 3 3 2 3" xfId="5889" xr:uid="{00000000-0005-0000-0000-0000213F0000}"/>
    <cellStyle name="Normal 41 2 3 3 2 3 2" xfId="15941" xr:uid="{00000000-0005-0000-0000-0000223F0000}"/>
    <cellStyle name="Normal 41 2 3 3 2 3 2 2" xfId="46272" xr:uid="{00000000-0005-0000-0000-0000233F0000}"/>
    <cellStyle name="Normal 41 2 3 3 2 3 2 3" xfId="31039" xr:uid="{00000000-0005-0000-0000-0000243F0000}"/>
    <cellStyle name="Normal 41 2 3 3 2 3 3" xfId="10921" xr:uid="{00000000-0005-0000-0000-0000253F0000}"/>
    <cellStyle name="Normal 41 2 3 3 2 3 3 2" xfId="41255" xr:uid="{00000000-0005-0000-0000-0000263F0000}"/>
    <cellStyle name="Normal 41 2 3 3 2 3 3 3" xfId="26022" xr:uid="{00000000-0005-0000-0000-0000273F0000}"/>
    <cellStyle name="Normal 41 2 3 3 2 3 4" xfId="36242" xr:uid="{00000000-0005-0000-0000-0000283F0000}"/>
    <cellStyle name="Normal 41 2 3 3 2 3 5" xfId="21009" xr:uid="{00000000-0005-0000-0000-0000293F0000}"/>
    <cellStyle name="Normal 41 2 3 3 2 4" xfId="12599" xr:uid="{00000000-0005-0000-0000-00002A3F0000}"/>
    <cellStyle name="Normal 41 2 3 3 2 4 2" xfId="42930" xr:uid="{00000000-0005-0000-0000-00002B3F0000}"/>
    <cellStyle name="Normal 41 2 3 3 2 4 3" xfId="27697" xr:uid="{00000000-0005-0000-0000-00002C3F0000}"/>
    <cellStyle name="Normal 41 2 3 3 2 5" xfId="7578" xr:uid="{00000000-0005-0000-0000-00002D3F0000}"/>
    <cellStyle name="Normal 41 2 3 3 2 5 2" xfId="37913" xr:uid="{00000000-0005-0000-0000-00002E3F0000}"/>
    <cellStyle name="Normal 41 2 3 3 2 5 3" xfId="22680" xr:uid="{00000000-0005-0000-0000-00002F3F0000}"/>
    <cellStyle name="Normal 41 2 3 3 2 6" xfId="32901" xr:uid="{00000000-0005-0000-0000-0000303F0000}"/>
    <cellStyle name="Normal 41 2 3 3 2 7" xfId="17667" xr:uid="{00000000-0005-0000-0000-0000313F0000}"/>
    <cellStyle name="Normal 41 2 3 3 3" xfId="3360" xr:uid="{00000000-0005-0000-0000-0000323F0000}"/>
    <cellStyle name="Normal 41 2 3 3 3 2" xfId="13434" xr:uid="{00000000-0005-0000-0000-0000333F0000}"/>
    <cellStyle name="Normal 41 2 3 3 3 2 2" xfId="43765" xr:uid="{00000000-0005-0000-0000-0000343F0000}"/>
    <cellStyle name="Normal 41 2 3 3 3 2 3" xfId="28532" xr:uid="{00000000-0005-0000-0000-0000353F0000}"/>
    <cellStyle name="Normal 41 2 3 3 3 3" xfId="8414" xr:uid="{00000000-0005-0000-0000-0000363F0000}"/>
    <cellStyle name="Normal 41 2 3 3 3 3 2" xfId="38748" xr:uid="{00000000-0005-0000-0000-0000373F0000}"/>
    <cellStyle name="Normal 41 2 3 3 3 3 3" xfId="23515" xr:uid="{00000000-0005-0000-0000-0000383F0000}"/>
    <cellStyle name="Normal 41 2 3 3 3 4" xfId="33735" xr:uid="{00000000-0005-0000-0000-0000393F0000}"/>
    <cellStyle name="Normal 41 2 3 3 3 5" xfId="18502" xr:uid="{00000000-0005-0000-0000-00003A3F0000}"/>
    <cellStyle name="Normal 41 2 3 3 4" xfId="5053" xr:uid="{00000000-0005-0000-0000-00003B3F0000}"/>
    <cellStyle name="Normal 41 2 3 3 4 2" xfId="15105" xr:uid="{00000000-0005-0000-0000-00003C3F0000}"/>
    <cellStyle name="Normal 41 2 3 3 4 2 2" xfId="45436" xr:uid="{00000000-0005-0000-0000-00003D3F0000}"/>
    <cellStyle name="Normal 41 2 3 3 4 2 3" xfId="30203" xr:uid="{00000000-0005-0000-0000-00003E3F0000}"/>
    <cellStyle name="Normal 41 2 3 3 4 3" xfId="10085" xr:uid="{00000000-0005-0000-0000-00003F3F0000}"/>
    <cellStyle name="Normal 41 2 3 3 4 3 2" xfId="40419" xr:uid="{00000000-0005-0000-0000-0000403F0000}"/>
    <cellStyle name="Normal 41 2 3 3 4 3 3" xfId="25186" xr:uid="{00000000-0005-0000-0000-0000413F0000}"/>
    <cellStyle name="Normal 41 2 3 3 4 4" xfId="35406" xr:uid="{00000000-0005-0000-0000-0000423F0000}"/>
    <cellStyle name="Normal 41 2 3 3 4 5" xfId="20173" xr:uid="{00000000-0005-0000-0000-0000433F0000}"/>
    <cellStyle name="Normal 41 2 3 3 5" xfId="11763" xr:uid="{00000000-0005-0000-0000-0000443F0000}"/>
    <cellStyle name="Normal 41 2 3 3 5 2" xfId="42094" xr:uid="{00000000-0005-0000-0000-0000453F0000}"/>
    <cellStyle name="Normal 41 2 3 3 5 3" xfId="26861" xr:uid="{00000000-0005-0000-0000-0000463F0000}"/>
    <cellStyle name="Normal 41 2 3 3 6" xfId="6742" xr:uid="{00000000-0005-0000-0000-0000473F0000}"/>
    <cellStyle name="Normal 41 2 3 3 6 2" xfId="37077" xr:uid="{00000000-0005-0000-0000-0000483F0000}"/>
    <cellStyle name="Normal 41 2 3 3 6 3" xfId="21844" xr:uid="{00000000-0005-0000-0000-0000493F0000}"/>
    <cellStyle name="Normal 41 2 3 3 7" xfId="32065" xr:uid="{00000000-0005-0000-0000-00004A3F0000}"/>
    <cellStyle name="Normal 41 2 3 3 8" xfId="16831" xr:uid="{00000000-0005-0000-0000-00004B3F0000}"/>
    <cellStyle name="Normal 41 2 3 4" xfId="2089" xr:uid="{00000000-0005-0000-0000-00004C3F0000}"/>
    <cellStyle name="Normal 41 2 3 4 2" xfId="3779" xr:uid="{00000000-0005-0000-0000-00004D3F0000}"/>
    <cellStyle name="Normal 41 2 3 4 2 2" xfId="13852" xr:uid="{00000000-0005-0000-0000-00004E3F0000}"/>
    <cellStyle name="Normal 41 2 3 4 2 2 2" xfId="44183" xr:uid="{00000000-0005-0000-0000-00004F3F0000}"/>
    <cellStyle name="Normal 41 2 3 4 2 2 3" xfId="28950" xr:uid="{00000000-0005-0000-0000-0000503F0000}"/>
    <cellStyle name="Normal 41 2 3 4 2 3" xfId="8832" xr:uid="{00000000-0005-0000-0000-0000513F0000}"/>
    <cellStyle name="Normal 41 2 3 4 2 3 2" xfId="39166" xr:uid="{00000000-0005-0000-0000-0000523F0000}"/>
    <cellStyle name="Normal 41 2 3 4 2 3 3" xfId="23933" xr:uid="{00000000-0005-0000-0000-0000533F0000}"/>
    <cellStyle name="Normal 41 2 3 4 2 4" xfId="34153" xr:uid="{00000000-0005-0000-0000-0000543F0000}"/>
    <cellStyle name="Normal 41 2 3 4 2 5" xfId="18920" xr:uid="{00000000-0005-0000-0000-0000553F0000}"/>
    <cellStyle name="Normal 41 2 3 4 3" xfId="5471" xr:uid="{00000000-0005-0000-0000-0000563F0000}"/>
    <cellStyle name="Normal 41 2 3 4 3 2" xfId="15523" xr:uid="{00000000-0005-0000-0000-0000573F0000}"/>
    <cellStyle name="Normal 41 2 3 4 3 2 2" xfId="45854" xr:uid="{00000000-0005-0000-0000-0000583F0000}"/>
    <cellStyle name="Normal 41 2 3 4 3 2 3" xfId="30621" xr:uid="{00000000-0005-0000-0000-0000593F0000}"/>
    <cellStyle name="Normal 41 2 3 4 3 3" xfId="10503" xr:uid="{00000000-0005-0000-0000-00005A3F0000}"/>
    <cellStyle name="Normal 41 2 3 4 3 3 2" xfId="40837" xr:uid="{00000000-0005-0000-0000-00005B3F0000}"/>
    <cellStyle name="Normal 41 2 3 4 3 3 3" xfId="25604" xr:uid="{00000000-0005-0000-0000-00005C3F0000}"/>
    <cellStyle name="Normal 41 2 3 4 3 4" xfId="35824" xr:uid="{00000000-0005-0000-0000-00005D3F0000}"/>
    <cellStyle name="Normal 41 2 3 4 3 5" xfId="20591" xr:uid="{00000000-0005-0000-0000-00005E3F0000}"/>
    <cellStyle name="Normal 41 2 3 4 4" xfId="12181" xr:uid="{00000000-0005-0000-0000-00005F3F0000}"/>
    <cellStyle name="Normal 41 2 3 4 4 2" xfId="42512" xr:uid="{00000000-0005-0000-0000-0000603F0000}"/>
    <cellStyle name="Normal 41 2 3 4 4 3" xfId="27279" xr:uid="{00000000-0005-0000-0000-0000613F0000}"/>
    <cellStyle name="Normal 41 2 3 4 5" xfId="7160" xr:uid="{00000000-0005-0000-0000-0000623F0000}"/>
    <cellStyle name="Normal 41 2 3 4 5 2" xfId="37495" xr:uid="{00000000-0005-0000-0000-0000633F0000}"/>
    <cellStyle name="Normal 41 2 3 4 5 3" xfId="22262" xr:uid="{00000000-0005-0000-0000-0000643F0000}"/>
    <cellStyle name="Normal 41 2 3 4 6" xfId="32483" xr:uid="{00000000-0005-0000-0000-0000653F0000}"/>
    <cellStyle name="Normal 41 2 3 4 7" xfId="17249" xr:uid="{00000000-0005-0000-0000-0000663F0000}"/>
    <cellStyle name="Normal 41 2 3 5" xfId="2942" xr:uid="{00000000-0005-0000-0000-0000673F0000}"/>
    <cellStyle name="Normal 41 2 3 5 2" xfId="13016" xr:uid="{00000000-0005-0000-0000-0000683F0000}"/>
    <cellStyle name="Normal 41 2 3 5 2 2" xfId="43347" xr:uid="{00000000-0005-0000-0000-0000693F0000}"/>
    <cellStyle name="Normal 41 2 3 5 2 3" xfId="28114" xr:uid="{00000000-0005-0000-0000-00006A3F0000}"/>
    <cellStyle name="Normal 41 2 3 5 3" xfId="7996" xr:uid="{00000000-0005-0000-0000-00006B3F0000}"/>
    <cellStyle name="Normal 41 2 3 5 3 2" xfId="38330" xr:uid="{00000000-0005-0000-0000-00006C3F0000}"/>
    <cellStyle name="Normal 41 2 3 5 3 3" xfId="23097" xr:uid="{00000000-0005-0000-0000-00006D3F0000}"/>
    <cellStyle name="Normal 41 2 3 5 4" xfId="33317" xr:uid="{00000000-0005-0000-0000-00006E3F0000}"/>
    <cellStyle name="Normal 41 2 3 5 5" xfId="18084" xr:uid="{00000000-0005-0000-0000-00006F3F0000}"/>
    <cellStyle name="Normal 41 2 3 6" xfId="4635" xr:uid="{00000000-0005-0000-0000-0000703F0000}"/>
    <cellStyle name="Normal 41 2 3 6 2" xfId="14687" xr:uid="{00000000-0005-0000-0000-0000713F0000}"/>
    <cellStyle name="Normal 41 2 3 6 2 2" xfId="45018" xr:uid="{00000000-0005-0000-0000-0000723F0000}"/>
    <cellStyle name="Normal 41 2 3 6 2 3" xfId="29785" xr:uid="{00000000-0005-0000-0000-0000733F0000}"/>
    <cellStyle name="Normal 41 2 3 6 3" xfId="9667" xr:uid="{00000000-0005-0000-0000-0000743F0000}"/>
    <cellStyle name="Normal 41 2 3 6 3 2" xfId="40001" xr:uid="{00000000-0005-0000-0000-0000753F0000}"/>
    <cellStyle name="Normal 41 2 3 6 3 3" xfId="24768" xr:uid="{00000000-0005-0000-0000-0000763F0000}"/>
    <cellStyle name="Normal 41 2 3 6 4" xfId="34988" xr:uid="{00000000-0005-0000-0000-0000773F0000}"/>
    <cellStyle name="Normal 41 2 3 6 5" xfId="19755" xr:uid="{00000000-0005-0000-0000-0000783F0000}"/>
    <cellStyle name="Normal 41 2 3 7" xfId="11345" xr:uid="{00000000-0005-0000-0000-0000793F0000}"/>
    <cellStyle name="Normal 41 2 3 7 2" xfId="41676" xr:uid="{00000000-0005-0000-0000-00007A3F0000}"/>
    <cellStyle name="Normal 41 2 3 7 3" xfId="26443" xr:uid="{00000000-0005-0000-0000-00007B3F0000}"/>
    <cellStyle name="Normal 41 2 3 8" xfId="6324" xr:uid="{00000000-0005-0000-0000-00007C3F0000}"/>
    <cellStyle name="Normal 41 2 3 8 2" xfId="36659" xr:uid="{00000000-0005-0000-0000-00007D3F0000}"/>
    <cellStyle name="Normal 41 2 3 8 3" xfId="21426" xr:uid="{00000000-0005-0000-0000-00007E3F0000}"/>
    <cellStyle name="Normal 41 2 3 9" xfId="31648" xr:uid="{00000000-0005-0000-0000-00007F3F0000}"/>
    <cellStyle name="Normal 41 2 4" xfId="1349" xr:uid="{00000000-0005-0000-0000-0000803F0000}"/>
    <cellStyle name="Normal 41 2 4 2" xfId="1772" xr:uid="{00000000-0005-0000-0000-0000813F0000}"/>
    <cellStyle name="Normal 41 2 4 2 2" xfId="2611" xr:uid="{00000000-0005-0000-0000-0000823F0000}"/>
    <cellStyle name="Normal 41 2 4 2 2 2" xfId="4301" xr:uid="{00000000-0005-0000-0000-0000833F0000}"/>
    <cellStyle name="Normal 41 2 4 2 2 2 2" xfId="14374" xr:uid="{00000000-0005-0000-0000-0000843F0000}"/>
    <cellStyle name="Normal 41 2 4 2 2 2 2 2" xfId="44705" xr:uid="{00000000-0005-0000-0000-0000853F0000}"/>
    <cellStyle name="Normal 41 2 4 2 2 2 2 3" xfId="29472" xr:uid="{00000000-0005-0000-0000-0000863F0000}"/>
    <cellStyle name="Normal 41 2 4 2 2 2 3" xfId="9354" xr:uid="{00000000-0005-0000-0000-0000873F0000}"/>
    <cellStyle name="Normal 41 2 4 2 2 2 3 2" xfId="39688" xr:uid="{00000000-0005-0000-0000-0000883F0000}"/>
    <cellStyle name="Normal 41 2 4 2 2 2 3 3" xfId="24455" xr:uid="{00000000-0005-0000-0000-0000893F0000}"/>
    <cellStyle name="Normal 41 2 4 2 2 2 4" xfId="34675" xr:uid="{00000000-0005-0000-0000-00008A3F0000}"/>
    <cellStyle name="Normal 41 2 4 2 2 2 5" xfId="19442" xr:uid="{00000000-0005-0000-0000-00008B3F0000}"/>
    <cellStyle name="Normal 41 2 4 2 2 3" xfId="5993" xr:uid="{00000000-0005-0000-0000-00008C3F0000}"/>
    <cellStyle name="Normal 41 2 4 2 2 3 2" xfId="16045" xr:uid="{00000000-0005-0000-0000-00008D3F0000}"/>
    <cellStyle name="Normal 41 2 4 2 2 3 2 2" xfId="46376" xr:uid="{00000000-0005-0000-0000-00008E3F0000}"/>
    <cellStyle name="Normal 41 2 4 2 2 3 2 3" xfId="31143" xr:uid="{00000000-0005-0000-0000-00008F3F0000}"/>
    <cellStyle name="Normal 41 2 4 2 2 3 3" xfId="11025" xr:uid="{00000000-0005-0000-0000-0000903F0000}"/>
    <cellStyle name="Normal 41 2 4 2 2 3 3 2" xfId="41359" xr:uid="{00000000-0005-0000-0000-0000913F0000}"/>
    <cellStyle name="Normal 41 2 4 2 2 3 3 3" xfId="26126" xr:uid="{00000000-0005-0000-0000-0000923F0000}"/>
    <cellStyle name="Normal 41 2 4 2 2 3 4" xfId="36346" xr:uid="{00000000-0005-0000-0000-0000933F0000}"/>
    <cellStyle name="Normal 41 2 4 2 2 3 5" xfId="21113" xr:uid="{00000000-0005-0000-0000-0000943F0000}"/>
    <cellStyle name="Normal 41 2 4 2 2 4" xfId="12703" xr:uid="{00000000-0005-0000-0000-0000953F0000}"/>
    <cellStyle name="Normal 41 2 4 2 2 4 2" xfId="43034" xr:uid="{00000000-0005-0000-0000-0000963F0000}"/>
    <cellStyle name="Normal 41 2 4 2 2 4 3" xfId="27801" xr:uid="{00000000-0005-0000-0000-0000973F0000}"/>
    <cellStyle name="Normal 41 2 4 2 2 5" xfId="7682" xr:uid="{00000000-0005-0000-0000-0000983F0000}"/>
    <cellStyle name="Normal 41 2 4 2 2 5 2" xfId="38017" xr:uid="{00000000-0005-0000-0000-0000993F0000}"/>
    <cellStyle name="Normal 41 2 4 2 2 5 3" xfId="22784" xr:uid="{00000000-0005-0000-0000-00009A3F0000}"/>
    <cellStyle name="Normal 41 2 4 2 2 6" xfId="33005" xr:uid="{00000000-0005-0000-0000-00009B3F0000}"/>
    <cellStyle name="Normal 41 2 4 2 2 7" xfId="17771" xr:uid="{00000000-0005-0000-0000-00009C3F0000}"/>
    <cellStyle name="Normal 41 2 4 2 3" xfId="3464" xr:uid="{00000000-0005-0000-0000-00009D3F0000}"/>
    <cellStyle name="Normal 41 2 4 2 3 2" xfId="13538" xr:uid="{00000000-0005-0000-0000-00009E3F0000}"/>
    <cellStyle name="Normal 41 2 4 2 3 2 2" xfId="43869" xr:uid="{00000000-0005-0000-0000-00009F3F0000}"/>
    <cellStyle name="Normal 41 2 4 2 3 2 3" xfId="28636" xr:uid="{00000000-0005-0000-0000-0000A03F0000}"/>
    <cellStyle name="Normal 41 2 4 2 3 3" xfId="8518" xr:uid="{00000000-0005-0000-0000-0000A13F0000}"/>
    <cellStyle name="Normal 41 2 4 2 3 3 2" xfId="38852" xr:uid="{00000000-0005-0000-0000-0000A23F0000}"/>
    <cellStyle name="Normal 41 2 4 2 3 3 3" xfId="23619" xr:uid="{00000000-0005-0000-0000-0000A33F0000}"/>
    <cellStyle name="Normal 41 2 4 2 3 4" xfId="33839" xr:uid="{00000000-0005-0000-0000-0000A43F0000}"/>
    <cellStyle name="Normal 41 2 4 2 3 5" xfId="18606" xr:uid="{00000000-0005-0000-0000-0000A53F0000}"/>
    <cellStyle name="Normal 41 2 4 2 4" xfId="5157" xr:uid="{00000000-0005-0000-0000-0000A63F0000}"/>
    <cellStyle name="Normal 41 2 4 2 4 2" xfId="15209" xr:uid="{00000000-0005-0000-0000-0000A73F0000}"/>
    <cellStyle name="Normal 41 2 4 2 4 2 2" xfId="45540" xr:uid="{00000000-0005-0000-0000-0000A83F0000}"/>
    <cellStyle name="Normal 41 2 4 2 4 2 3" xfId="30307" xr:uid="{00000000-0005-0000-0000-0000A93F0000}"/>
    <cellStyle name="Normal 41 2 4 2 4 3" xfId="10189" xr:uid="{00000000-0005-0000-0000-0000AA3F0000}"/>
    <cellStyle name="Normal 41 2 4 2 4 3 2" xfId="40523" xr:uid="{00000000-0005-0000-0000-0000AB3F0000}"/>
    <cellStyle name="Normal 41 2 4 2 4 3 3" xfId="25290" xr:uid="{00000000-0005-0000-0000-0000AC3F0000}"/>
    <cellStyle name="Normal 41 2 4 2 4 4" xfId="35510" xr:uid="{00000000-0005-0000-0000-0000AD3F0000}"/>
    <cellStyle name="Normal 41 2 4 2 4 5" xfId="20277" xr:uid="{00000000-0005-0000-0000-0000AE3F0000}"/>
    <cellStyle name="Normal 41 2 4 2 5" xfId="11867" xr:uid="{00000000-0005-0000-0000-0000AF3F0000}"/>
    <cellStyle name="Normal 41 2 4 2 5 2" xfId="42198" xr:uid="{00000000-0005-0000-0000-0000B03F0000}"/>
    <cellStyle name="Normal 41 2 4 2 5 3" xfId="26965" xr:uid="{00000000-0005-0000-0000-0000B13F0000}"/>
    <cellStyle name="Normal 41 2 4 2 6" xfId="6846" xr:uid="{00000000-0005-0000-0000-0000B23F0000}"/>
    <cellStyle name="Normal 41 2 4 2 6 2" xfId="37181" xr:uid="{00000000-0005-0000-0000-0000B33F0000}"/>
    <cellStyle name="Normal 41 2 4 2 6 3" xfId="21948" xr:uid="{00000000-0005-0000-0000-0000B43F0000}"/>
    <cellStyle name="Normal 41 2 4 2 7" xfId="32169" xr:uid="{00000000-0005-0000-0000-0000B53F0000}"/>
    <cellStyle name="Normal 41 2 4 2 8" xfId="16935" xr:uid="{00000000-0005-0000-0000-0000B63F0000}"/>
    <cellStyle name="Normal 41 2 4 3" xfId="2193" xr:uid="{00000000-0005-0000-0000-0000B73F0000}"/>
    <cellStyle name="Normal 41 2 4 3 2" xfId="3883" xr:uid="{00000000-0005-0000-0000-0000B83F0000}"/>
    <cellStyle name="Normal 41 2 4 3 2 2" xfId="13956" xr:uid="{00000000-0005-0000-0000-0000B93F0000}"/>
    <cellStyle name="Normal 41 2 4 3 2 2 2" xfId="44287" xr:uid="{00000000-0005-0000-0000-0000BA3F0000}"/>
    <cellStyle name="Normal 41 2 4 3 2 2 3" xfId="29054" xr:uid="{00000000-0005-0000-0000-0000BB3F0000}"/>
    <cellStyle name="Normal 41 2 4 3 2 3" xfId="8936" xr:uid="{00000000-0005-0000-0000-0000BC3F0000}"/>
    <cellStyle name="Normal 41 2 4 3 2 3 2" xfId="39270" xr:uid="{00000000-0005-0000-0000-0000BD3F0000}"/>
    <cellStyle name="Normal 41 2 4 3 2 3 3" xfId="24037" xr:uid="{00000000-0005-0000-0000-0000BE3F0000}"/>
    <cellStyle name="Normal 41 2 4 3 2 4" xfId="34257" xr:uid="{00000000-0005-0000-0000-0000BF3F0000}"/>
    <cellStyle name="Normal 41 2 4 3 2 5" xfId="19024" xr:uid="{00000000-0005-0000-0000-0000C03F0000}"/>
    <cellStyle name="Normal 41 2 4 3 3" xfId="5575" xr:uid="{00000000-0005-0000-0000-0000C13F0000}"/>
    <cellStyle name="Normal 41 2 4 3 3 2" xfId="15627" xr:uid="{00000000-0005-0000-0000-0000C23F0000}"/>
    <cellStyle name="Normal 41 2 4 3 3 2 2" xfId="45958" xr:uid="{00000000-0005-0000-0000-0000C33F0000}"/>
    <cellStyle name="Normal 41 2 4 3 3 2 3" xfId="30725" xr:uid="{00000000-0005-0000-0000-0000C43F0000}"/>
    <cellStyle name="Normal 41 2 4 3 3 3" xfId="10607" xr:uid="{00000000-0005-0000-0000-0000C53F0000}"/>
    <cellStyle name="Normal 41 2 4 3 3 3 2" xfId="40941" xr:uid="{00000000-0005-0000-0000-0000C63F0000}"/>
    <cellStyle name="Normal 41 2 4 3 3 3 3" xfId="25708" xr:uid="{00000000-0005-0000-0000-0000C73F0000}"/>
    <cellStyle name="Normal 41 2 4 3 3 4" xfId="35928" xr:uid="{00000000-0005-0000-0000-0000C83F0000}"/>
    <cellStyle name="Normal 41 2 4 3 3 5" xfId="20695" xr:uid="{00000000-0005-0000-0000-0000C93F0000}"/>
    <cellStyle name="Normal 41 2 4 3 4" xfId="12285" xr:uid="{00000000-0005-0000-0000-0000CA3F0000}"/>
    <cellStyle name="Normal 41 2 4 3 4 2" xfId="42616" xr:uid="{00000000-0005-0000-0000-0000CB3F0000}"/>
    <cellStyle name="Normal 41 2 4 3 4 3" xfId="27383" xr:uid="{00000000-0005-0000-0000-0000CC3F0000}"/>
    <cellStyle name="Normal 41 2 4 3 5" xfId="7264" xr:uid="{00000000-0005-0000-0000-0000CD3F0000}"/>
    <cellStyle name="Normal 41 2 4 3 5 2" xfId="37599" xr:uid="{00000000-0005-0000-0000-0000CE3F0000}"/>
    <cellStyle name="Normal 41 2 4 3 5 3" xfId="22366" xr:uid="{00000000-0005-0000-0000-0000CF3F0000}"/>
    <cellStyle name="Normal 41 2 4 3 6" xfId="32587" xr:uid="{00000000-0005-0000-0000-0000D03F0000}"/>
    <cellStyle name="Normal 41 2 4 3 7" xfId="17353" xr:uid="{00000000-0005-0000-0000-0000D13F0000}"/>
    <cellStyle name="Normal 41 2 4 4" xfId="3046" xr:uid="{00000000-0005-0000-0000-0000D23F0000}"/>
    <cellStyle name="Normal 41 2 4 4 2" xfId="13120" xr:uid="{00000000-0005-0000-0000-0000D33F0000}"/>
    <cellStyle name="Normal 41 2 4 4 2 2" xfId="43451" xr:uid="{00000000-0005-0000-0000-0000D43F0000}"/>
    <cellStyle name="Normal 41 2 4 4 2 3" xfId="28218" xr:uid="{00000000-0005-0000-0000-0000D53F0000}"/>
    <cellStyle name="Normal 41 2 4 4 3" xfId="8100" xr:uid="{00000000-0005-0000-0000-0000D63F0000}"/>
    <cellStyle name="Normal 41 2 4 4 3 2" xfId="38434" xr:uid="{00000000-0005-0000-0000-0000D73F0000}"/>
    <cellStyle name="Normal 41 2 4 4 3 3" xfId="23201" xr:uid="{00000000-0005-0000-0000-0000D83F0000}"/>
    <cellStyle name="Normal 41 2 4 4 4" xfId="33421" xr:uid="{00000000-0005-0000-0000-0000D93F0000}"/>
    <cellStyle name="Normal 41 2 4 4 5" xfId="18188" xr:uid="{00000000-0005-0000-0000-0000DA3F0000}"/>
    <cellStyle name="Normal 41 2 4 5" xfId="4739" xr:uid="{00000000-0005-0000-0000-0000DB3F0000}"/>
    <cellStyle name="Normal 41 2 4 5 2" xfId="14791" xr:uid="{00000000-0005-0000-0000-0000DC3F0000}"/>
    <cellStyle name="Normal 41 2 4 5 2 2" xfId="45122" xr:uid="{00000000-0005-0000-0000-0000DD3F0000}"/>
    <cellStyle name="Normal 41 2 4 5 2 3" xfId="29889" xr:uid="{00000000-0005-0000-0000-0000DE3F0000}"/>
    <cellStyle name="Normal 41 2 4 5 3" xfId="9771" xr:uid="{00000000-0005-0000-0000-0000DF3F0000}"/>
    <cellStyle name="Normal 41 2 4 5 3 2" xfId="40105" xr:uid="{00000000-0005-0000-0000-0000E03F0000}"/>
    <cellStyle name="Normal 41 2 4 5 3 3" xfId="24872" xr:uid="{00000000-0005-0000-0000-0000E13F0000}"/>
    <cellStyle name="Normal 41 2 4 5 4" xfId="35092" xr:uid="{00000000-0005-0000-0000-0000E23F0000}"/>
    <cellStyle name="Normal 41 2 4 5 5" xfId="19859" xr:uid="{00000000-0005-0000-0000-0000E33F0000}"/>
    <cellStyle name="Normal 41 2 4 6" xfId="11449" xr:uid="{00000000-0005-0000-0000-0000E43F0000}"/>
    <cellStyle name="Normal 41 2 4 6 2" xfId="41780" xr:uid="{00000000-0005-0000-0000-0000E53F0000}"/>
    <cellStyle name="Normal 41 2 4 6 3" xfId="26547" xr:uid="{00000000-0005-0000-0000-0000E63F0000}"/>
    <cellStyle name="Normal 41 2 4 7" xfId="6428" xr:uid="{00000000-0005-0000-0000-0000E73F0000}"/>
    <cellStyle name="Normal 41 2 4 7 2" xfId="36763" xr:uid="{00000000-0005-0000-0000-0000E83F0000}"/>
    <cellStyle name="Normal 41 2 4 7 3" xfId="21530" xr:uid="{00000000-0005-0000-0000-0000E93F0000}"/>
    <cellStyle name="Normal 41 2 4 8" xfId="31751" xr:uid="{00000000-0005-0000-0000-0000EA3F0000}"/>
    <cellStyle name="Normal 41 2 4 9" xfId="16517" xr:uid="{00000000-0005-0000-0000-0000EB3F0000}"/>
    <cellStyle name="Normal 41 2 5" xfId="1562" xr:uid="{00000000-0005-0000-0000-0000EC3F0000}"/>
    <cellStyle name="Normal 41 2 5 2" xfId="2403" xr:uid="{00000000-0005-0000-0000-0000ED3F0000}"/>
    <cellStyle name="Normal 41 2 5 2 2" xfId="4093" xr:uid="{00000000-0005-0000-0000-0000EE3F0000}"/>
    <cellStyle name="Normal 41 2 5 2 2 2" xfId="14166" xr:uid="{00000000-0005-0000-0000-0000EF3F0000}"/>
    <cellStyle name="Normal 41 2 5 2 2 2 2" xfId="44497" xr:uid="{00000000-0005-0000-0000-0000F03F0000}"/>
    <cellStyle name="Normal 41 2 5 2 2 2 3" xfId="29264" xr:uid="{00000000-0005-0000-0000-0000F13F0000}"/>
    <cellStyle name="Normal 41 2 5 2 2 3" xfId="9146" xr:uid="{00000000-0005-0000-0000-0000F23F0000}"/>
    <cellStyle name="Normal 41 2 5 2 2 3 2" xfId="39480" xr:uid="{00000000-0005-0000-0000-0000F33F0000}"/>
    <cellStyle name="Normal 41 2 5 2 2 3 3" xfId="24247" xr:uid="{00000000-0005-0000-0000-0000F43F0000}"/>
    <cellStyle name="Normal 41 2 5 2 2 4" xfId="34467" xr:uid="{00000000-0005-0000-0000-0000F53F0000}"/>
    <cellStyle name="Normal 41 2 5 2 2 5" xfId="19234" xr:uid="{00000000-0005-0000-0000-0000F63F0000}"/>
    <cellStyle name="Normal 41 2 5 2 3" xfId="5785" xr:uid="{00000000-0005-0000-0000-0000F73F0000}"/>
    <cellStyle name="Normal 41 2 5 2 3 2" xfId="15837" xr:uid="{00000000-0005-0000-0000-0000F83F0000}"/>
    <cellStyle name="Normal 41 2 5 2 3 2 2" xfId="46168" xr:uid="{00000000-0005-0000-0000-0000F93F0000}"/>
    <cellStyle name="Normal 41 2 5 2 3 2 3" xfId="30935" xr:uid="{00000000-0005-0000-0000-0000FA3F0000}"/>
    <cellStyle name="Normal 41 2 5 2 3 3" xfId="10817" xr:uid="{00000000-0005-0000-0000-0000FB3F0000}"/>
    <cellStyle name="Normal 41 2 5 2 3 3 2" xfId="41151" xr:uid="{00000000-0005-0000-0000-0000FC3F0000}"/>
    <cellStyle name="Normal 41 2 5 2 3 3 3" xfId="25918" xr:uid="{00000000-0005-0000-0000-0000FD3F0000}"/>
    <cellStyle name="Normal 41 2 5 2 3 4" xfId="36138" xr:uid="{00000000-0005-0000-0000-0000FE3F0000}"/>
    <cellStyle name="Normal 41 2 5 2 3 5" xfId="20905" xr:uid="{00000000-0005-0000-0000-0000FF3F0000}"/>
    <cellStyle name="Normal 41 2 5 2 4" xfId="12495" xr:uid="{00000000-0005-0000-0000-000000400000}"/>
    <cellStyle name="Normal 41 2 5 2 4 2" xfId="42826" xr:uid="{00000000-0005-0000-0000-000001400000}"/>
    <cellStyle name="Normal 41 2 5 2 4 3" xfId="27593" xr:uid="{00000000-0005-0000-0000-000002400000}"/>
    <cellStyle name="Normal 41 2 5 2 5" xfId="7474" xr:uid="{00000000-0005-0000-0000-000003400000}"/>
    <cellStyle name="Normal 41 2 5 2 5 2" xfId="37809" xr:uid="{00000000-0005-0000-0000-000004400000}"/>
    <cellStyle name="Normal 41 2 5 2 5 3" xfId="22576" xr:uid="{00000000-0005-0000-0000-000005400000}"/>
    <cellStyle name="Normal 41 2 5 2 6" xfId="32797" xr:uid="{00000000-0005-0000-0000-000006400000}"/>
    <cellStyle name="Normal 41 2 5 2 7" xfId="17563" xr:uid="{00000000-0005-0000-0000-000007400000}"/>
    <cellStyle name="Normal 41 2 5 3" xfId="3256" xr:uid="{00000000-0005-0000-0000-000008400000}"/>
    <cellStyle name="Normal 41 2 5 3 2" xfId="13330" xr:uid="{00000000-0005-0000-0000-000009400000}"/>
    <cellStyle name="Normal 41 2 5 3 2 2" xfId="43661" xr:uid="{00000000-0005-0000-0000-00000A400000}"/>
    <cellStyle name="Normal 41 2 5 3 2 3" xfId="28428" xr:uid="{00000000-0005-0000-0000-00000B400000}"/>
    <cellStyle name="Normal 41 2 5 3 3" xfId="8310" xr:uid="{00000000-0005-0000-0000-00000C400000}"/>
    <cellStyle name="Normal 41 2 5 3 3 2" xfId="38644" xr:uid="{00000000-0005-0000-0000-00000D400000}"/>
    <cellStyle name="Normal 41 2 5 3 3 3" xfId="23411" xr:uid="{00000000-0005-0000-0000-00000E400000}"/>
    <cellStyle name="Normal 41 2 5 3 4" xfId="33631" xr:uid="{00000000-0005-0000-0000-00000F400000}"/>
    <cellStyle name="Normal 41 2 5 3 5" xfId="18398" xr:uid="{00000000-0005-0000-0000-000010400000}"/>
    <cellStyle name="Normal 41 2 5 4" xfId="4949" xr:uid="{00000000-0005-0000-0000-000011400000}"/>
    <cellStyle name="Normal 41 2 5 4 2" xfId="15001" xr:uid="{00000000-0005-0000-0000-000012400000}"/>
    <cellStyle name="Normal 41 2 5 4 2 2" xfId="45332" xr:uid="{00000000-0005-0000-0000-000013400000}"/>
    <cellStyle name="Normal 41 2 5 4 2 3" xfId="30099" xr:uid="{00000000-0005-0000-0000-000014400000}"/>
    <cellStyle name="Normal 41 2 5 4 3" xfId="9981" xr:uid="{00000000-0005-0000-0000-000015400000}"/>
    <cellStyle name="Normal 41 2 5 4 3 2" xfId="40315" xr:uid="{00000000-0005-0000-0000-000016400000}"/>
    <cellStyle name="Normal 41 2 5 4 3 3" xfId="25082" xr:uid="{00000000-0005-0000-0000-000017400000}"/>
    <cellStyle name="Normal 41 2 5 4 4" xfId="35302" xr:uid="{00000000-0005-0000-0000-000018400000}"/>
    <cellStyle name="Normal 41 2 5 4 5" xfId="20069" xr:uid="{00000000-0005-0000-0000-000019400000}"/>
    <cellStyle name="Normal 41 2 5 5" xfId="11659" xr:uid="{00000000-0005-0000-0000-00001A400000}"/>
    <cellStyle name="Normal 41 2 5 5 2" xfId="41990" xr:uid="{00000000-0005-0000-0000-00001B400000}"/>
    <cellStyle name="Normal 41 2 5 5 3" xfId="26757" xr:uid="{00000000-0005-0000-0000-00001C400000}"/>
    <cellStyle name="Normal 41 2 5 6" xfId="6638" xr:uid="{00000000-0005-0000-0000-00001D400000}"/>
    <cellStyle name="Normal 41 2 5 6 2" xfId="36973" xr:uid="{00000000-0005-0000-0000-00001E400000}"/>
    <cellStyle name="Normal 41 2 5 6 3" xfId="21740" xr:uid="{00000000-0005-0000-0000-00001F400000}"/>
    <cellStyle name="Normal 41 2 5 7" xfId="31961" xr:uid="{00000000-0005-0000-0000-000020400000}"/>
    <cellStyle name="Normal 41 2 5 8" xfId="16727" xr:uid="{00000000-0005-0000-0000-000021400000}"/>
    <cellStyle name="Normal 41 2 6" xfId="1983" xr:uid="{00000000-0005-0000-0000-000022400000}"/>
    <cellStyle name="Normal 41 2 6 2" xfId="3675" xr:uid="{00000000-0005-0000-0000-000023400000}"/>
    <cellStyle name="Normal 41 2 6 2 2" xfId="13748" xr:uid="{00000000-0005-0000-0000-000024400000}"/>
    <cellStyle name="Normal 41 2 6 2 2 2" xfId="44079" xr:uid="{00000000-0005-0000-0000-000025400000}"/>
    <cellStyle name="Normal 41 2 6 2 2 3" xfId="28846" xr:uid="{00000000-0005-0000-0000-000026400000}"/>
    <cellStyle name="Normal 41 2 6 2 3" xfId="8728" xr:uid="{00000000-0005-0000-0000-000027400000}"/>
    <cellStyle name="Normal 41 2 6 2 3 2" xfId="39062" xr:uid="{00000000-0005-0000-0000-000028400000}"/>
    <cellStyle name="Normal 41 2 6 2 3 3" xfId="23829" xr:uid="{00000000-0005-0000-0000-000029400000}"/>
    <cellStyle name="Normal 41 2 6 2 4" xfId="34049" xr:uid="{00000000-0005-0000-0000-00002A400000}"/>
    <cellStyle name="Normal 41 2 6 2 5" xfId="18816" xr:uid="{00000000-0005-0000-0000-00002B400000}"/>
    <cellStyle name="Normal 41 2 6 3" xfId="5367" xr:uid="{00000000-0005-0000-0000-00002C400000}"/>
    <cellStyle name="Normal 41 2 6 3 2" xfId="15419" xr:uid="{00000000-0005-0000-0000-00002D400000}"/>
    <cellStyle name="Normal 41 2 6 3 2 2" xfId="45750" xr:uid="{00000000-0005-0000-0000-00002E400000}"/>
    <cellStyle name="Normal 41 2 6 3 2 3" xfId="30517" xr:uid="{00000000-0005-0000-0000-00002F400000}"/>
    <cellStyle name="Normal 41 2 6 3 3" xfId="10399" xr:uid="{00000000-0005-0000-0000-000030400000}"/>
    <cellStyle name="Normal 41 2 6 3 3 2" xfId="40733" xr:uid="{00000000-0005-0000-0000-000031400000}"/>
    <cellStyle name="Normal 41 2 6 3 3 3" xfId="25500" xr:uid="{00000000-0005-0000-0000-000032400000}"/>
    <cellStyle name="Normal 41 2 6 3 4" xfId="35720" xr:uid="{00000000-0005-0000-0000-000033400000}"/>
    <cellStyle name="Normal 41 2 6 3 5" xfId="20487" xr:uid="{00000000-0005-0000-0000-000034400000}"/>
    <cellStyle name="Normal 41 2 6 4" xfId="12077" xr:uid="{00000000-0005-0000-0000-000035400000}"/>
    <cellStyle name="Normal 41 2 6 4 2" xfId="42408" xr:uid="{00000000-0005-0000-0000-000036400000}"/>
    <cellStyle name="Normal 41 2 6 4 3" xfId="27175" xr:uid="{00000000-0005-0000-0000-000037400000}"/>
    <cellStyle name="Normal 41 2 6 5" xfId="7056" xr:uid="{00000000-0005-0000-0000-000038400000}"/>
    <cellStyle name="Normal 41 2 6 5 2" xfId="37391" xr:uid="{00000000-0005-0000-0000-000039400000}"/>
    <cellStyle name="Normal 41 2 6 5 3" xfId="22158" xr:uid="{00000000-0005-0000-0000-00003A400000}"/>
    <cellStyle name="Normal 41 2 6 6" xfId="32379" xr:uid="{00000000-0005-0000-0000-00003B400000}"/>
    <cellStyle name="Normal 41 2 6 7" xfId="17145" xr:uid="{00000000-0005-0000-0000-00003C400000}"/>
    <cellStyle name="Normal 41 2 7" xfId="2834" xr:uid="{00000000-0005-0000-0000-00003D400000}"/>
    <cellStyle name="Normal 41 2 7 2" xfId="12912" xr:uid="{00000000-0005-0000-0000-00003E400000}"/>
    <cellStyle name="Normal 41 2 7 2 2" xfId="43243" xr:uid="{00000000-0005-0000-0000-00003F400000}"/>
    <cellStyle name="Normal 41 2 7 2 3" xfId="28010" xr:uid="{00000000-0005-0000-0000-000040400000}"/>
    <cellStyle name="Normal 41 2 7 3" xfId="7892" xr:uid="{00000000-0005-0000-0000-000041400000}"/>
    <cellStyle name="Normal 41 2 7 3 2" xfId="38226" xr:uid="{00000000-0005-0000-0000-000042400000}"/>
    <cellStyle name="Normal 41 2 7 3 3" xfId="22993" xr:uid="{00000000-0005-0000-0000-000043400000}"/>
    <cellStyle name="Normal 41 2 7 4" xfId="33213" xr:uid="{00000000-0005-0000-0000-000044400000}"/>
    <cellStyle name="Normal 41 2 7 5" xfId="17980" xr:uid="{00000000-0005-0000-0000-000045400000}"/>
    <cellStyle name="Normal 41 2 8" xfId="4528" xr:uid="{00000000-0005-0000-0000-000046400000}"/>
    <cellStyle name="Normal 41 2 8 2" xfId="14583" xr:uid="{00000000-0005-0000-0000-000047400000}"/>
    <cellStyle name="Normal 41 2 8 2 2" xfId="44914" xr:uid="{00000000-0005-0000-0000-000048400000}"/>
    <cellStyle name="Normal 41 2 8 2 3" xfId="29681" xr:uid="{00000000-0005-0000-0000-000049400000}"/>
    <cellStyle name="Normal 41 2 8 3" xfId="9563" xr:uid="{00000000-0005-0000-0000-00004A400000}"/>
    <cellStyle name="Normal 41 2 8 3 2" xfId="39897" xr:uid="{00000000-0005-0000-0000-00004B400000}"/>
    <cellStyle name="Normal 41 2 8 3 3" xfId="24664" xr:uid="{00000000-0005-0000-0000-00004C400000}"/>
    <cellStyle name="Normal 41 2 8 4" xfId="34884" xr:uid="{00000000-0005-0000-0000-00004D400000}"/>
    <cellStyle name="Normal 41 2 8 5" xfId="19651" xr:uid="{00000000-0005-0000-0000-00004E400000}"/>
    <cellStyle name="Normal 41 2 9" xfId="11239" xr:uid="{00000000-0005-0000-0000-00004F400000}"/>
    <cellStyle name="Normal 41 2 9 2" xfId="41572" xr:uid="{00000000-0005-0000-0000-000050400000}"/>
    <cellStyle name="Normal 41 2 9 3" xfId="26339" xr:uid="{00000000-0005-0000-0000-000051400000}"/>
    <cellStyle name="Normal 42" xfId="167" xr:uid="{00000000-0005-0000-0000-000052400000}"/>
    <cellStyle name="Normal 42 2" xfId="856" xr:uid="{00000000-0005-0000-0000-000053400000}"/>
    <cellStyle name="Normal 42 2 10" xfId="6219" xr:uid="{00000000-0005-0000-0000-000054400000}"/>
    <cellStyle name="Normal 42 2 10 2" xfId="36556" xr:uid="{00000000-0005-0000-0000-000055400000}"/>
    <cellStyle name="Normal 42 2 10 3" xfId="21323" xr:uid="{00000000-0005-0000-0000-000056400000}"/>
    <cellStyle name="Normal 42 2 11" xfId="31547" xr:uid="{00000000-0005-0000-0000-000057400000}"/>
    <cellStyle name="Normal 42 2 12" xfId="16308" xr:uid="{00000000-0005-0000-0000-000058400000}"/>
    <cellStyle name="Normal 42 2 2" xfId="1183" xr:uid="{00000000-0005-0000-0000-000059400000}"/>
    <cellStyle name="Normal 42 2 2 10" xfId="31599" xr:uid="{00000000-0005-0000-0000-00005A400000}"/>
    <cellStyle name="Normal 42 2 2 11" xfId="16362" xr:uid="{00000000-0005-0000-0000-00005B400000}"/>
    <cellStyle name="Normal 42 2 2 2" xfId="1291" xr:uid="{00000000-0005-0000-0000-00005C400000}"/>
    <cellStyle name="Normal 42 2 2 2 10" xfId="16466" xr:uid="{00000000-0005-0000-0000-00005D400000}"/>
    <cellStyle name="Normal 42 2 2 2 2" xfId="1508" xr:uid="{00000000-0005-0000-0000-00005E400000}"/>
    <cellStyle name="Normal 42 2 2 2 2 2" xfId="1929" xr:uid="{00000000-0005-0000-0000-00005F400000}"/>
    <cellStyle name="Normal 42 2 2 2 2 2 2" xfId="2768" xr:uid="{00000000-0005-0000-0000-000060400000}"/>
    <cellStyle name="Normal 42 2 2 2 2 2 2 2" xfId="4458" xr:uid="{00000000-0005-0000-0000-000061400000}"/>
    <cellStyle name="Normal 42 2 2 2 2 2 2 2 2" xfId="14531" xr:uid="{00000000-0005-0000-0000-000062400000}"/>
    <cellStyle name="Normal 42 2 2 2 2 2 2 2 2 2" xfId="44862" xr:uid="{00000000-0005-0000-0000-000063400000}"/>
    <cellStyle name="Normal 42 2 2 2 2 2 2 2 2 3" xfId="29629" xr:uid="{00000000-0005-0000-0000-000064400000}"/>
    <cellStyle name="Normal 42 2 2 2 2 2 2 2 3" xfId="9511" xr:uid="{00000000-0005-0000-0000-000065400000}"/>
    <cellStyle name="Normal 42 2 2 2 2 2 2 2 3 2" xfId="39845" xr:uid="{00000000-0005-0000-0000-000066400000}"/>
    <cellStyle name="Normal 42 2 2 2 2 2 2 2 3 3" xfId="24612" xr:uid="{00000000-0005-0000-0000-000067400000}"/>
    <cellStyle name="Normal 42 2 2 2 2 2 2 2 4" xfId="34832" xr:uid="{00000000-0005-0000-0000-000068400000}"/>
    <cellStyle name="Normal 42 2 2 2 2 2 2 2 5" xfId="19599" xr:uid="{00000000-0005-0000-0000-000069400000}"/>
    <cellStyle name="Normal 42 2 2 2 2 2 2 3" xfId="6150" xr:uid="{00000000-0005-0000-0000-00006A400000}"/>
    <cellStyle name="Normal 42 2 2 2 2 2 2 3 2" xfId="16202" xr:uid="{00000000-0005-0000-0000-00006B400000}"/>
    <cellStyle name="Normal 42 2 2 2 2 2 2 3 2 2" xfId="46533" xr:uid="{00000000-0005-0000-0000-00006C400000}"/>
    <cellStyle name="Normal 42 2 2 2 2 2 2 3 2 3" xfId="31300" xr:uid="{00000000-0005-0000-0000-00006D400000}"/>
    <cellStyle name="Normal 42 2 2 2 2 2 2 3 3" xfId="11182" xr:uid="{00000000-0005-0000-0000-00006E400000}"/>
    <cellStyle name="Normal 42 2 2 2 2 2 2 3 3 2" xfId="41516" xr:uid="{00000000-0005-0000-0000-00006F400000}"/>
    <cellStyle name="Normal 42 2 2 2 2 2 2 3 3 3" xfId="26283" xr:uid="{00000000-0005-0000-0000-000070400000}"/>
    <cellStyle name="Normal 42 2 2 2 2 2 2 3 4" xfId="36503" xr:uid="{00000000-0005-0000-0000-000071400000}"/>
    <cellStyle name="Normal 42 2 2 2 2 2 2 3 5" xfId="21270" xr:uid="{00000000-0005-0000-0000-000072400000}"/>
    <cellStyle name="Normal 42 2 2 2 2 2 2 4" xfId="12860" xr:uid="{00000000-0005-0000-0000-000073400000}"/>
    <cellStyle name="Normal 42 2 2 2 2 2 2 4 2" xfId="43191" xr:uid="{00000000-0005-0000-0000-000074400000}"/>
    <cellStyle name="Normal 42 2 2 2 2 2 2 4 3" xfId="27958" xr:uid="{00000000-0005-0000-0000-000075400000}"/>
    <cellStyle name="Normal 42 2 2 2 2 2 2 5" xfId="7839" xr:uid="{00000000-0005-0000-0000-000076400000}"/>
    <cellStyle name="Normal 42 2 2 2 2 2 2 5 2" xfId="38174" xr:uid="{00000000-0005-0000-0000-000077400000}"/>
    <cellStyle name="Normal 42 2 2 2 2 2 2 5 3" xfId="22941" xr:uid="{00000000-0005-0000-0000-000078400000}"/>
    <cellStyle name="Normal 42 2 2 2 2 2 2 6" xfId="33162" xr:uid="{00000000-0005-0000-0000-000079400000}"/>
    <cellStyle name="Normal 42 2 2 2 2 2 2 7" xfId="17928" xr:uid="{00000000-0005-0000-0000-00007A400000}"/>
    <cellStyle name="Normal 42 2 2 2 2 2 3" xfId="3621" xr:uid="{00000000-0005-0000-0000-00007B400000}"/>
    <cellStyle name="Normal 42 2 2 2 2 2 3 2" xfId="13695" xr:uid="{00000000-0005-0000-0000-00007C400000}"/>
    <cellStyle name="Normal 42 2 2 2 2 2 3 2 2" xfId="44026" xr:uid="{00000000-0005-0000-0000-00007D400000}"/>
    <cellStyle name="Normal 42 2 2 2 2 2 3 2 3" xfId="28793" xr:uid="{00000000-0005-0000-0000-00007E400000}"/>
    <cellStyle name="Normal 42 2 2 2 2 2 3 3" xfId="8675" xr:uid="{00000000-0005-0000-0000-00007F400000}"/>
    <cellStyle name="Normal 42 2 2 2 2 2 3 3 2" xfId="39009" xr:uid="{00000000-0005-0000-0000-000080400000}"/>
    <cellStyle name="Normal 42 2 2 2 2 2 3 3 3" xfId="23776" xr:uid="{00000000-0005-0000-0000-000081400000}"/>
    <cellStyle name="Normal 42 2 2 2 2 2 3 4" xfId="33996" xr:uid="{00000000-0005-0000-0000-000082400000}"/>
    <cellStyle name="Normal 42 2 2 2 2 2 3 5" xfId="18763" xr:uid="{00000000-0005-0000-0000-000083400000}"/>
    <cellStyle name="Normal 42 2 2 2 2 2 4" xfId="5314" xr:uid="{00000000-0005-0000-0000-000084400000}"/>
    <cellStyle name="Normal 42 2 2 2 2 2 4 2" xfId="15366" xr:uid="{00000000-0005-0000-0000-000085400000}"/>
    <cellStyle name="Normal 42 2 2 2 2 2 4 2 2" xfId="45697" xr:uid="{00000000-0005-0000-0000-000086400000}"/>
    <cellStyle name="Normal 42 2 2 2 2 2 4 2 3" xfId="30464" xr:uid="{00000000-0005-0000-0000-000087400000}"/>
    <cellStyle name="Normal 42 2 2 2 2 2 4 3" xfId="10346" xr:uid="{00000000-0005-0000-0000-000088400000}"/>
    <cellStyle name="Normal 42 2 2 2 2 2 4 3 2" xfId="40680" xr:uid="{00000000-0005-0000-0000-000089400000}"/>
    <cellStyle name="Normal 42 2 2 2 2 2 4 3 3" xfId="25447" xr:uid="{00000000-0005-0000-0000-00008A400000}"/>
    <cellStyle name="Normal 42 2 2 2 2 2 4 4" xfId="35667" xr:uid="{00000000-0005-0000-0000-00008B400000}"/>
    <cellStyle name="Normal 42 2 2 2 2 2 4 5" xfId="20434" xr:uid="{00000000-0005-0000-0000-00008C400000}"/>
    <cellStyle name="Normal 42 2 2 2 2 2 5" xfId="12024" xr:uid="{00000000-0005-0000-0000-00008D400000}"/>
    <cellStyle name="Normal 42 2 2 2 2 2 5 2" xfId="42355" xr:uid="{00000000-0005-0000-0000-00008E400000}"/>
    <cellStyle name="Normal 42 2 2 2 2 2 5 3" xfId="27122" xr:uid="{00000000-0005-0000-0000-00008F400000}"/>
    <cellStyle name="Normal 42 2 2 2 2 2 6" xfId="7003" xr:uid="{00000000-0005-0000-0000-000090400000}"/>
    <cellStyle name="Normal 42 2 2 2 2 2 6 2" xfId="37338" xr:uid="{00000000-0005-0000-0000-000091400000}"/>
    <cellStyle name="Normal 42 2 2 2 2 2 6 3" xfId="22105" xr:uid="{00000000-0005-0000-0000-000092400000}"/>
    <cellStyle name="Normal 42 2 2 2 2 2 7" xfId="32326" xr:uid="{00000000-0005-0000-0000-000093400000}"/>
    <cellStyle name="Normal 42 2 2 2 2 2 8" xfId="17092" xr:uid="{00000000-0005-0000-0000-000094400000}"/>
    <cellStyle name="Normal 42 2 2 2 2 3" xfId="2350" xr:uid="{00000000-0005-0000-0000-000095400000}"/>
    <cellStyle name="Normal 42 2 2 2 2 3 2" xfId="4040" xr:uid="{00000000-0005-0000-0000-000096400000}"/>
    <cellStyle name="Normal 42 2 2 2 2 3 2 2" xfId="14113" xr:uid="{00000000-0005-0000-0000-000097400000}"/>
    <cellStyle name="Normal 42 2 2 2 2 3 2 2 2" xfId="44444" xr:uid="{00000000-0005-0000-0000-000098400000}"/>
    <cellStyle name="Normal 42 2 2 2 2 3 2 2 3" xfId="29211" xr:uid="{00000000-0005-0000-0000-000099400000}"/>
    <cellStyle name="Normal 42 2 2 2 2 3 2 3" xfId="9093" xr:uid="{00000000-0005-0000-0000-00009A400000}"/>
    <cellStyle name="Normal 42 2 2 2 2 3 2 3 2" xfId="39427" xr:uid="{00000000-0005-0000-0000-00009B400000}"/>
    <cellStyle name="Normal 42 2 2 2 2 3 2 3 3" xfId="24194" xr:uid="{00000000-0005-0000-0000-00009C400000}"/>
    <cellStyle name="Normal 42 2 2 2 2 3 2 4" xfId="34414" xr:uid="{00000000-0005-0000-0000-00009D400000}"/>
    <cellStyle name="Normal 42 2 2 2 2 3 2 5" xfId="19181" xr:uid="{00000000-0005-0000-0000-00009E400000}"/>
    <cellStyle name="Normal 42 2 2 2 2 3 3" xfId="5732" xr:uid="{00000000-0005-0000-0000-00009F400000}"/>
    <cellStyle name="Normal 42 2 2 2 2 3 3 2" xfId="15784" xr:uid="{00000000-0005-0000-0000-0000A0400000}"/>
    <cellStyle name="Normal 42 2 2 2 2 3 3 2 2" xfId="46115" xr:uid="{00000000-0005-0000-0000-0000A1400000}"/>
    <cellStyle name="Normal 42 2 2 2 2 3 3 2 3" xfId="30882" xr:uid="{00000000-0005-0000-0000-0000A2400000}"/>
    <cellStyle name="Normal 42 2 2 2 2 3 3 3" xfId="10764" xr:uid="{00000000-0005-0000-0000-0000A3400000}"/>
    <cellStyle name="Normal 42 2 2 2 2 3 3 3 2" xfId="41098" xr:uid="{00000000-0005-0000-0000-0000A4400000}"/>
    <cellStyle name="Normal 42 2 2 2 2 3 3 3 3" xfId="25865" xr:uid="{00000000-0005-0000-0000-0000A5400000}"/>
    <cellStyle name="Normal 42 2 2 2 2 3 3 4" xfId="36085" xr:uid="{00000000-0005-0000-0000-0000A6400000}"/>
    <cellStyle name="Normal 42 2 2 2 2 3 3 5" xfId="20852" xr:uid="{00000000-0005-0000-0000-0000A7400000}"/>
    <cellStyle name="Normal 42 2 2 2 2 3 4" xfId="12442" xr:uid="{00000000-0005-0000-0000-0000A8400000}"/>
    <cellStyle name="Normal 42 2 2 2 2 3 4 2" xfId="42773" xr:uid="{00000000-0005-0000-0000-0000A9400000}"/>
    <cellStyle name="Normal 42 2 2 2 2 3 4 3" xfId="27540" xr:uid="{00000000-0005-0000-0000-0000AA400000}"/>
    <cellStyle name="Normal 42 2 2 2 2 3 5" xfId="7421" xr:uid="{00000000-0005-0000-0000-0000AB400000}"/>
    <cellStyle name="Normal 42 2 2 2 2 3 5 2" xfId="37756" xr:uid="{00000000-0005-0000-0000-0000AC400000}"/>
    <cellStyle name="Normal 42 2 2 2 2 3 5 3" xfId="22523" xr:uid="{00000000-0005-0000-0000-0000AD400000}"/>
    <cellStyle name="Normal 42 2 2 2 2 3 6" xfId="32744" xr:uid="{00000000-0005-0000-0000-0000AE400000}"/>
    <cellStyle name="Normal 42 2 2 2 2 3 7" xfId="17510" xr:uid="{00000000-0005-0000-0000-0000AF400000}"/>
    <cellStyle name="Normal 42 2 2 2 2 4" xfId="3203" xr:uid="{00000000-0005-0000-0000-0000B0400000}"/>
    <cellStyle name="Normal 42 2 2 2 2 4 2" xfId="13277" xr:uid="{00000000-0005-0000-0000-0000B1400000}"/>
    <cellStyle name="Normal 42 2 2 2 2 4 2 2" xfId="43608" xr:uid="{00000000-0005-0000-0000-0000B2400000}"/>
    <cellStyle name="Normal 42 2 2 2 2 4 2 3" xfId="28375" xr:uid="{00000000-0005-0000-0000-0000B3400000}"/>
    <cellStyle name="Normal 42 2 2 2 2 4 3" xfId="8257" xr:uid="{00000000-0005-0000-0000-0000B4400000}"/>
    <cellStyle name="Normal 42 2 2 2 2 4 3 2" xfId="38591" xr:uid="{00000000-0005-0000-0000-0000B5400000}"/>
    <cellStyle name="Normal 42 2 2 2 2 4 3 3" xfId="23358" xr:uid="{00000000-0005-0000-0000-0000B6400000}"/>
    <cellStyle name="Normal 42 2 2 2 2 4 4" xfId="33578" xr:uid="{00000000-0005-0000-0000-0000B7400000}"/>
    <cellStyle name="Normal 42 2 2 2 2 4 5" xfId="18345" xr:uid="{00000000-0005-0000-0000-0000B8400000}"/>
    <cellStyle name="Normal 42 2 2 2 2 5" xfId="4896" xr:uid="{00000000-0005-0000-0000-0000B9400000}"/>
    <cellStyle name="Normal 42 2 2 2 2 5 2" xfId="14948" xr:uid="{00000000-0005-0000-0000-0000BA400000}"/>
    <cellStyle name="Normal 42 2 2 2 2 5 2 2" xfId="45279" xr:uid="{00000000-0005-0000-0000-0000BB400000}"/>
    <cellStyle name="Normal 42 2 2 2 2 5 2 3" xfId="30046" xr:uid="{00000000-0005-0000-0000-0000BC400000}"/>
    <cellStyle name="Normal 42 2 2 2 2 5 3" xfId="9928" xr:uid="{00000000-0005-0000-0000-0000BD400000}"/>
    <cellStyle name="Normal 42 2 2 2 2 5 3 2" xfId="40262" xr:uid="{00000000-0005-0000-0000-0000BE400000}"/>
    <cellStyle name="Normal 42 2 2 2 2 5 3 3" xfId="25029" xr:uid="{00000000-0005-0000-0000-0000BF400000}"/>
    <cellStyle name="Normal 42 2 2 2 2 5 4" xfId="35249" xr:uid="{00000000-0005-0000-0000-0000C0400000}"/>
    <cellStyle name="Normal 42 2 2 2 2 5 5" xfId="20016" xr:uid="{00000000-0005-0000-0000-0000C1400000}"/>
    <cellStyle name="Normal 42 2 2 2 2 6" xfId="11606" xr:uid="{00000000-0005-0000-0000-0000C2400000}"/>
    <cellStyle name="Normal 42 2 2 2 2 6 2" xfId="41937" xr:uid="{00000000-0005-0000-0000-0000C3400000}"/>
    <cellStyle name="Normal 42 2 2 2 2 6 3" xfId="26704" xr:uid="{00000000-0005-0000-0000-0000C4400000}"/>
    <cellStyle name="Normal 42 2 2 2 2 7" xfId="6585" xr:uid="{00000000-0005-0000-0000-0000C5400000}"/>
    <cellStyle name="Normal 42 2 2 2 2 7 2" xfId="36920" xr:uid="{00000000-0005-0000-0000-0000C6400000}"/>
    <cellStyle name="Normal 42 2 2 2 2 7 3" xfId="21687" xr:uid="{00000000-0005-0000-0000-0000C7400000}"/>
    <cellStyle name="Normal 42 2 2 2 2 8" xfId="31908" xr:uid="{00000000-0005-0000-0000-0000C8400000}"/>
    <cellStyle name="Normal 42 2 2 2 2 9" xfId="16674" xr:uid="{00000000-0005-0000-0000-0000C9400000}"/>
    <cellStyle name="Normal 42 2 2 2 3" xfId="1721" xr:uid="{00000000-0005-0000-0000-0000CA400000}"/>
    <cellStyle name="Normal 42 2 2 2 3 2" xfId="2560" xr:uid="{00000000-0005-0000-0000-0000CB400000}"/>
    <cellStyle name="Normal 42 2 2 2 3 2 2" xfId="4250" xr:uid="{00000000-0005-0000-0000-0000CC400000}"/>
    <cellStyle name="Normal 42 2 2 2 3 2 2 2" xfId="14323" xr:uid="{00000000-0005-0000-0000-0000CD400000}"/>
    <cellStyle name="Normal 42 2 2 2 3 2 2 2 2" xfId="44654" xr:uid="{00000000-0005-0000-0000-0000CE400000}"/>
    <cellStyle name="Normal 42 2 2 2 3 2 2 2 3" xfId="29421" xr:uid="{00000000-0005-0000-0000-0000CF400000}"/>
    <cellStyle name="Normal 42 2 2 2 3 2 2 3" xfId="9303" xr:uid="{00000000-0005-0000-0000-0000D0400000}"/>
    <cellStyle name="Normal 42 2 2 2 3 2 2 3 2" xfId="39637" xr:uid="{00000000-0005-0000-0000-0000D1400000}"/>
    <cellStyle name="Normal 42 2 2 2 3 2 2 3 3" xfId="24404" xr:uid="{00000000-0005-0000-0000-0000D2400000}"/>
    <cellStyle name="Normal 42 2 2 2 3 2 2 4" xfId="34624" xr:uid="{00000000-0005-0000-0000-0000D3400000}"/>
    <cellStyle name="Normal 42 2 2 2 3 2 2 5" xfId="19391" xr:uid="{00000000-0005-0000-0000-0000D4400000}"/>
    <cellStyle name="Normal 42 2 2 2 3 2 3" xfId="5942" xr:uid="{00000000-0005-0000-0000-0000D5400000}"/>
    <cellStyle name="Normal 42 2 2 2 3 2 3 2" xfId="15994" xr:uid="{00000000-0005-0000-0000-0000D6400000}"/>
    <cellStyle name="Normal 42 2 2 2 3 2 3 2 2" xfId="46325" xr:uid="{00000000-0005-0000-0000-0000D7400000}"/>
    <cellStyle name="Normal 42 2 2 2 3 2 3 2 3" xfId="31092" xr:uid="{00000000-0005-0000-0000-0000D8400000}"/>
    <cellStyle name="Normal 42 2 2 2 3 2 3 3" xfId="10974" xr:uid="{00000000-0005-0000-0000-0000D9400000}"/>
    <cellStyle name="Normal 42 2 2 2 3 2 3 3 2" xfId="41308" xr:uid="{00000000-0005-0000-0000-0000DA400000}"/>
    <cellStyle name="Normal 42 2 2 2 3 2 3 3 3" xfId="26075" xr:uid="{00000000-0005-0000-0000-0000DB400000}"/>
    <cellStyle name="Normal 42 2 2 2 3 2 3 4" xfId="36295" xr:uid="{00000000-0005-0000-0000-0000DC400000}"/>
    <cellStyle name="Normal 42 2 2 2 3 2 3 5" xfId="21062" xr:uid="{00000000-0005-0000-0000-0000DD400000}"/>
    <cellStyle name="Normal 42 2 2 2 3 2 4" xfId="12652" xr:uid="{00000000-0005-0000-0000-0000DE400000}"/>
    <cellStyle name="Normal 42 2 2 2 3 2 4 2" xfId="42983" xr:uid="{00000000-0005-0000-0000-0000DF400000}"/>
    <cellStyle name="Normal 42 2 2 2 3 2 4 3" xfId="27750" xr:uid="{00000000-0005-0000-0000-0000E0400000}"/>
    <cellStyle name="Normal 42 2 2 2 3 2 5" xfId="7631" xr:uid="{00000000-0005-0000-0000-0000E1400000}"/>
    <cellStyle name="Normal 42 2 2 2 3 2 5 2" xfId="37966" xr:uid="{00000000-0005-0000-0000-0000E2400000}"/>
    <cellStyle name="Normal 42 2 2 2 3 2 5 3" xfId="22733" xr:uid="{00000000-0005-0000-0000-0000E3400000}"/>
    <cellStyle name="Normal 42 2 2 2 3 2 6" xfId="32954" xr:uid="{00000000-0005-0000-0000-0000E4400000}"/>
    <cellStyle name="Normal 42 2 2 2 3 2 7" xfId="17720" xr:uid="{00000000-0005-0000-0000-0000E5400000}"/>
    <cellStyle name="Normal 42 2 2 2 3 3" xfId="3413" xr:uid="{00000000-0005-0000-0000-0000E6400000}"/>
    <cellStyle name="Normal 42 2 2 2 3 3 2" xfId="13487" xr:uid="{00000000-0005-0000-0000-0000E7400000}"/>
    <cellStyle name="Normal 42 2 2 2 3 3 2 2" xfId="43818" xr:uid="{00000000-0005-0000-0000-0000E8400000}"/>
    <cellStyle name="Normal 42 2 2 2 3 3 2 3" xfId="28585" xr:uid="{00000000-0005-0000-0000-0000E9400000}"/>
    <cellStyle name="Normal 42 2 2 2 3 3 3" xfId="8467" xr:uid="{00000000-0005-0000-0000-0000EA400000}"/>
    <cellStyle name="Normal 42 2 2 2 3 3 3 2" xfId="38801" xr:uid="{00000000-0005-0000-0000-0000EB400000}"/>
    <cellStyle name="Normal 42 2 2 2 3 3 3 3" xfId="23568" xr:uid="{00000000-0005-0000-0000-0000EC400000}"/>
    <cellStyle name="Normal 42 2 2 2 3 3 4" xfId="33788" xr:uid="{00000000-0005-0000-0000-0000ED400000}"/>
    <cellStyle name="Normal 42 2 2 2 3 3 5" xfId="18555" xr:uid="{00000000-0005-0000-0000-0000EE400000}"/>
    <cellStyle name="Normal 42 2 2 2 3 4" xfId="5106" xr:uid="{00000000-0005-0000-0000-0000EF400000}"/>
    <cellStyle name="Normal 42 2 2 2 3 4 2" xfId="15158" xr:uid="{00000000-0005-0000-0000-0000F0400000}"/>
    <cellStyle name="Normal 42 2 2 2 3 4 2 2" xfId="45489" xr:uid="{00000000-0005-0000-0000-0000F1400000}"/>
    <cellStyle name="Normal 42 2 2 2 3 4 2 3" xfId="30256" xr:uid="{00000000-0005-0000-0000-0000F2400000}"/>
    <cellStyle name="Normal 42 2 2 2 3 4 3" xfId="10138" xr:uid="{00000000-0005-0000-0000-0000F3400000}"/>
    <cellStyle name="Normal 42 2 2 2 3 4 3 2" xfId="40472" xr:uid="{00000000-0005-0000-0000-0000F4400000}"/>
    <cellStyle name="Normal 42 2 2 2 3 4 3 3" xfId="25239" xr:uid="{00000000-0005-0000-0000-0000F5400000}"/>
    <cellStyle name="Normal 42 2 2 2 3 4 4" xfId="35459" xr:uid="{00000000-0005-0000-0000-0000F6400000}"/>
    <cellStyle name="Normal 42 2 2 2 3 4 5" xfId="20226" xr:uid="{00000000-0005-0000-0000-0000F7400000}"/>
    <cellStyle name="Normal 42 2 2 2 3 5" xfId="11816" xr:uid="{00000000-0005-0000-0000-0000F8400000}"/>
    <cellStyle name="Normal 42 2 2 2 3 5 2" xfId="42147" xr:uid="{00000000-0005-0000-0000-0000F9400000}"/>
    <cellStyle name="Normal 42 2 2 2 3 5 3" xfId="26914" xr:uid="{00000000-0005-0000-0000-0000FA400000}"/>
    <cellStyle name="Normal 42 2 2 2 3 6" xfId="6795" xr:uid="{00000000-0005-0000-0000-0000FB400000}"/>
    <cellStyle name="Normal 42 2 2 2 3 6 2" xfId="37130" xr:uid="{00000000-0005-0000-0000-0000FC400000}"/>
    <cellStyle name="Normal 42 2 2 2 3 6 3" xfId="21897" xr:uid="{00000000-0005-0000-0000-0000FD400000}"/>
    <cellStyle name="Normal 42 2 2 2 3 7" xfId="32118" xr:uid="{00000000-0005-0000-0000-0000FE400000}"/>
    <cellStyle name="Normal 42 2 2 2 3 8" xfId="16884" xr:uid="{00000000-0005-0000-0000-0000FF400000}"/>
    <cellStyle name="Normal 42 2 2 2 4" xfId="2142" xr:uid="{00000000-0005-0000-0000-000000410000}"/>
    <cellStyle name="Normal 42 2 2 2 4 2" xfId="3832" xr:uid="{00000000-0005-0000-0000-000001410000}"/>
    <cellStyle name="Normal 42 2 2 2 4 2 2" xfId="13905" xr:uid="{00000000-0005-0000-0000-000002410000}"/>
    <cellStyle name="Normal 42 2 2 2 4 2 2 2" xfId="44236" xr:uid="{00000000-0005-0000-0000-000003410000}"/>
    <cellStyle name="Normal 42 2 2 2 4 2 2 3" xfId="29003" xr:uid="{00000000-0005-0000-0000-000004410000}"/>
    <cellStyle name="Normal 42 2 2 2 4 2 3" xfId="8885" xr:uid="{00000000-0005-0000-0000-000005410000}"/>
    <cellStyle name="Normal 42 2 2 2 4 2 3 2" xfId="39219" xr:uid="{00000000-0005-0000-0000-000006410000}"/>
    <cellStyle name="Normal 42 2 2 2 4 2 3 3" xfId="23986" xr:uid="{00000000-0005-0000-0000-000007410000}"/>
    <cellStyle name="Normal 42 2 2 2 4 2 4" xfId="34206" xr:uid="{00000000-0005-0000-0000-000008410000}"/>
    <cellStyle name="Normal 42 2 2 2 4 2 5" xfId="18973" xr:uid="{00000000-0005-0000-0000-000009410000}"/>
    <cellStyle name="Normal 42 2 2 2 4 3" xfId="5524" xr:uid="{00000000-0005-0000-0000-00000A410000}"/>
    <cellStyle name="Normal 42 2 2 2 4 3 2" xfId="15576" xr:uid="{00000000-0005-0000-0000-00000B410000}"/>
    <cellStyle name="Normal 42 2 2 2 4 3 2 2" xfId="45907" xr:uid="{00000000-0005-0000-0000-00000C410000}"/>
    <cellStyle name="Normal 42 2 2 2 4 3 2 3" xfId="30674" xr:uid="{00000000-0005-0000-0000-00000D410000}"/>
    <cellStyle name="Normal 42 2 2 2 4 3 3" xfId="10556" xr:uid="{00000000-0005-0000-0000-00000E410000}"/>
    <cellStyle name="Normal 42 2 2 2 4 3 3 2" xfId="40890" xr:uid="{00000000-0005-0000-0000-00000F410000}"/>
    <cellStyle name="Normal 42 2 2 2 4 3 3 3" xfId="25657" xr:uid="{00000000-0005-0000-0000-000010410000}"/>
    <cellStyle name="Normal 42 2 2 2 4 3 4" xfId="35877" xr:uid="{00000000-0005-0000-0000-000011410000}"/>
    <cellStyle name="Normal 42 2 2 2 4 3 5" xfId="20644" xr:uid="{00000000-0005-0000-0000-000012410000}"/>
    <cellStyle name="Normal 42 2 2 2 4 4" xfId="12234" xr:uid="{00000000-0005-0000-0000-000013410000}"/>
    <cellStyle name="Normal 42 2 2 2 4 4 2" xfId="42565" xr:uid="{00000000-0005-0000-0000-000014410000}"/>
    <cellStyle name="Normal 42 2 2 2 4 4 3" xfId="27332" xr:uid="{00000000-0005-0000-0000-000015410000}"/>
    <cellStyle name="Normal 42 2 2 2 4 5" xfId="7213" xr:uid="{00000000-0005-0000-0000-000016410000}"/>
    <cellStyle name="Normal 42 2 2 2 4 5 2" xfId="37548" xr:uid="{00000000-0005-0000-0000-000017410000}"/>
    <cellStyle name="Normal 42 2 2 2 4 5 3" xfId="22315" xr:uid="{00000000-0005-0000-0000-000018410000}"/>
    <cellStyle name="Normal 42 2 2 2 4 6" xfId="32536" xr:uid="{00000000-0005-0000-0000-000019410000}"/>
    <cellStyle name="Normal 42 2 2 2 4 7" xfId="17302" xr:uid="{00000000-0005-0000-0000-00001A410000}"/>
    <cellStyle name="Normal 42 2 2 2 5" xfId="2995" xr:uid="{00000000-0005-0000-0000-00001B410000}"/>
    <cellStyle name="Normal 42 2 2 2 5 2" xfId="13069" xr:uid="{00000000-0005-0000-0000-00001C410000}"/>
    <cellStyle name="Normal 42 2 2 2 5 2 2" xfId="43400" xr:uid="{00000000-0005-0000-0000-00001D410000}"/>
    <cellStyle name="Normal 42 2 2 2 5 2 3" xfId="28167" xr:uid="{00000000-0005-0000-0000-00001E410000}"/>
    <cellStyle name="Normal 42 2 2 2 5 3" xfId="8049" xr:uid="{00000000-0005-0000-0000-00001F410000}"/>
    <cellStyle name="Normal 42 2 2 2 5 3 2" xfId="38383" xr:uid="{00000000-0005-0000-0000-000020410000}"/>
    <cellStyle name="Normal 42 2 2 2 5 3 3" xfId="23150" xr:uid="{00000000-0005-0000-0000-000021410000}"/>
    <cellStyle name="Normal 42 2 2 2 5 4" xfId="33370" xr:uid="{00000000-0005-0000-0000-000022410000}"/>
    <cellStyle name="Normal 42 2 2 2 5 5" xfId="18137" xr:uid="{00000000-0005-0000-0000-000023410000}"/>
    <cellStyle name="Normal 42 2 2 2 6" xfId="4688" xr:uid="{00000000-0005-0000-0000-000024410000}"/>
    <cellStyle name="Normal 42 2 2 2 6 2" xfId="14740" xr:uid="{00000000-0005-0000-0000-000025410000}"/>
    <cellStyle name="Normal 42 2 2 2 6 2 2" xfId="45071" xr:uid="{00000000-0005-0000-0000-000026410000}"/>
    <cellStyle name="Normal 42 2 2 2 6 2 3" xfId="29838" xr:uid="{00000000-0005-0000-0000-000027410000}"/>
    <cellStyle name="Normal 42 2 2 2 6 3" xfId="9720" xr:uid="{00000000-0005-0000-0000-000028410000}"/>
    <cellStyle name="Normal 42 2 2 2 6 3 2" xfId="40054" xr:uid="{00000000-0005-0000-0000-000029410000}"/>
    <cellStyle name="Normal 42 2 2 2 6 3 3" xfId="24821" xr:uid="{00000000-0005-0000-0000-00002A410000}"/>
    <cellStyle name="Normal 42 2 2 2 6 4" xfId="35041" xr:uid="{00000000-0005-0000-0000-00002B410000}"/>
    <cellStyle name="Normal 42 2 2 2 6 5" xfId="19808" xr:uid="{00000000-0005-0000-0000-00002C410000}"/>
    <cellStyle name="Normal 42 2 2 2 7" xfId="11398" xr:uid="{00000000-0005-0000-0000-00002D410000}"/>
    <cellStyle name="Normal 42 2 2 2 7 2" xfId="41729" xr:uid="{00000000-0005-0000-0000-00002E410000}"/>
    <cellStyle name="Normal 42 2 2 2 7 3" xfId="26496" xr:uid="{00000000-0005-0000-0000-00002F410000}"/>
    <cellStyle name="Normal 42 2 2 2 8" xfId="6377" xr:uid="{00000000-0005-0000-0000-000030410000}"/>
    <cellStyle name="Normal 42 2 2 2 8 2" xfId="36712" xr:uid="{00000000-0005-0000-0000-000031410000}"/>
    <cellStyle name="Normal 42 2 2 2 8 3" xfId="21479" xr:uid="{00000000-0005-0000-0000-000032410000}"/>
    <cellStyle name="Normal 42 2 2 2 9" xfId="31700" xr:uid="{00000000-0005-0000-0000-000033410000}"/>
    <cellStyle name="Normal 42 2 2 3" xfId="1404" xr:uid="{00000000-0005-0000-0000-000034410000}"/>
    <cellStyle name="Normal 42 2 2 3 2" xfId="1825" xr:uid="{00000000-0005-0000-0000-000035410000}"/>
    <cellStyle name="Normal 42 2 2 3 2 2" xfId="2664" xr:uid="{00000000-0005-0000-0000-000036410000}"/>
    <cellStyle name="Normal 42 2 2 3 2 2 2" xfId="4354" xr:uid="{00000000-0005-0000-0000-000037410000}"/>
    <cellStyle name="Normal 42 2 2 3 2 2 2 2" xfId="14427" xr:uid="{00000000-0005-0000-0000-000038410000}"/>
    <cellStyle name="Normal 42 2 2 3 2 2 2 2 2" xfId="44758" xr:uid="{00000000-0005-0000-0000-000039410000}"/>
    <cellStyle name="Normal 42 2 2 3 2 2 2 2 3" xfId="29525" xr:uid="{00000000-0005-0000-0000-00003A410000}"/>
    <cellStyle name="Normal 42 2 2 3 2 2 2 3" xfId="9407" xr:uid="{00000000-0005-0000-0000-00003B410000}"/>
    <cellStyle name="Normal 42 2 2 3 2 2 2 3 2" xfId="39741" xr:uid="{00000000-0005-0000-0000-00003C410000}"/>
    <cellStyle name="Normal 42 2 2 3 2 2 2 3 3" xfId="24508" xr:uid="{00000000-0005-0000-0000-00003D410000}"/>
    <cellStyle name="Normal 42 2 2 3 2 2 2 4" xfId="34728" xr:uid="{00000000-0005-0000-0000-00003E410000}"/>
    <cellStyle name="Normal 42 2 2 3 2 2 2 5" xfId="19495" xr:uid="{00000000-0005-0000-0000-00003F410000}"/>
    <cellStyle name="Normal 42 2 2 3 2 2 3" xfId="6046" xr:uid="{00000000-0005-0000-0000-000040410000}"/>
    <cellStyle name="Normal 42 2 2 3 2 2 3 2" xfId="16098" xr:uid="{00000000-0005-0000-0000-000041410000}"/>
    <cellStyle name="Normal 42 2 2 3 2 2 3 2 2" xfId="46429" xr:uid="{00000000-0005-0000-0000-000042410000}"/>
    <cellStyle name="Normal 42 2 2 3 2 2 3 2 3" xfId="31196" xr:uid="{00000000-0005-0000-0000-000043410000}"/>
    <cellStyle name="Normal 42 2 2 3 2 2 3 3" xfId="11078" xr:uid="{00000000-0005-0000-0000-000044410000}"/>
    <cellStyle name="Normal 42 2 2 3 2 2 3 3 2" xfId="41412" xr:uid="{00000000-0005-0000-0000-000045410000}"/>
    <cellStyle name="Normal 42 2 2 3 2 2 3 3 3" xfId="26179" xr:uid="{00000000-0005-0000-0000-000046410000}"/>
    <cellStyle name="Normal 42 2 2 3 2 2 3 4" xfId="36399" xr:uid="{00000000-0005-0000-0000-000047410000}"/>
    <cellStyle name="Normal 42 2 2 3 2 2 3 5" xfId="21166" xr:uid="{00000000-0005-0000-0000-000048410000}"/>
    <cellStyle name="Normal 42 2 2 3 2 2 4" xfId="12756" xr:uid="{00000000-0005-0000-0000-000049410000}"/>
    <cellStyle name="Normal 42 2 2 3 2 2 4 2" xfId="43087" xr:uid="{00000000-0005-0000-0000-00004A410000}"/>
    <cellStyle name="Normal 42 2 2 3 2 2 4 3" xfId="27854" xr:uid="{00000000-0005-0000-0000-00004B410000}"/>
    <cellStyle name="Normal 42 2 2 3 2 2 5" xfId="7735" xr:uid="{00000000-0005-0000-0000-00004C410000}"/>
    <cellStyle name="Normal 42 2 2 3 2 2 5 2" xfId="38070" xr:uid="{00000000-0005-0000-0000-00004D410000}"/>
    <cellStyle name="Normal 42 2 2 3 2 2 5 3" xfId="22837" xr:uid="{00000000-0005-0000-0000-00004E410000}"/>
    <cellStyle name="Normal 42 2 2 3 2 2 6" xfId="33058" xr:uid="{00000000-0005-0000-0000-00004F410000}"/>
    <cellStyle name="Normal 42 2 2 3 2 2 7" xfId="17824" xr:uid="{00000000-0005-0000-0000-000050410000}"/>
    <cellStyle name="Normal 42 2 2 3 2 3" xfId="3517" xr:uid="{00000000-0005-0000-0000-000051410000}"/>
    <cellStyle name="Normal 42 2 2 3 2 3 2" xfId="13591" xr:uid="{00000000-0005-0000-0000-000052410000}"/>
    <cellStyle name="Normal 42 2 2 3 2 3 2 2" xfId="43922" xr:uid="{00000000-0005-0000-0000-000053410000}"/>
    <cellStyle name="Normal 42 2 2 3 2 3 2 3" xfId="28689" xr:uid="{00000000-0005-0000-0000-000054410000}"/>
    <cellStyle name="Normal 42 2 2 3 2 3 3" xfId="8571" xr:uid="{00000000-0005-0000-0000-000055410000}"/>
    <cellStyle name="Normal 42 2 2 3 2 3 3 2" xfId="38905" xr:uid="{00000000-0005-0000-0000-000056410000}"/>
    <cellStyle name="Normal 42 2 2 3 2 3 3 3" xfId="23672" xr:uid="{00000000-0005-0000-0000-000057410000}"/>
    <cellStyle name="Normal 42 2 2 3 2 3 4" xfId="33892" xr:uid="{00000000-0005-0000-0000-000058410000}"/>
    <cellStyle name="Normal 42 2 2 3 2 3 5" xfId="18659" xr:uid="{00000000-0005-0000-0000-000059410000}"/>
    <cellStyle name="Normal 42 2 2 3 2 4" xfId="5210" xr:uid="{00000000-0005-0000-0000-00005A410000}"/>
    <cellStyle name="Normal 42 2 2 3 2 4 2" xfId="15262" xr:uid="{00000000-0005-0000-0000-00005B410000}"/>
    <cellStyle name="Normal 42 2 2 3 2 4 2 2" xfId="45593" xr:uid="{00000000-0005-0000-0000-00005C410000}"/>
    <cellStyle name="Normal 42 2 2 3 2 4 2 3" xfId="30360" xr:uid="{00000000-0005-0000-0000-00005D410000}"/>
    <cellStyle name="Normal 42 2 2 3 2 4 3" xfId="10242" xr:uid="{00000000-0005-0000-0000-00005E410000}"/>
    <cellStyle name="Normal 42 2 2 3 2 4 3 2" xfId="40576" xr:uid="{00000000-0005-0000-0000-00005F410000}"/>
    <cellStyle name="Normal 42 2 2 3 2 4 3 3" xfId="25343" xr:uid="{00000000-0005-0000-0000-000060410000}"/>
    <cellStyle name="Normal 42 2 2 3 2 4 4" xfId="35563" xr:uid="{00000000-0005-0000-0000-000061410000}"/>
    <cellStyle name="Normal 42 2 2 3 2 4 5" xfId="20330" xr:uid="{00000000-0005-0000-0000-000062410000}"/>
    <cellStyle name="Normal 42 2 2 3 2 5" xfId="11920" xr:uid="{00000000-0005-0000-0000-000063410000}"/>
    <cellStyle name="Normal 42 2 2 3 2 5 2" xfId="42251" xr:uid="{00000000-0005-0000-0000-000064410000}"/>
    <cellStyle name="Normal 42 2 2 3 2 5 3" xfId="27018" xr:uid="{00000000-0005-0000-0000-000065410000}"/>
    <cellStyle name="Normal 42 2 2 3 2 6" xfId="6899" xr:uid="{00000000-0005-0000-0000-000066410000}"/>
    <cellStyle name="Normal 42 2 2 3 2 6 2" xfId="37234" xr:uid="{00000000-0005-0000-0000-000067410000}"/>
    <cellStyle name="Normal 42 2 2 3 2 6 3" xfId="22001" xr:uid="{00000000-0005-0000-0000-000068410000}"/>
    <cellStyle name="Normal 42 2 2 3 2 7" xfId="32222" xr:uid="{00000000-0005-0000-0000-000069410000}"/>
    <cellStyle name="Normal 42 2 2 3 2 8" xfId="16988" xr:uid="{00000000-0005-0000-0000-00006A410000}"/>
    <cellStyle name="Normal 42 2 2 3 3" xfId="2246" xr:uid="{00000000-0005-0000-0000-00006B410000}"/>
    <cellStyle name="Normal 42 2 2 3 3 2" xfId="3936" xr:uid="{00000000-0005-0000-0000-00006C410000}"/>
    <cellStyle name="Normal 42 2 2 3 3 2 2" xfId="14009" xr:uid="{00000000-0005-0000-0000-00006D410000}"/>
    <cellStyle name="Normal 42 2 2 3 3 2 2 2" xfId="44340" xr:uid="{00000000-0005-0000-0000-00006E410000}"/>
    <cellStyle name="Normal 42 2 2 3 3 2 2 3" xfId="29107" xr:uid="{00000000-0005-0000-0000-00006F410000}"/>
    <cellStyle name="Normal 42 2 2 3 3 2 3" xfId="8989" xr:uid="{00000000-0005-0000-0000-000070410000}"/>
    <cellStyle name="Normal 42 2 2 3 3 2 3 2" xfId="39323" xr:uid="{00000000-0005-0000-0000-000071410000}"/>
    <cellStyle name="Normal 42 2 2 3 3 2 3 3" xfId="24090" xr:uid="{00000000-0005-0000-0000-000072410000}"/>
    <cellStyle name="Normal 42 2 2 3 3 2 4" xfId="34310" xr:uid="{00000000-0005-0000-0000-000073410000}"/>
    <cellStyle name="Normal 42 2 2 3 3 2 5" xfId="19077" xr:uid="{00000000-0005-0000-0000-000074410000}"/>
    <cellStyle name="Normal 42 2 2 3 3 3" xfId="5628" xr:uid="{00000000-0005-0000-0000-000075410000}"/>
    <cellStyle name="Normal 42 2 2 3 3 3 2" xfId="15680" xr:uid="{00000000-0005-0000-0000-000076410000}"/>
    <cellStyle name="Normal 42 2 2 3 3 3 2 2" xfId="46011" xr:uid="{00000000-0005-0000-0000-000077410000}"/>
    <cellStyle name="Normal 42 2 2 3 3 3 2 3" xfId="30778" xr:uid="{00000000-0005-0000-0000-000078410000}"/>
    <cellStyle name="Normal 42 2 2 3 3 3 3" xfId="10660" xr:uid="{00000000-0005-0000-0000-000079410000}"/>
    <cellStyle name="Normal 42 2 2 3 3 3 3 2" xfId="40994" xr:uid="{00000000-0005-0000-0000-00007A410000}"/>
    <cellStyle name="Normal 42 2 2 3 3 3 3 3" xfId="25761" xr:uid="{00000000-0005-0000-0000-00007B410000}"/>
    <cellStyle name="Normal 42 2 2 3 3 3 4" xfId="35981" xr:uid="{00000000-0005-0000-0000-00007C410000}"/>
    <cellStyle name="Normal 42 2 2 3 3 3 5" xfId="20748" xr:uid="{00000000-0005-0000-0000-00007D410000}"/>
    <cellStyle name="Normal 42 2 2 3 3 4" xfId="12338" xr:uid="{00000000-0005-0000-0000-00007E410000}"/>
    <cellStyle name="Normal 42 2 2 3 3 4 2" xfId="42669" xr:uid="{00000000-0005-0000-0000-00007F410000}"/>
    <cellStyle name="Normal 42 2 2 3 3 4 3" xfId="27436" xr:uid="{00000000-0005-0000-0000-000080410000}"/>
    <cellStyle name="Normal 42 2 2 3 3 5" xfId="7317" xr:uid="{00000000-0005-0000-0000-000081410000}"/>
    <cellStyle name="Normal 42 2 2 3 3 5 2" xfId="37652" xr:uid="{00000000-0005-0000-0000-000082410000}"/>
    <cellStyle name="Normal 42 2 2 3 3 5 3" xfId="22419" xr:uid="{00000000-0005-0000-0000-000083410000}"/>
    <cellStyle name="Normal 42 2 2 3 3 6" xfId="32640" xr:uid="{00000000-0005-0000-0000-000084410000}"/>
    <cellStyle name="Normal 42 2 2 3 3 7" xfId="17406" xr:uid="{00000000-0005-0000-0000-000085410000}"/>
    <cellStyle name="Normal 42 2 2 3 4" xfId="3099" xr:uid="{00000000-0005-0000-0000-000086410000}"/>
    <cellStyle name="Normal 42 2 2 3 4 2" xfId="13173" xr:uid="{00000000-0005-0000-0000-000087410000}"/>
    <cellStyle name="Normal 42 2 2 3 4 2 2" xfId="43504" xr:uid="{00000000-0005-0000-0000-000088410000}"/>
    <cellStyle name="Normal 42 2 2 3 4 2 3" xfId="28271" xr:uid="{00000000-0005-0000-0000-000089410000}"/>
    <cellStyle name="Normal 42 2 2 3 4 3" xfId="8153" xr:uid="{00000000-0005-0000-0000-00008A410000}"/>
    <cellStyle name="Normal 42 2 2 3 4 3 2" xfId="38487" xr:uid="{00000000-0005-0000-0000-00008B410000}"/>
    <cellStyle name="Normal 42 2 2 3 4 3 3" xfId="23254" xr:uid="{00000000-0005-0000-0000-00008C410000}"/>
    <cellStyle name="Normal 42 2 2 3 4 4" xfId="33474" xr:uid="{00000000-0005-0000-0000-00008D410000}"/>
    <cellStyle name="Normal 42 2 2 3 4 5" xfId="18241" xr:uid="{00000000-0005-0000-0000-00008E410000}"/>
    <cellStyle name="Normal 42 2 2 3 5" xfId="4792" xr:uid="{00000000-0005-0000-0000-00008F410000}"/>
    <cellStyle name="Normal 42 2 2 3 5 2" xfId="14844" xr:uid="{00000000-0005-0000-0000-000090410000}"/>
    <cellStyle name="Normal 42 2 2 3 5 2 2" xfId="45175" xr:uid="{00000000-0005-0000-0000-000091410000}"/>
    <cellStyle name="Normal 42 2 2 3 5 2 3" xfId="29942" xr:uid="{00000000-0005-0000-0000-000092410000}"/>
    <cellStyle name="Normal 42 2 2 3 5 3" xfId="9824" xr:uid="{00000000-0005-0000-0000-000093410000}"/>
    <cellStyle name="Normal 42 2 2 3 5 3 2" xfId="40158" xr:uid="{00000000-0005-0000-0000-000094410000}"/>
    <cellStyle name="Normal 42 2 2 3 5 3 3" xfId="24925" xr:uid="{00000000-0005-0000-0000-000095410000}"/>
    <cellStyle name="Normal 42 2 2 3 5 4" xfId="35145" xr:uid="{00000000-0005-0000-0000-000096410000}"/>
    <cellStyle name="Normal 42 2 2 3 5 5" xfId="19912" xr:uid="{00000000-0005-0000-0000-000097410000}"/>
    <cellStyle name="Normal 42 2 2 3 6" xfId="11502" xr:uid="{00000000-0005-0000-0000-000098410000}"/>
    <cellStyle name="Normal 42 2 2 3 6 2" xfId="41833" xr:uid="{00000000-0005-0000-0000-000099410000}"/>
    <cellStyle name="Normal 42 2 2 3 6 3" xfId="26600" xr:uid="{00000000-0005-0000-0000-00009A410000}"/>
    <cellStyle name="Normal 42 2 2 3 7" xfId="6481" xr:uid="{00000000-0005-0000-0000-00009B410000}"/>
    <cellStyle name="Normal 42 2 2 3 7 2" xfId="36816" xr:uid="{00000000-0005-0000-0000-00009C410000}"/>
    <cellStyle name="Normal 42 2 2 3 7 3" xfId="21583" xr:uid="{00000000-0005-0000-0000-00009D410000}"/>
    <cellStyle name="Normal 42 2 2 3 8" xfId="31804" xr:uid="{00000000-0005-0000-0000-00009E410000}"/>
    <cellStyle name="Normal 42 2 2 3 9" xfId="16570" xr:uid="{00000000-0005-0000-0000-00009F410000}"/>
    <cellStyle name="Normal 42 2 2 4" xfId="1617" xr:uid="{00000000-0005-0000-0000-0000A0410000}"/>
    <cellStyle name="Normal 42 2 2 4 2" xfId="2456" xr:uid="{00000000-0005-0000-0000-0000A1410000}"/>
    <cellStyle name="Normal 42 2 2 4 2 2" xfId="4146" xr:uid="{00000000-0005-0000-0000-0000A2410000}"/>
    <cellStyle name="Normal 42 2 2 4 2 2 2" xfId="14219" xr:uid="{00000000-0005-0000-0000-0000A3410000}"/>
    <cellStyle name="Normal 42 2 2 4 2 2 2 2" xfId="44550" xr:uid="{00000000-0005-0000-0000-0000A4410000}"/>
    <cellStyle name="Normal 42 2 2 4 2 2 2 3" xfId="29317" xr:uid="{00000000-0005-0000-0000-0000A5410000}"/>
    <cellStyle name="Normal 42 2 2 4 2 2 3" xfId="9199" xr:uid="{00000000-0005-0000-0000-0000A6410000}"/>
    <cellStyle name="Normal 42 2 2 4 2 2 3 2" xfId="39533" xr:uid="{00000000-0005-0000-0000-0000A7410000}"/>
    <cellStyle name="Normal 42 2 2 4 2 2 3 3" xfId="24300" xr:uid="{00000000-0005-0000-0000-0000A8410000}"/>
    <cellStyle name="Normal 42 2 2 4 2 2 4" xfId="34520" xr:uid="{00000000-0005-0000-0000-0000A9410000}"/>
    <cellStyle name="Normal 42 2 2 4 2 2 5" xfId="19287" xr:uid="{00000000-0005-0000-0000-0000AA410000}"/>
    <cellStyle name="Normal 42 2 2 4 2 3" xfId="5838" xr:uid="{00000000-0005-0000-0000-0000AB410000}"/>
    <cellStyle name="Normal 42 2 2 4 2 3 2" xfId="15890" xr:uid="{00000000-0005-0000-0000-0000AC410000}"/>
    <cellStyle name="Normal 42 2 2 4 2 3 2 2" xfId="46221" xr:uid="{00000000-0005-0000-0000-0000AD410000}"/>
    <cellStyle name="Normal 42 2 2 4 2 3 2 3" xfId="30988" xr:uid="{00000000-0005-0000-0000-0000AE410000}"/>
    <cellStyle name="Normal 42 2 2 4 2 3 3" xfId="10870" xr:uid="{00000000-0005-0000-0000-0000AF410000}"/>
    <cellStyle name="Normal 42 2 2 4 2 3 3 2" xfId="41204" xr:uid="{00000000-0005-0000-0000-0000B0410000}"/>
    <cellStyle name="Normal 42 2 2 4 2 3 3 3" xfId="25971" xr:uid="{00000000-0005-0000-0000-0000B1410000}"/>
    <cellStyle name="Normal 42 2 2 4 2 3 4" xfId="36191" xr:uid="{00000000-0005-0000-0000-0000B2410000}"/>
    <cellStyle name="Normal 42 2 2 4 2 3 5" xfId="20958" xr:uid="{00000000-0005-0000-0000-0000B3410000}"/>
    <cellStyle name="Normal 42 2 2 4 2 4" xfId="12548" xr:uid="{00000000-0005-0000-0000-0000B4410000}"/>
    <cellStyle name="Normal 42 2 2 4 2 4 2" xfId="42879" xr:uid="{00000000-0005-0000-0000-0000B5410000}"/>
    <cellStyle name="Normal 42 2 2 4 2 4 3" xfId="27646" xr:uid="{00000000-0005-0000-0000-0000B6410000}"/>
    <cellStyle name="Normal 42 2 2 4 2 5" xfId="7527" xr:uid="{00000000-0005-0000-0000-0000B7410000}"/>
    <cellStyle name="Normal 42 2 2 4 2 5 2" xfId="37862" xr:uid="{00000000-0005-0000-0000-0000B8410000}"/>
    <cellStyle name="Normal 42 2 2 4 2 5 3" xfId="22629" xr:uid="{00000000-0005-0000-0000-0000B9410000}"/>
    <cellStyle name="Normal 42 2 2 4 2 6" xfId="32850" xr:uid="{00000000-0005-0000-0000-0000BA410000}"/>
    <cellStyle name="Normal 42 2 2 4 2 7" xfId="17616" xr:uid="{00000000-0005-0000-0000-0000BB410000}"/>
    <cellStyle name="Normal 42 2 2 4 3" xfId="3309" xr:uid="{00000000-0005-0000-0000-0000BC410000}"/>
    <cellStyle name="Normal 42 2 2 4 3 2" xfId="13383" xr:uid="{00000000-0005-0000-0000-0000BD410000}"/>
    <cellStyle name="Normal 42 2 2 4 3 2 2" xfId="43714" xr:uid="{00000000-0005-0000-0000-0000BE410000}"/>
    <cellStyle name="Normal 42 2 2 4 3 2 3" xfId="28481" xr:uid="{00000000-0005-0000-0000-0000BF410000}"/>
    <cellStyle name="Normal 42 2 2 4 3 3" xfId="8363" xr:uid="{00000000-0005-0000-0000-0000C0410000}"/>
    <cellStyle name="Normal 42 2 2 4 3 3 2" xfId="38697" xr:uid="{00000000-0005-0000-0000-0000C1410000}"/>
    <cellStyle name="Normal 42 2 2 4 3 3 3" xfId="23464" xr:uid="{00000000-0005-0000-0000-0000C2410000}"/>
    <cellStyle name="Normal 42 2 2 4 3 4" xfId="33684" xr:uid="{00000000-0005-0000-0000-0000C3410000}"/>
    <cellStyle name="Normal 42 2 2 4 3 5" xfId="18451" xr:uid="{00000000-0005-0000-0000-0000C4410000}"/>
    <cellStyle name="Normal 42 2 2 4 4" xfId="5002" xr:uid="{00000000-0005-0000-0000-0000C5410000}"/>
    <cellStyle name="Normal 42 2 2 4 4 2" xfId="15054" xr:uid="{00000000-0005-0000-0000-0000C6410000}"/>
    <cellStyle name="Normal 42 2 2 4 4 2 2" xfId="45385" xr:uid="{00000000-0005-0000-0000-0000C7410000}"/>
    <cellStyle name="Normal 42 2 2 4 4 2 3" xfId="30152" xr:uid="{00000000-0005-0000-0000-0000C8410000}"/>
    <cellStyle name="Normal 42 2 2 4 4 3" xfId="10034" xr:uid="{00000000-0005-0000-0000-0000C9410000}"/>
    <cellStyle name="Normal 42 2 2 4 4 3 2" xfId="40368" xr:uid="{00000000-0005-0000-0000-0000CA410000}"/>
    <cellStyle name="Normal 42 2 2 4 4 3 3" xfId="25135" xr:uid="{00000000-0005-0000-0000-0000CB410000}"/>
    <cellStyle name="Normal 42 2 2 4 4 4" xfId="35355" xr:uid="{00000000-0005-0000-0000-0000CC410000}"/>
    <cellStyle name="Normal 42 2 2 4 4 5" xfId="20122" xr:uid="{00000000-0005-0000-0000-0000CD410000}"/>
    <cellStyle name="Normal 42 2 2 4 5" xfId="11712" xr:uid="{00000000-0005-0000-0000-0000CE410000}"/>
    <cellStyle name="Normal 42 2 2 4 5 2" xfId="42043" xr:uid="{00000000-0005-0000-0000-0000CF410000}"/>
    <cellStyle name="Normal 42 2 2 4 5 3" xfId="26810" xr:uid="{00000000-0005-0000-0000-0000D0410000}"/>
    <cellStyle name="Normal 42 2 2 4 6" xfId="6691" xr:uid="{00000000-0005-0000-0000-0000D1410000}"/>
    <cellStyle name="Normal 42 2 2 4 6 2" xfId="37026" xr:uid="{00000000-0005-0000-0000-0000D2410000}"/>
    <cellStyle name="Normal 42 2 2 4 6 3" xfId="21793" xr:uid="{00000000-0005-0000-0000-0000D3410000}"/>
    <cellStyle name="Normal 42 2 2 4 7" xfId="32014" xr:uid="{00000000-0005-0000-0000-0000D4410000}"/>
    <cellStyle name="Normal 42 2 2 4 8" xfId="16780" xr:uid="{00000000-0005-0000-0000-0000D5410000}"/>
    <cellStyle name="Normal 42 2 2 5" xfId="2038" xr:uid="{00000000-0005-0000-0000-0000D6410000}"/>
    <cellStyle name="Normal 42 2 2 5 2" xfId="3728" xr:uid="{00000000-0005-0000-0000-0000D7410000}"/>
    <cellStyle name="Normal 42 2 2 5 2 2" xfId="13801" xr:uid="{00000000-0005-0000-0000-0000D8410000}"/>
    <cellStyle name="Normal 42 2 2 5 2 2 2" xfId="44132" xr:uid="{00000000-0005-0000-0000-0000D9410000}"/>
    <cellStyle name="Normal 42 2 2 5 2 2 3" xfId="28899" xr:uid="{00000000-0005-0000-0000-0000DA410000}"/>
    <cellStyle name="Normal 42 2 2 5 2 3" xfId="8781" xr:uid="{00000000-0005-0000-0000-0000DB410000}"/>
    <cellStyle name="Normal 42 2 2 5 2 3 2" xfId="39115" xr:uid="{00000000-0005-0000-0000-0000DC410000}"/>
    <cellStyle name="Normal 42 2 2 5 2 3 3" xfId="23882" xr:uid="{00000000-0005-0000-0000-0000DD410000}"/>
    <cellStyle name="Normal 42 2 2 5 2 4" xfId="34102" xr:uid="{00000000-0005-0000-0000-0000DE410000}"/>
    <cellStyle name="Normal 42 2 2 5 2 5" xfId="18869" xr:uid="{00000000-0005-0000-0000-0000DF410000}"/>
    <cellStyle name="Normal 42 2 2 5 3" xfId="5420" xr:uid="{00000000-0005-0000-0000-0000E0410000}"/>
    <cellStyle name="Normal 42 2 2 5 3 2" xfId="15472" xr:uid="{00000000-0005-0000-0000-0000E1410000}"/>
    <cellStyle name="Normal 42 2 2 5 3 2 2" xfId="45803" xr:uid="{00000000-0005-0000-0000-0000E2410000}"/>
    <cellStyle name="Normal 42 2 2 5 3 2 3" xfId="30570" xr:uid="{00000000-0005-0000-0000-0000E3410000}"/>
    <cellStyle name="Normal 42 2 2 5 3 3" xfId="10452" xr:uid="{00000000-0005-0000-0000-0000E4410000}"/>
    <cellStyle name="Normal 42 2 2 5 3 3 2" xfId="40786" xr:uid="{00000000-0005-0000-0000-0000E5410000}"/>
    <cellStyle name="Normal 42 2 2 5 3 3 3" xfId="25553" xr:uid="{00000000-0005-0000-0000-0000E6410000}"/>
    <cellStyle name="Normal 42 2 2 5 3 4" xfId="35773" xr:uid="{00000000-0005-0000-0000-0000E7410000}"/>
    <cellStyle name="Normal 42 2 2 5 3 5" xfId="20540" xr:uid="{00000000-0005-0000-0000-0000E8410000}"/>
    <cellStyle name="Normal 42 2 2 5 4" xfId="12130" xr:uid="{00000000-0005-0000-0000-0000E9410000}"/>
    <cellStyle name="Normal 42 2 2 5 4 2" xfId="42461" xr:uid="{00000000-0005-0000-0000-0000EA410000}"/>
    <cellStyle name="Normal 42 2 2 5 4 3" xfId="27228" xr:uid="{00000000-0005-0000-0000-0000EB410000}"/>
    <cellStyle name="Normal 42 2 2 5 5" xfId="7109" xr:uid="{00000000-0005-0000-0000-0000EC410000}"/>
    <cellStyle name="Normal 42 2 2 5 5 2" xfId="37444" xr:uid="{00000000-0005-0000-0000-0000ED410000}"/>
    <cellStyle name="Normal 42 2 2 5 5 3" xfId="22211" xr:uid="{00000000-0005-0000-0000-0000EE410000}"/>
    <cellStyle name="Normal 42 2 2 5 6" xfId="32432" xr:uid="{00000000-0005-0000-0000-0000EF410000}"/>
    <cellStyle name="Normal 42 2 2 5 7" xfId="17198" xr:uid="{00000000-0005-0000-0000-0000F0410000}"/>
    <cellStyle name="Normal 42 2 2 6" xfId="2891" xr:uid="{00000000-0005-0000-0000-0000F1410000}"/>
    <cellStyle name="Normal 42 2 2 6 2" xfId="12965" xr:uid="{00000000-0005-0000-0000-0000F2410000}"/>
    <cellStyle name="Normal 42 2 2 6 2 2" xfId="43296" xr:uid="{00000000-0005-0000-0000-0000F3410000}"/>
    <cellStyle name="Normal 42 2 2 6 2 3" xfId="28063" xr:uid="{00000000-0005-0000-0000-0000F4410000}"/>
    <cellStyle name="Normal 42 2 2 6 3" xfId="7945" xr:uid="{00000000-0005-0000-0000-0000F5410000}"/>
    <cellStyle name="Normal 42 2 2 6 3 2" xfId="38279" xr:uid="{00000000-0005-0000-0000-0000F6410000}"/>
    <cellStyle name="Normal 42 2 2 6 3 3" xfId="23046" xr:uid="{00000000-0005-0000-0000-0000F7410000}"/>
    <cellStyle name="Normal 42 2 2 6 4" xfId="33266" xr:uid="{00000000-0005-0000-0000-0000F8410000}"/>
    <cellStyle name="Normal 42 2 2 6 5" xfId="18033" xr:uid="{00000000-0005-0000-0000-0000F9410000}"/>
    <cellStyle name="Normal 42 2 2 7" xfId="4584" xr:uid="{00000000-0005-0000-0000-0000FA410000}"/>
    <cellStyle name="Normal 42 2 2 7 2" xfId="14636" xr:uid="{00000000-0005-0000-0000-0000FB410000}"/>
    <cellStyle name="Normal 42 2 2 7 2 2" xfId="44967" xr:uid="{00000000-0005-0000-0000-0000FC410000}"/>
    <cellStyle name="Normal 42 2 2 7 2 3" xfId="29734" xr:uid="{00000000-0005-0000-0000-0000FD410000}"/>
    <cellStyle name="Normal 42 2 2 7 3" xfId="9616" xr:uid="{00000000-0005-0000-0000-0000FE410000}"/>
    <cellStyle name="Normal 42 2 2 7 3 2" xfId="39950" xr:uid="{00000000-0005-0000-0000-0000FF410000}"/>
    <cellStyle name="Normal 42 2 2 7 3 3" xfId="24717" xr:uid="{00000000-0005-0000-0000-000000420000}"/>
    <cellStyle name="Normal 42 2 2 7 4" xfId="34937" xr:uid="{00000000-0005-0000-0000-000001420000}"/>
    <cellStyle name="Normal 42 2 2 7 5" xfId="19704" xr:uid="{00000000-0005-0000-0000-000002420000}"/>
    <cellStyle name="Normal 42 2 2 8" xfId="11294" xr:uid="{00000000-0005-0000-0000-000003420000}"/>
    <cellStyle name="Normal 42 2 2 8 2" xfId="41625" xr:uid="{00000000-0005-0000-0000-000004420000}"/>
    <cellStyle name="Normal 42 2 2 8 3" xfId="26392" xr:uid="{00000000-0005-0000-0000-000005420000}"/>
    <cellStyle name="Normal 42 2 2 9" xfId="6273" xr:uid="{00000000-0005-0000-0000-000006420000}"/>
    <cellStyle name="Normal 42 2 2 9 2" xfId="36608" xr:uid="{00000000-0005-0000-0000-000007420000}"/>
    <cellStyle name="Normal 42 2 2 9 3" xfId="21375" xr:uid="{00000000-0005-0000-0000-000008420000}"/>
    <cellStyle name="Normal 42 2 3" xfId="1237" xr:uid="{00000000-0005-0000-0000-000009420000}"/>
    <cellStyle name="Normal 42 2 3 10" xfId="16414" xr:uid="{00000000-0005-0000-0000-00000A420000}"/>
    <cellStyle name="Normal 42 2 3 2" xfId="1456" xr:uid="{00000000-0005-0000-0000-00000B420000}"/>
    <cellStyle name="Normal 42 2 3 2 2" xfId="1877" xr:uid="{00000000-0005-0000-0000-00000C420000}"/>
    <cellStyle name="Normal 42 2 3 2 2 2" xfId="2716" xr:uid="{00000000-0005-0000-0000-00000D420000}"/>
    <cellStyle name="Normal 42 2 3 2 2 2 2" xfId="4406" xr:uid="{00000000-0005-0000-0000-00000E420000}"/>
    <cellStyle name="Normal 42 2 3 2 2 2 2 2" xfId="14479" xr:uid="{00000000-0005-0000-0000-00000F420000}"/>
    <cellStyle name="Normal 42 2 3 2 2 2 2 2 2" xfId="44810" xr:uid="{00000000-0005-0000-0000-000010420000}"/>
    <cellStyle name="Normal 42 2 3 2 2 2 2 2 3" xfId="29577" xr:uid="{00000000-0005-0000-0000-000011420000}"/>
    <cellStyle name="Normal 42 2 3 2 2 2 2 3" xfId="9459" xr:uid="{00000000-0005-0000-0000-000012420000}"/>
    <cellStyle name="Normal 42 2 3 2 2 2 2 3 2" xfId="39793" xr:uid="{00000000-0005-0000-0000-000013420000}"/>
    <cellStyle name="Normal 42 2 3 2 2 2 2 3 3" xfId="24560" xr:uid="{00000000-0005-0000-0000-000014420000}"/>
    <cellStyle name="Normal 42 2 3 2 2 2 2 4" xfId="34780" xr:uid="{00000000-0005-0000-0000-000015420000}"/>
    <cellStyle name="Normal 42 2 3 2 2 2 2 5" xfId="19547" xr:uid="{00000000-0005-0000-0000-000016420000}"/>
    <cellStyle name="Normal 42 2 3 2 2 2 3" xfId="6098" xr:uid="{00000000-0005-0000-0000-000017420000}"/>
    <cellStyle name="Normal 42 2 3 2 2 2 3 2" xfId="16150" xr:uid="{00000000-0005-0000-0000-000018420000}"/>
    <cellStyle name="Normal 42 2 3 2 2 2 3 2 2" xfId="46481" xr:uid="{00000000-0005-0000-0000-000019420000}"/>
    <cellStyle name="Normal 42 2 3 2 2 2 3 2 3" xfId="31248" xr:uid="{00000000-0005-0000-0000-00001A420000}"/>
    <cellStyle name="Normal 42 2 3 2 2 2 3 3" xfId="11130" xr:uid="{00000000-0005-0000-0000-00001B420000}"/>
    <cellStyle name="Normal 42 2 3 2 2 2 3 3 2" xfId="41464" xr:uid="{00000000-0005-0000-0000-00001C420000}"/>
    <cellStyle name="Normal 42 2 3 2 2 2 3 3 3" xfId="26231" xr:uid="{00000000-0005-0000-0000-00001D420000}"/>
    <cellStyle name="Normal 42 2 3 2 2 2 3 4" xfId="36451" xr:uid="{00000000-0005-0000-0000-00001E420000}"/>
    <cellStyle name="Normal 42 2 3 2 2 2 3 5" xfId="21218" xr:uid="{00000000-0005-0000-0000-00001F420000}"/>
    <cellStyle name="Normal 42 2 3 2 2 2 4" xfId="12808" xr:uid="{00000000-0005-0000-0000-000020420000}"/>
    <cellStyle name="Normal 42 2 3 2 2 2 4 2" xfId="43139" xr:uid="{00000000-0005-0000-0000-000021420000}"/>
    <cellStyle name="Normal 42 2 3 2 2 2 4 3" xfId="27906" xr:uid="{00000000-0005-0000-0000-000022420000}"/>
    <cellStyle name="Normal 42 2 3 2 2 2 5" xfId="7787" xr:uid="{00000000-0005-0000-0000-000023420000}"/>
    <cellStyle name="Normal 42 2 3 2 2 2 5 2" xfId="38122" xr:uid="{00000000-0005-0000-0000-000024420000}"/>
    <cellStyle name="Normal 42 2 3 2 2 2 5 3" xfId="22889" xr:uid="{00000000-0005-0000-0000-000025420000}"/>
    <cellStyle name="Normal 42 2 3 2 2 2 6" xfId="33110" xr:uid="{00000000-0005-0000-0000-000026420000}"/>
    <cellStyle name="Normal 42 2 3 2 2 2 7" xfId="17876" xr:uid="{00000000-0005-0000-0000-000027420000}"/>
    <cellStyle name="Normal 42 2 3 2 2 3" xfId="3569" xr:uid="{00000000-0005-0000-0000-000028420000}"/>
    <cellStyle name="Normal 42 2 3 2 2 3 2" xfId="13643" xr:uid="{00000000-0005-0000-0000-000029420000}"/>
    <cellStyle name="Normal 42 2 3 2 2 3 2 2" xfId="43974" xr:uid="{00000000-0005-0000-0000-00002A420000}"/>
    <cellStyle name="Normal 42 2 3 2 2 3 2 3" xfId="28741" xr:uid="{00000000-0005-0000-0000-00002B420000}"/>
    <cellStyle name="Normal 42 2 3 2 2 3 3" xfId="8623" xr:uid="{00000000-0005-0000-0000-00002C420000}"/>
    <cellStyle name="Normal 42 2 3 2 2 3 3 2" xfId="38957" xr:uid="{00000000-0005-0000-0000-00002D420000}"/>
    <cellStyle name="Normal 42 2 3 2 2 3 3 3" xfId="23724" xr:uid="{00000000-0005-0000-0000-00002E420000}"/>
    <cellStyle name="Normal 42 2 3 2 2 3 4" xfId="33944" xr:uid="{00000000-0005-0000-0000-00002F420000}"/>
    <cellStyle name="Normal 42 2 3 2 2 3 5" xfId="18711" xr:uid="{00000000-0005-0000-0000-000030420000}"/>
    <cellStyle name="Normal 42 2 3 2 2 4" xfId="5262" xr:uid="{00000000-0005-0000-0000-000031420000}"/>
    <cellStyle name="Normal 42 2 3 2 2 4 2" xfId="15314" xr:uid="{00000000-0005-0000-0000-000032420000}"/>
    <cellStyle name="Normal 42 2 3 2 2 4 2 2" xfId="45645" xr:uid="{00000000-0005-0000-0000-000033420000}"/>
    <cellStyle name="Normal 42 2 3 2 2 4 2 3" xfId="30412" xr:uid="{00000000-0005-0000-0000-000034420000}"/>
    <cellStyle name="Normal 42 2 3 2 2 4 3" xfId="10294" xr:uid="{00000000-0005-0000-0000-000035420000}"/>
    <cellStyle name="Normal 42 2 3 2 2 4 3 2" xfId="40628" xr:uid="{00000000-0005-0000-0000-000036420000}"/>
    <cellStyle name="Normal 42 2 3 2 2 4 3 3" xfId="25395" xr:uid="{00000000-0005-0000-0000-000037420000}"/>
    <cellStyle name="Normal 42 2 3 2 2 4 4" xfId="35615" xr:uid="{00000000-0005-0000-0000-000038420000}"/>
    <cellStyle name="Normal 42 2 3 2 2 4 5" xfId="20382" xr:uid="{00000000-0005-0000-0000-000039420000}"/>
    <cellStyle name="Normal 42 2 3 2 2 5" xfId="11972" xr:uid="{00000000-0005-0000-0000-00003A420000}"/>
    <cellStyle name="Normal 42 2 3 2 2 5 2" xfId="42303" xr:uid="{00000000-0005-0000-0000-00003B420000}"/>
    <cellStyle name="Normal 42 2 3 2 2 5 3" xfId="27070" xr:uid="{00000000-0005-0000-0000-00003C420000}"/>
    <cellStyle name="Normal 42 2 3 2 2 6" xfId="6951" xr:uid="{00000000-0005-0000-0000-00003D420000}"/>
    <cellStyle name="Normal 42 2 3 2 2 6 2" xfId="37286" xr:uid="{00000000-0005-0000-0000-00003E420000}"/>
    <cellStyle name="Normal 42 2 3 2 2 6 3" xfId="22053" xr:uid="{00000000-0005-0000-0000-00003F420000}"/>
    <cellStyle name="Normal 42 2 3 2 2 7" xfId="32274" xr:uid="{00000000-0005-0000-0000-000040420000}"/>
    <cellStyle name="Normal 42 2 3 2 2 8" xfId="17040" xr:uid="{00000000-0005-0000-0000-000041420000}"/>
    <cellStyle name="Normal 42 2 3 2 3" xfId="2298" xr:uid="{00000000-0005-0000-0000-000042420000}"/>
    <cellStyle name="Normal 42 2 3 2 3 2" xfId="3988" xr:uid="{00000000-0005-0000-0000-000043420000}"/>
    <cellStyle name="Normal 42 2 3 2 3 2 2" xfId="14061" xr:uid="{00000000-0005-0000-0000-000044420000}"/>
    <cellStyle name="Normal 42 2 3 2 3 2 2 2" xfId="44392" xr:uid="{00000000-0005-0000-0000-000045420000}"/>
    <cellStyle name="Normal 42 2 3 2 3 2 2 3" xfId="29159" xr:uid="{00000000-0005-0000-0000-000046420000}"/>
    <cellStyle name="Normal 42 2 3 2 3 2 3" xfId="9041" xr:uid="{00000000-0005-0000-0000-000047420000}"/>
    <cellStyle name="Normal 42 2 3 2 3 2 3 2" xfId="39375" xr:uid="{00000000-0005-0000-0000-000048420000}"/>
    <cellStyle name="Normal 42 2 3 2 3 2 3 3" xfId="24142" xr:uid="{00000000-0005-0000-0000-000049420000}"/>
    <cellStyle name="Normal 42 2 3 2 3 2 4" xfId="34362" xr:uid="{00000000-0005-0000-0000-00004A420000}"/>
    <cellStyle name="Normal 42 2 3 2 3 2 5" xfId="19129" xr:uid="{00000000-0005-0000-0000-00004B420000}"/>
    <cellStyle name="Normal 42 2 3 2 3 3" xfId="5680" xr:uid="{00000000-0005-0000-0000-00004C420000}"/>
    <cellStyle name="Normal 42 2 3 2 3 3 2" xfId="15732" xr:uid="{00000000-0005-0000-0000-00004D420000}"/>
    <cellStyle name="Normal 42 2 3 2 3 3 2 2" xfId="46063" xr:uid="{00000000-0005-0000-0000-00004E420000}"/>
    <cellStyle name="Normal 42 2 3 2 3 3 2 3" xfId="30830" xr:uid="{00000000-0005-0000-0000-00004F420000}"/>
    <cellStyle name="Normal 42 2 3 2 3 3 3" xfId="10712" xr:uid="{00000000-0005-0000-0000-000050420000}"/>
    <cellStyle name="Normal 42 2 3 2 3 3 3 2" xfId="41046" xr:uid="{00000000-0005-0000-0000-000051420000}"/>
    <cellStyle name="Normal 42 2 3 2 3 3 3 3" xfId="25813" xr:uid="{00000000-0005-0000-0000-000052420000}"/>
    <cellStyle name="Normal 42 2 3 2 3 3 4" xfId="36033" xr:uid="{00000000-0005-0000-0000-000053420000}"/>
    <cellStyle name="Normal 42 2 3 2 3 3 5" xfId="20800" xr:uid="{00000000-0005-0000-0000-000054420000}"/>
    <cellStyle name="Normal 42 2 3 2 3 4" xfId="12390" xr:uid="{00000000-0005-0000-0000-000055420000}"/>
    <cellStyle name="Normal 42 2 3 2 3 4 2" xfId="42721" xr:uid="{00000000-0005-0000-0000-000056420000}"/>
    <cellStyle name="Normal 42 2 3 2 3 4 3" xfId="27488" xr:uid="{00000000-0005-0000-0000-000057420000}"/>
    <cellStyle name="Normal 42 2 3 2 3 5" xfId="7369" xr:uid="{00000000-0005-0000-0000-000058420000}"/>
    <cellStyle name="Normal 42 2 3 2 3 5 2" xfId="37704" xr:uid="{00000000-0005-0000-0000-000059420000}"/>
    <cellStyle name="Normal 42 2 3 2 3 5 3" xfId="22471" xr:uid="{00000000-0005-0000-0000-00005A420000}"/>
    <cellStyle name="Normal 42 2 3 2 3 6" xfId="32692" xr:uid="{00000000-0005-0000-0000-00005B420000}"/>
    <cellStyle name="Normal 42 2 3 2 3 7" xfId="17458" xr:uid="{00000000-0005-0000-0000-00005C420000}"/>
    <cellStyle name="Normal 42 2 3 2 4" xfId="3151" xr:uid="{00000000-0005-0000-0000-00005D420000}"/>
    <cellStyle name="Normal 42 2 3 2 4 2" xfId="13225" xr:uid="{00000000-0005-0000-0000-00005E420000}"/>
    <cellStyle name="Normal 42 2 3 2 4 2 2" xfId="43556" xr:uid="{00000000-0005-0000-0000-00005F420000}"/>
    <cellStyle name="Normal 42 2 3 2 4 2 3" xfId="28323" xr:uid="{00000000-0005-0000-0000-000060420000}"/>
    <cellStyle name="Normal 42 2 3 2 4 3" xfId="8205" xr:uid="{00000000-0005-0000-0000-000061420000}"/>
    <cellStyle name="Normal 42 2 3 2 4 3 2" xfId="38539" xr:uid="{00000000-0005-0000-0000-000062420000}"/>
    <cellStyle name="Normal 42 2 3 2 4 3 3" xfId="23306" xr:uid="{00000000-0005-0000-0000-000063420000}"/>
    <cellStyle name="Normal 42 2 3 2 4 4" xfId="33526" xr:uid="{00000000-0005-0000-0000-000064420000}"/>
    <cellStyle name="Normal 42 2 3 2 4 5" xfId="18293" xr:uid="{00000000-0005-0000-0000-000065420000}"/>
    <cellStyle name="Normal 42 2 3 2 5" xfId="4844" xr:uid="{00000000-0005-0000-0000-000066420000}"/>
    <cellStyle name="Normal 42 2 3 2 5 2" xfId="14896" xr:uid="{00000000-0005-0000-0000-000067420000}"/>
    <cellStyle name="Normal 42 2 3 2 5 2 2" xfId="45227" xr:uid="{00000000-0005-0000-0000-000068420000}"/>
    <cellStyle name="Normal 42 2 3 2 5 2 3" xfId="29994" xr:uid="{00000000-0005-0000-0000-000069420000}"/>
    <cellStyle name="Normal 42 2 3 2 5 3" xfId="9876" xr:uid="{00000000-0005-0000-0000-00006A420000}"/>
    <cellStyle name="Normal 42 2 3 2 5 3 2" xfId="40210" xr:uid="{00000000-0005-0000-0000-00006B420000}"/>
    <cellStyle name="Normal 42 2 3 2 5 3 3" xfId="24977" xr:uid="{00000000-0005-0000-0000-00006C420000}"/>
    <cellStyle name="Normal 42 2 3 2 5 4" xfId="35197" xr:uid="{00000000-0005-0000-0000-00006D420000}"/>
    <cellStyle name="Normal 42 2 3 2 5 5" xfId="19964" xr:uid="{00000000-0005-0000-0000-00006E420000}"/>
    <cellStyle name="Normal 42 2 3 2 6" xfId="11554" xr:uid="{00000000-0005-0000-0000-00006F420000}"/>
    <cellStyle name="Normal 42 2 3 2 6 2" xfId="41885" xr:uid="{00000000-0005-0000-0000-000070420000}"/>
    <cellStyle name="Normal 42 2 3 2 6 3" xfId="26652" xr:uid="{00000000-0005-0000-0000-000071420000}"/>
    <cellStyle name="Normal 42 2 3 2 7" xfId="6533" xr:uid="{00000000-0005-0000-0000-000072420000}"/>
    <cellStyle name="Normal 42 2 3 2 7 2" xfId="36868" xr:uid="{00000000-0005-0000-0000-000073420000}"/>
    <cellStyle name="Normal 42 2 3 2 7 3" xfId="21635" xr:uid="{00000000-0005-0000-0000-000074420000}"/>
    <cellStyle name="Normal 42 2 3 2 8" xfId="31856" xr:uid="{00000000-0005-0000-0000-000075420000}"/>
    <cellStyle name="Normal 42 2 3 2 9" xfId="16622" xr:uid="{00000000-0005-0000-0000-000076420000}"/>
    <cellStyle name="Normal 42 2 3 3" xfId="1669" xr:uid="{00000000-0005-0000-0000-000077420000}"/>
    <cellStyle name="Normal 42 2 3 3 2" xfId="2508" xr:uid="{00000000-0005-0000-0000-000078420000}"/>
    <cellStyle name="Normal 42 2 3 3 2 2" xfId="4198" xr:uid="{00000000-0005-0000-0000-000079420000}"/>
    <cellStyle name="Normal 42 2 3 3 2 2 2" xfId="14271" xr:uid="{00000000-0005-0000-0000-00007A420000}"/>
    <cellStyle name="Normal 42 2 3 3 2 2 2 2" xfId="44602" xr:uid="{00000000-0005-0000-0000-00007B420000}"/>
    <cellStyle name="Normal 42 2 3 3 2 2 2 3" xfId="29369" xr:uid="{00000000-0005-0000-0000-00007C420000}"/>
    <cellStyle name="Normal 42 2 3 3 2 2 3" xfId="9251" xr:uid="{00000000-0005-0000-0000-00007D420000}"/>
    <cellStyle name="Normal 42 2 3 3 2 2 3 2" xfId="39585" xr:uid="{00000000-0005-0000-0000-00007E420000}"/>
    <cellStyle name="Normal 42 2 3 3 2 2 3 3" xfId="24352" xr:uid="{00000000-0005-0000-0000-00007F420000}"/>
    <cellStyle name="Normal 42 2 3 3 2 2 4" xfId="34572" xr:uid="{00000000-0005-0000-0000-000080420000}"/>
    <cellStyle name="Normal 42 2 3 3 2 2 5" xfId="19339" xr:uid="{00000000-0005-0000-0000-000081420000}"/>
    <cellStyle name="Normal 42 2 3 3 2 3" xfId="5890" xr:uid="{00000000-0005-0000-0000-000082420000}"/>
    <cellStyle name="Normal 42 2 3 3 2 3 2" xfId="15942" xr:uid="{00000000-0005-0000-0000-000083420000}"/>
    <cellStyle name="Normal 42 2 3 3 2 3 2 2" xfId="46273" xr:uid="{00000000-0005-0000-0000-000084420000}"/>
    <cellStyle name="Normal 42 2 3 3 2 3 2 3" xfId="31040" xr:uid="{00000000-0005-0000-0000-000085420000}"/>
    <cellStyle name="Normal 42 2 3 3 2 3 3" xfId="10922" xr:uid="{00000000-0005-0000-0000-000086420000}"/>
    <cellStyle name="Normal 42 2 3 3 2 3 3 2" xfId="41256" xr:uid="{00000000-0005-0000-0000-000087420000}"/>
    <cellStyle name="Normal 42 2 3 3 2 3 3 3" xfId="26023" xr:uid="{00000000-0005-0000-0000-000088420000}"/>
    <cellStyle name="Normal 42 2 3 3 2 3 4" xfId="36243" xr:uid="{00000000-0005-0000-0000-000089420000}"/>
    <cellStyle name="Normal 42 2 3 3 2 3 5" xfId="21010" xr:uid="{00000000-0005-0000-0000-00008A420000}"/>
    <cellStyle name="Normal 42 2 3 3 2 4" xfId="12600" xr:uid="{00000000-0005-0000-0000-00008B420000}"/>
    <cellStyle name="Normal 42 2 3 3 2 4 2" xfId="42931" xr:uid="{00000000-0005-0000-0000-00008C420000}"/>
    <cellStyle name="Normal 42 2 3 3 2 4 3" xfId="27698" xr:uid="{00000000-0005-0000-0000-00008D420000}"/>
    <cellStyle name="Normal 42 2 3 3 2 5" xfId="7579" xr:uid="{00000000-0005-0000-0000-00008E420000}"/>
    <cellStyle name="Normal 42 2 3 3 2 5 2" xfId="37914" xr:uid="{00000000-0005-0000-0000-00008F420000}"/>
    <cellStyle name="Normal 42 2 3 3 2 5 3" xfId="22681" xr:uid="{00000000-0005-0000-0000-000090420000}"/>
    <cellStyle name="Normal 42 2 3 3 2 6" xfId="32902" xr:uid="{00000000-0005-0000-0000-000091420000}"/>
    <cellStyle name="Normal 42 2 3 3 2 7" xfId="17668" xr:uid="{00000000-0005-0000-0000-000092420000}"/>
    <cellStyle name="Normal 42 2 3 3 3" xfId="3361" xr:uid="{00000000-0005-0000-0000-000093420000}"/>
    <cellStyle name="Normal 42 2 3 3 3 2" xfId="13435" xr:uid="{00000000-0005-0000-0000-000094420000}"/>
    <cellStyle name="Normal 42 2 3 3 3 2 2" xfId="43766" xr:uid="{00000000-0005-0000-0000-000095420000}"/>
    <cellStyle name="Normal 42 2 3 3 3 2 3" xfId="28533" xr:uid="{00000000-0005-0000-0000-000096420000}"/>
    <cellStyle name="Normal 42 2 3 3 3 3" xfId="8415" xr:uid="{00000000-0005-0000-0000-000097420000}"/>
    <cellStyle name="Normal 42 2 3 3 3 3 2" xfId="38749" xr:uid="{00000000-0005-0000-0000-000098420000}"/>
    <cellStyle name="Normal 42 2 3 3 3 3 3" xfId="23516" xr:uid="{00000000-0005-0000-0000-000099420000}"/>
    <cellStyle name="Normal 42 2 3 3 3 4" xfId="33736" xr:uid="{00000000-0005-0000-0000-00009A420000}"/>
    <cellStyle name="Normal 42 2 3 3 3 5" xfId="18503" xr:uid="{00000000-0005-0000-0000-00009B420000}"/>
    <cellStyle name="Normal 42 2 3 3 4" xfId="5054" xr:uid="{00000000-0005-0000-0000-00009C420000}"/>
    <cellStyle name="Normal 42 2 3 3 4 2" xfId="15106" xr:uid="{00000000-0005-0000-0000-00009D420000}"/>
    <cellStyle name="Normal 42 2 3 3 4 2 2" xfId="45437" xr:uid="{00000000-0005-0000-0000-00009E420000}"/>
    <cellStyle name="Normal 42 2 3 3 4 2 3" xfId="30204" xr:uid="{00000000-0005-0000-0000-00009F420000}"/>
    <cellStyle name="Normal 42 2 3 3 4 3" xfId="10086" xr:uid="{00000000-0005-0000-0000-0000A0420000}"/>
    <cellStyle name="Normal 42 2 3 3 4 3 2" xfId="40420" xr:uid="{00000000-0005-0000-0000-0000A1420000}"/>
    <cellStyle name="Normal 42 2 3 3 4 3 3" xfId="25187" xr:uid="{00000000-0005-0000-0000-0000A2420000}"/>
    <cellStyle name="Normal 42 2 3 3 4 4" xfId="35407" xr:uid="{00000000-0005-0000-0000-0000A3420000}"/>
    <cellStyle name="Normal 42 2 3 3 4 5" xfId="20174" xr:uid="{00000000-0005-0000-0000-0000A4420000}"/>
    <cellStyle name="Normal 42 2 3 3 5" xfId="11764" xr:uid="{00000000-0005-0000-0000-0000A5420000}"/>
    <cellStyle name="Normal 42 2 3 3 5 2" xfId="42095" xr:uid="{00000000-0005-0000-0000-0000A6420000}"/>
    <cellStyle name="Normal 42 2 3 3 5 3" xfId="26862" xr:uid="{00000000-0005-0000-0000-0000A7420000}"/>
    <cellStyle name="Normal 42 2 3 3 6" xfId="6743" xr:uid="{00000000-0005-0000-0000-0000A8420000}"/>
    <cellStyle name="Normal 42 2 3 3 6 2" xfId="37078" xr:uid="{00000000-0005-0000-0000-0000A9420000}"/>
    <cellStyle name="Normal 42 2 3 3 6 3" xfId="21845" xr:uid="{00000000-0005-0000-0000-0000AA420000}"/>
    <cellStyle name="Normal 42 2 3 3 7" xfId="32066" xr:uid="{00000000-0005-0000-0000-0000AB420000}"/>
    <cellStyle name="Normal 42 2 3 3 8" xfId="16832" xr:uid="{00000000-0005-0000-0000-0000AC420000}"/>
    <cellStyle name="Normal 42 2 3 4" xfId="2090" xr:uid="{00000000-0005-0000-0000-0000AD420000}"/>
    <cellStyle name="Normal 42 2 3 4 2" xfId="3780" xr:uid="{00000000-0005-0000-0000-0000AE420000}"/>
    <cellStyle name="Normal 42 2 3 4 2 2" xfId="13853" xr:uid="{00000000-0005-0000-0000-0000AF420000}"/>
    <cellStyle name="Normal 42 2 3 4 2 2 2" xfId="44184" xr:uid="{00000000-0005-0000-0000-0000B0420000}"/>
    <cellStyle name="Normal 42 2 3 4 2 2 3" xfId="28951" xr:uid="{00000000-0005-0000-0000-0000B1420000}"/>
    <cellStyle name="Normal 42 2 3 4 2 3" xfId="8833" xr:uid="{00000000-0005-0000-0000-0000B2420000}"/>
    <cellStyle name="Normal 42 2 3 4 2 3 2" xfId="39167" xr:uid="{00000000-0005-0000-0000-0000B3420000}"/>
    <cellStyle name="Normal 42 2 3 4 2 3 3" xfId="23934" xr:uid="{00000000-0005-0000-0000-0000B4420000}"/>
    <cellStyle name="Normal 42 2 3 4 2 4" xfId="34154" xr:uid="{00000000-0005-0000-0000-0000B5420000}"/>
    <cellStyle name="Normal 42 2 3 4 2 5" xfId="18921" xr:uid="{00000000-0005-0000-0000-0000B6420000}"/>
    <cellStyle name="Normal 42 2 3 4 3" xfId="5472" xr:uid="{00000000-0005-0000-0000-0000B7420000}"/>
    <cellStyle name="Normal 42 2 3 4 3 2" xfId="15524" xr:uid="{00000000-0005-0000-0000-0000B8420000}"/>
    <cellStyle name="Normal 42 2 3 4 3 2 2" xfId="45855" xr:uid="{00000000-0005-0000-0000-0000B9420000}"/>
    <cellStyle name="Normal 42 2 3 4 3 2 3" xfId="30622" xr:uid="{00000000-0005-0000-0000-0000BA420000}"/>
    <cellStyle name="Normal 42 2 3 4 3 3" xfId="10504" xr:uid="{00000000-0005-0000-0000-0000BB420000}"/>
    <cellStyle name="Normal 42 2 3 4 3 3 2" xfId="40838" xr:uid="{00000000-0005-0000-0000-0000BC420000}"/>
    <cellStyle name="Normal 42 2 3 4 3 3 3" xfId="25605" xr:uid="{00000000-0005-0000-0000-0000BD420000}"/>
    <cellStyle name="Normal 42 2 3 4 3 4" xfId="35825" xr:uid="{00000000-0005-0000-0000-0000BE420000}"/>
    <cellStyle name="Normal 42 2 3 4 3 5" xfId="20592" xr:uid="{00000000-0005-0000-0000-0000BF420000}"/>
    <cellStyle name="Normal 42 2 3 4 4" xfId="12182" xr:uid="{00000000-0005-0000-0000-0000C0420000}"/>
    <cellStyle name="Normal 42 2 3 4 4 2" xfId="42513" xr:uid="{00000000-0005-0000-0000-0000C1420000}"/>
    <cellStyle name="Normal 42 2 3 4 4 3" xfId="27280" xr:uid="{00000000-0005-0000-0000-0000C2420000}"/>
    <cellStyle name="Normal 42 2 3 4 5" xfId="7161" xr:uid="{00000000-0005-0000-0000-0000C3420000}"/>
    <cellStyle name="Normal 42 2 3 4 5 2" xfId="37496" xr:uid="{00000000-0005-0000-0000-0000C4420000}"/>
    <cellStyle name="Normal 42 2 3 4 5 3" xfId="22263" xr:uid="{00000000-0005-0000-0000-0000C5420000}"/>
    <cellStyle name="Normal 42 2 3 4 6" xfId="32484" xr:uid="{00000000-0005-0000-0000-0000C6420000}"/>
    <cellStyle name="Normal 42 2 3 4 7" xfId="17250" xr:uid="{00000000-0005-0000-0000-0000C7420000}"/>
    <cellStyle name="Normal 42 2 3 5" xfId="2943" xr:uid="{00000000-0005-0000-0000-0000C8420000}"/>
    <cellStyle name="Normal 42 2 3 5 2" xfId="13017" xr:uid="{00000000-0005-0000-0000-0000C9420000}"/>
    <cellStyle name="Normal 42 2 3 5 2 2" xfId="43348" xr:uid="{00000000-0005-0000-0000-0000CA420000}"/>
    <cellStyle name="Normal 42 2 3 5 2 3" xfId="28115" xr:uid="{00000000-0005-0000-0000-0000CB420000}"/>
    <cellStyle name="Normal 42 2 3 5 3" xfId="7997" xr:uid="{00000000-0005-0000-0000-0000CC420000}"/>
    <cellStyle name="Normal 42 2 3 5 3 2" xfId="38331" xr:uid="{00000000-0005-0000-0000-0000CD420000}"/>
    <cellStyle name="Normal 42 2 3 5 3 3" xfId="23098" xr:uid="{00000000-0005-0000-0000-0000CE420000}"/>
    <cellStyle name="Normal 42 2 3 5 4" xfId="33318" xr:uid="{00000000-0005-0000-0000-0000CF420000}"/>
    <cellStyle name="Normal 42 2 3 5 5" xfId="18085" xr:uid="{00000000-0005-0000-0000-0000D0420000}"/>
    <cellStyle name="Normal 42 2 3 6" xfId="4636" xr:uid="{00000000-0005-0000-0000-0000D1420000}"/>
    <cellStyle name="Normal 42 2 3 6 2" xfId="14688" xr:uid="{00000000-0005-0000-0000-0000D2420000}"/>
    <cellStyle name="Normal 42 2 3 6 2 2" xfId="45019" xr:uid="{00000000-0005-0000-0000-0000D3420000}"/>
    <cellStyle name="Normal 42 2 3 6 2 3" xfId="29786" xr:uid="{00000000-0005-0000-0000-0000D4420000}"/>
    <cellStyle name="Normal 42 2 3 6 3" xfId="9668" xr:uid="{00000000-0005-0000-0000-0000D5420000}"/>
    <cellStyle name="Normal 42 2 3 6 3 2" xfId="40002" xr:uid="{00000000-0005-0000-0000-0000D6420000}"/>
    <cellStyle name="Normal 42 2 3 6 3 3" xfId="24769" xr:uid="{00000000-0005-0000-0000-0000D7420000}"/>
    <cellStyle name="Normal 42 2 3 6 4" xfId="34989" xr:uid="{00000000-0005-0000-0000-0000D8420000}"/>
    <cellStyle name="Normal 42 2 3 6 5" xfId="19756" xr:uid="{00000000-0005-0000-0000-0000D9420000}"/>
    <cellStyle name="Normal 42 2 3 7" xfId="11346" xr:uid="{00000000-0005-0000-0000-0000DA420000}"/>
    <cellStyle name="Normal 42 2 3 7 2" xfId="41677" xr:uid="{00000000-0005-0000-0000-0000DB420000}"/>
    <cellStyle name="Normal 42 2 3 7 3" xfId="26444" xr:uid="{00000000-0005-0000-0000-0000DC420000}"/>
    <cellStyle name="Normal 42 2 3 8" xfId="6325" xr:uid="{00000000-0005-0000-0000-0000DD420000}"/>
    <cellStyle name="Normal 42 2 3 8 2" xfId="36660" xr:uid="{00000000-0005-0000-0000-0000DE420000}"/>
    <cellStyle name="Normal 42 2 3 8 3" xfId="21427" xr:uid="{00000000-0005-0000-0000-0000DF420000}"/>
    <cellStyle name="Normal 42 2 3 9" xfId="31649" xr:uid="{00000000-0005-0000-0000-0000E0420000}"/>
    <cellStyle name="Normal 42 2 4" xfId="1350" xr:uid="{00000000-0005-0000-0000-0000E1420000}"/>
    <cellStyle name="Normal 42 2 4 2" xfId="1773" xr:uid="{00000000-0005-0000-0000-0000E2420000}"/>
    <cellStyle name="Normal 42 2 4 2 2" xfId="2612" xr:uid="{00000000-0005-0000-0000-0000E3420000}"/>
    <cellStyle name="Normal 42 2 4 2 2 2" xfId="4302" xr:uid="{00000000-0005-0000-0000-0000E4420000}"/>
    <cellStyle name="Normal 42 2 4 2 2 2 2" xfId="14375" xr:uid="{00000000-0005-0000-0000-0000E5420000}"/>
    <cellStyle name="Normal 42 2 4 2 2 2 2 2" xfId="44706" xr:uid="{00000000-0005-0000-0000-0000E6420000}"/>
    <cellStyle name="Normal 42 2 4 2 2 2 2 3" xfId="29473" xr:uid="{00000000-0005-0000-0000-0000E7420000}"/>
    <cellStyle name="Normal 42 2 4 2 2 2 3" xfId="9355" xr:uid="{00000000-0005-0000-0000-0000E8420000}"/>
    <cellStyle name="Normal 42 2 4 2 2 2 3 2" xfId="39689" xr:uid="{00000000-0005-0000-0000-0000E9420000}"/>
    <cellStyle name="Normal 42 2 4 2 2 2 3 3" xfId="24456" xr:uid="{00000000-0005-0000-0000-0000EA420000}"/>
    <cellStyle name="Normal 42 2 4 2 2 2 4" xfId="34676" xr:uid="{00000000-0005-0000-0000-0000EB420000}"/>
    <cellStyle name="Normal 42 2 4 2 2 2 5" xfId="19443" xr:uid="{00000000-0005-0000-0000-0000EC420000}"/>
    <cellStyle name="Normal 42 2 4 2 2 3" xfId="5994" xr:uid="{00000000-0005-0000-0000-0000ED420000}"/>
    <cellStyle name="Normal 42 2 4 2 2 3 2" xfId="16046" xr:uid="{00000000-0005-0000-0000-0000EE420000}"/>
    <cellStyle name="Normal 42 2 4 2 2 3 2 2" xfId="46377" xr:uid="{00000000-0005-0000-0000-0000EF420000}"/>
    <cellStyle name="Normal 42 2 4 2 2 3 2 3" xfId="31144" xr:uid="{00000000-0005-0000-0000-0000F0420000}"/>
    <cellStyle name="Normal 42 2 4 2 2 3 3" xfId="11026" xr:uid="{00000000-0005-0000-0000-0000F1420000}"/>
    <cellStyle name="Normal 42 2 4 2 2 3 3 2" xfId="41360" xr:uid="{00000000-0005-0000-0000-0000F2420000}"/>
    <cellStyle name="Normal 42 2 4 2 2 3 3 3" xfId="26127" xr:uid="{00000000-0005-0000-0000-0000F3420000}"/>
    <cellStyle name="Normal 42 2 4 2 2 3 4" xfId="36347" xr:uid="{00000000-0005-0000-0000-0000F4420000}"/>
    <cellStyle name="Normal 42 2 4 2 2 3 5" xfId="21114" xr:uid="{00000000-0005-0000-0000-0000F5420000}"/>
    <cellStyle name="Normal 42 2 4 2 2 4" xfId="12704" xr:uid="{00000000-0005-0000-0000-0000F6420000}"/>
    <cellStyle name="Normal 42 2 4 2 2 4 2" xfId="43035" xr:uid="{00000000-0005-0000-0000-0000F7420000}"/>
    <cellStyle name="Normal 42 2 4 2 2 4 3" xfId="27802" xr:uid="{00000000-0005-0000-0000-0000F8420000}"/>
    <cellStyle name="Normal 42 2 4 2 2 5" xfId="7683" xr:uid="{00000000-0005-0000-0000-0000F9420000}"/>
    <cellStyle name="Normal 42 2 4 2 2 5 2" xfId="38018" xr:uid="{00000000-0005-0000-0000-0000FA420000}"/>
    <cellStyle name="Normal 42 2 4 2 2 5 3" xfId="22785" xr:uid="{00000000-0005-0000-0000-0000FB420000}"/>
    <cellStyle name="Normal 42 2 4 2 2 6" xfId="33006" xr:uid="{00000000-0005-0000-0000-0000FC420000}"/>
    <cellStyle name="Normal 42 2 4 2 2 7" xfId="17772" xr:uid="{00000000-0005-0000-0000-0000FD420000}"/>
    <cellStyle name="Normal 42 2 4 2 3" xfId="3465" xr:uid="{00000000-0005-0000-0000-0000FE420000}"/>
    <cellStyle name="Normal 42 2 4 2 3 2" xfId="13539" xr:uid="{00000000-0005-0000-0000-0000FF420000}"/>
    <cellStyle name="Normal 42 2 4 2 3 2 2" xfId="43870" xr:uid="{00000000-0005-0000-0000-000000430000}"/>
    <cellStyle name="Normal 42 2 4 2 3 2 3" xfId="28637" xr:uid="{00000000-0005-0000-0000-000001430000}"/>
    <cellStyle name="Normal 42 2 4 2 3 3" xfId="8519" xr:uid="{00000000-0005-0000-0000-000002430000}"/>
    <cellStyle name="Normal 42 2 4 2 3 3 2" xfId="38853" xr:uid="{00000000-0005-0000-0000-000003430000}"/>
    <cellStyle name="Normal 42 2 4 2 3 3 3" xfId="23620" xr:uid="{00000000-0005-0000-0000-000004430000}"/>
    <cellStyle name="Normal 42 2 4 2 3 4" xfId="33840" xr:uid="{00000000-0005-0000-0000-000005430000}"/>
    <cellStyle name="Normal 42 2 4 2 3 5" xfId="18607" xr:uid="{00000000-0005-0000-0000-000006430000}"/>
    <cellStyle name="Normal 42 2 4 2 4" xfId="5158" xr:uid="{00000000-0005-0000-0000-000007430000}"/>
    <cellStyle name="Normal 42 2 4 2 4 2" xfId="15210" xr:uid="{00000000-0005-0000-0000-000008430000}"/>
    <cellStyle name="Normal 42 2 4 2 4 2 2" xfId="45541" xr:uid="{00000000-0005-0000-0000-000009430000}"/>
    <cellStyle name="Normal 42 2 4 2 4 2 3" xfId="30308" xr:uid="{00000000-0005-0000-0000-00000A430000}"/>
    <cellStyle name="Normal 42 2 4 2 4 3" xfId="10190" xr:uid="{00000000-0005-0000-0000-00000B430000}"/>
    <cellStyle name="Normal 42 2 4 2 4 3 2" xfId="40524" xr:uid="{00000000-0005-0000-0000-00000C430000}"/>
    <cellStyle name="Normal 42 2 4 2 4 3 3" xfId="25291" xr:uid="{00000000-0005-0000-0000-00000D430000}"/>
    <cellStyle name="Normal 42 2 4 2 4 4" xfId="35511" xr:uid="{00000000-0005-0000-0000-00000E430000}"/>
    <cellStyle name="Normal 42 2 4 2 4 5" xfId="20278" xr:uid="{00000000-0005-0000-0000-00000F430000}"/>
    <cellStyle name="Normal 42 2 4 2 5" xfId="11868" xr:uid="{00000000-0005-0000-0000-000010430000}"/>
    <cellStyle name="Normal 42 2 4 2 5 2" xfId="42199" xr:uid="{00000000-0005-0000-0000-000011430000}"/>
    <cellStyle name="Normal 42 2 4 2 5 3" xfId="26966" xr:uid="{00000000-0005-0000-0000-000012430000}"/>
    <cellStyle name="Normal 42 2 4 2 6" xfId="6847" xr:uid="{00000000-0005-0000-0000-000013430000}"/>
    <cellStyle name="Normal 42 2 4 2 6 2" xfId="37182" xr:uid="{00000000-0005-0000-0000-000014430000}"/>
    <cellStyle name="Normal 42 2 4 2 6 3" xfId="21949" xr:uid="{00000000-0005-0000-0000-000015430000}"/>
    <cellStyle name="Normal 42 2 4 2 7" xfId="32170" xr:uid="{00000000-0005-0000-0000-000016430000}"/>
    <cellStyle name="Normal 42 2 4 2 8" xfId="16936" xr:uid="{00000000-0005-0000-0000-000017430000}"/>
    <cellStyle name="Normal 42 2 4 3" xfId="2194" xr:uid="{00000000-0005-0000-0000-000018430000}"/>
    <cellStyle name="Normal 42 2 4 3 2" xfId="3884" xr:uid="{00000000-0005-0000-0000-000019430000}"/>
    <cellStyle name="Normal 42 2 4 3 2 2" xfId="13957" xr:uid="{00000000-0005-0000-0000-00001A430000}"/>
    <cellStyle name="Normal 42 2 4 3 2 2 2" xfId="44288" xr:uid="{00000000-0005-0000-0000-00001B430000}"/>
    <cellStyle name="Normal 42 2 4 3 2 2 3" xfId="29055" xr:uid="{00000000-0005-0000-0000-00001C430000}"/>
    <cellStyle name="Normal 42 2 4 3 2 3" xfId="8937" xr:uid="{00000000-0005-0000-0000-00001D430000}"/>
    <cellStyle name="Normal 42 2 4 3 2 3 2" xfId="39271" xr:uid="{00000000-0005-0000-0000-00001E430000}"/>
    <cellStyle name="Normal 42 2 4 3 2 3 3" xfId="24038" xr:uid="{00000000-0005-0000-0000-00001F430000}"/>
    <cellStyle name="Normal 42 2 4 3 2 4" xfId="34258" xr:uid="{00000000-0005-0000-0000-000020430000}"/>
    <cellStyle name="Normal 42 2 4 3 2 5" xfId="19025" xr:uid="{00000000-0005-0000-0000-000021430000}"/>
    <cellStyle name="Normal 42 2 4 3 3" xfId="5576" xr:uid="{00000000-0005-0000-0000-000022430000}"/>
    <cellStyle name="Normal 42 2 4 3 3 2" xfId="15628" xr:uid="{00000000-0005-0000-0000-000023430000}"/>
    <cellStyle name="Normal 42 2 4 3 3 2 2" xfId="45959" xr:uid="{00000000-0005-0000-0000-000024430000}"/>
    <cellStyle name="Normal 42 2 4 3 3 2 3" xfId="30726" xr:uid="{00000000-0005-0000-0000-000025430000}"/>
    <cellStyle name="Normal 42 2 4 3 3 3" xfId="10608" xr:uid="{00000000-0005-0000-0000-000026430000}"/>
    <cellStyle name="Normal 42 2 4 3 3 3 2" xfId="40942" xr:uid="{00000000-0005-0000-0000-000027430000}"/>
    <cellStyle name="Normal 42 2 4 3 3 3 3" xfId="25709" xr:uid="{00000000-0005-0000-0000-000028430000}"/>
    <cellStyle name="Normal 42 2 4 3 3 4" xfId="35929" xr:uid="{00000000-0005-0000-0000-000029430000}"/>
    <cellStyle name="Normal 42 2 4 3 3 5" xfId="20696" xr:uid="{00000000-0005-0000-0000-00002A430000}"/>
    <cellStyle name="Normal 42 2 4 3 4" xfId="12286" xr:uid="{00000000-0005-0000-0000-00002B430000}"/>
    <cellStyle name="Normal 42 2 4 3 4 2" xfId="42617" xr:uid="{00000000-0005-0000-0000-00002C430000}"/>
    <cellStyle name="Normal 42 2 4 3 4 3" xfId="27384" xr:uid="{00000000-0005-0000-0000-00002D430000}"/>
    <cellStyle name="Normal 42 2 4 3 5" xfId="7265" xr:uid="{00000000-0005-0000-0000-00002E430000}"/>
    <cellStyle name="Normal 42 2 4 3 5 2" xfId="37600" xr:uid="{00000000-0005-0000-0000-00002F430000}"/>
    <cellStyle name="Normal 42 2 4 3 5 3" xfId="22367" xr:uid="{00000000-0005-0000-0000-000030430000}"/>
    <cellStyle name="Normal 42 2 4 3 6" xfId="32588" xr:uid="{00000000-0005-0000-0000-000031430000}"/>
    <cellStyle name="Normal 42 2 4 3 7" xfId="17354" xr:uid="{00000000-0005-0000-0000-000032430000}"/>
    <cellStyle name="Normal 42 2 4 4" xfId="3047" xr:uid="{00000000-0005-0000-0000-000033430000}"/>
    <cellStyle name="Normal 42 2 4 4 2" xfId="13121" xr:uid="{00000000-0005-0000-0000-000034430000}"/>
    <cellStyle name="Normal 42 2 4 4 2 2" xfId="43452" xr:uid="{00000000-0005-0000-0000-000035430000}"/>
    <cellStyle name="Normal 42 2 4 4 2 3" xfId="28219" xr:uid="{00000000-0005-0000-0000-000036430000}"/>
    <cellStyle name="Normal 42 2 4 4 3" xfId="8101" xr:uid="{00000000-0005-0000-0000-000037430000}"/>
    <cellStyle name="Normal 42 2 4 4 3 2" xfId="38435" xr:uid="{00000000-0005-0000-0000-000038430000}"/>
    <cellStyle name="Normal 42 2 4 4 3 3" xfId="23202" xr:uid="{00000000-0005-0000-0000-000039430000}"/>
    <cellStyle name="Normal 42 2 4 4 4" xfId="33422" xr:uid="{00000000-0005-0000-0000-00003A430000}"/>
    <cellStyle name="Normal 42 2 4 4 5" xfId="18189" xr:uid="{00000000-0005-0000-0000-00003B430000}"/>
    <cellStyle name="Normal 42 2 4 5" xfId="4740" xr:uid="{00000000-0005-0000-0000-00003C430000}"/>
    <cellStyle name="Normal 42 2 4 5 2" xfId="14792" xr:uid="{00000000-0005-0000-0000-00003D430000}"/>
    <cellStyle name="Normal 42 2 4 5 2 2" xfId="45123" xr:uid="{00000000-0005-0000-0000-00003E430000}"/>
    <cellStyle name="Normal 42 2 4 5 2 3" xfId="29890" xr:uid="{00000000-0005-0000-0000-00003F430000}"/>
    <cellStyle name="Normal 42 2 4 5 3" xfId="9772" xr:uid="{00000000-0005-0000-0000-000040430000}"/>
    <cellStyle name="Normal 42 2 4 5 3 2" xfId="40106" xr:uid="{00000000-0005-0000-0000-000041430000}"/>
    <cellStyle name="Normal 42 2 4 5 3 3" xfId="24873" xr:uid="{00000000-0005-0000-0000-000042430000}"/>
    <cellStyle name="Normal 42 2 4 5 4" xfId="35093" xr:uid="{00000000-0005-0000-0000-000043430000}"/>
    <cellStyle name="Normal 42 2 4 5 5" xfId="19860" xr:uid="{00000000-0005-0000-0000-000044430000}"/>
    <cellStyle name="Normal 42 2 4 6" xfId="11450" xr:uid="{00000000-0005-0000-0000-000045430000}"/>
    <cellStyle name="Normal 42 2 4 6 2" xfId="41781" xr:uid="{00000000-0005-0000-0000-000046430000}"/>
    <cellStyle name="Normal 42 2 4 6 3" xfId="26548" xr:uid="{00000000-0005-0000-0000-000047430000}"/>
    <cellStyle name="Normal 42 2 4 7" xfId="6429" xr:uid="{00000000-0005-0000-0000-000048430000}"/>
    <cellStyle name="Normal 42 2 4 7 2" xfId="36764" xr:uid="{00000000-0005-0000-0000-000049430000}"/>
    <cellStyle name="Normal 42 2 4 7 3" xfId="21531" xr:uid="{00000000-0005-0000-0000-00004A430000}"/>
    <cellStyle name="Normal 42 2 4 8" xfId="31752" xr:uid="{00000000-0005-0000-0000-00004B430000}"/>
    <cellStyle name="Normal 42 2 4 9" xfId="16518" xr:uid="{00000000-0005-0000-0000-00004C430000}"/>
    <cellStyle name="Normal 42 2 5" xfId="1563" xr:uid="{00000000-0005-0000-0000-00004D430000}"/>
    <cellStyle name="Normal 42 2 5 2" xfId="2404" xr:uid="{00000000-0005-0000-0000-00004E430000}"/>
    <cellStyle name="Normal 42 2 5 2 2" xfId="4094" xr:uid="{00000000-0005-0000-0000-00004F430000}"/>
    <cellStyle name="Normal 42 2 5 2 2 2" xfId="14167" xr:uid="{00000000-0005-0000-0000-000050430000}"/>
    <cellStyle name="Normal 42 2 5 2 2 2 2" xfId="44498" xr:uid="{00000000-0005-0000-0000-000051430000}"/>
    <cellStyle name="Normal 42 2 5 2 2 2 3" xfId="29265" xr:uid="{00000000-0005-0000-0000-000052430000}"/>
    <cellStyle name="Normal 42 2 5 2 2 3" xfId="9147" xr:uid="{00000000-0005-0000-0000-000053430000}"/>
    <cellStyle name="Normal 42 2 5 2 2 3 2" xfId="39481" xr:uid="{00000000-0005-0000-0000-000054430000}"/>
    <cellStyle name="Normal 42 2 5 2 2 3 3" xfId="24248" xr:uid="{00000000-0005-0000-0000-000055430000}"/>
    <cellStyle name="Normal 42 2 5 2 2 4" xfId="34468" xr:uid="{00000000-0005-0000-0000-000056430000}"/>
    <cellStyle name="Normal 42 2 5 2 2 5" xfId="19235" xr:uid="{00000000-0005-0000-0000-000057430000}"/>
    <cellStyle name="Normal 42 2 5 2 3" xfId="5786" xr:uid="{00000000-0005-0000-0000-000058430000}"/>
    <cellStyle name="Normal 42 2 5 2 3 2" xfId="15838" xr:uid="{00000000-0005-0000-0000-000059430000}"/>
    <cellStyle name="Normal 42 2 5 2 3 2 2" xfId="46169" xr:uid="{00000000-0005-0000-0000-00005A430000}"/>
    <cellStyle name="Normal 42 2 5 2 3 2 3" xfId="30936" xr:uid="{00000000-0005-0000-0000-00005B430000}"/>
    <cellStyle name="Normal 42 2 5 2 3 3" xfId="10818" xr:uid="{00000000-0005-0000-0000-00005C430000}"/>
    <cellStyle name="Normal 42 2 5 2 3 3 2" xfId="41152" xr:uid="{00000000-0005-0000-0000-00005D430000}"/>
    <cellStyle name="Normal 42 2 5 2 3 3 3" xfId="25919" xr:uid="{00000000-0005-0000-0000-00005E430000}"/>
    <cellStyle name="Normal 42 2 5 2 3 4" xfId="36139" xr:uid="{00000000-0005-0000-0000-00005F430000}"/>
    <cellStyle name="Normal 42 2 5 2 3 5" xfId="20906" xr:uid="{00000000-0005-0000-0000-000060430000}"/>
    <cellStyle name="Normal 42 2 5 2 4" xfId="12496" xr:uid="{00000000-0005-0000-0000-000061430000}"/>
    <cellStyle name="Normal 42 2 5 2 4 2" xfId="42827" xr:uid="{00000000-0005-0000-0000-000062430000}"/>
    <cellStyle name="Normal 42 2 5 2 4 3" xfId="27594" xr:uid="{00000000-0005-0000-0000-000063430000}"/>
    <cellStyle name="Normal 42 2 5 2 5" xfId="7475" xr:uid="{00000000-0005-0000-0000-000064430000}"/>
    <cellStyle name="Normal 42 2 5 2 5 2" xfId="37810" xr:uid="{00000000-0005-0000-0000-000065430000}"/>
    <cellStyle name="Normal 42 2 5 2 5 3" xfId="22577" xr:uid="{00000000-0005-0000-0000-000066430000}"/>
    <cellStyle name="Normal 42 2 5 2 6" xfId="32798" xr:uid="{00000000-0005-0000-0000-000067430000}"/>
    <cellStyle name="Normal 42 2 5 2 7" xfId="17564" xr:uid="{00000000-0005-0000-0000-000068430000}"/>
    <cellStyle name="Normal 42 2 5 3" xfId="3257" xr:uid="{00000000-0005-0000-0000-000069430000}"/>
    <cellStyle name="Normal 42 2 5 3 2" xfId="13331" xr:uid="{00000000-0005-0000-0000-00006A430000}"/>
    <cellStyle name="Normal 42 2 5 3 2 2" xfId="43662" xr:uid="{00000000-0005-0000-0000-00006B430000}"/>
    <cellStyle name="Normal 42 2 5 3 2 3" xfId="28429" xr:uid="{00000000-0005-0000-0000-00006C430000}"/>
    <cellStyle name="Normal 42 2 5 3 3" xfId="8311" xr:uid="{00000000-0005-0000-0000-00006D430000}"/>
    <cellStyle name="Normal 42 2 5 3 3 2" xfId="38645" xr:uid="{00000000-0005-0000-0000-00006E430000}"/>
    <cellStyle name="Normal 42 2 5 3 3 3" xfId="23412" xr:uid="{00000000-0005-0000-0000-00006F430000}"/>
    <cellStyle name="Normal 42 2 5 3 4" xfId="33632" xr:uid="{00000000-0005-0000-0000-000070430000}"/>
    <cellStyle name="Normal 42 2 5 3 5" xfId="18399" xr:uid="{00000000-0005-0000-0000-000071430000}"/>
    <cellStyle name="Normal 42 2 5 4" xfId="4950" xr:uid="{00000000-0005-0000-0000-000072430000}"/>
    <cellStyle name="Normal 42 2 5 4 2" xfId="15002" xr:uid="{00000000-0005-0000-0000-000073430000}"/>
    <cellStyle name="Normal 42 2 5 4 2 2" xfId="45333" xr:uid="{00000000-0005-0000-0000-000074430000}"/>
    <cellStyle name="Normal 42 2 5 4 2 3" xfId="30100" xr:uid="{00000000-0005-0000-0000-000075430000}"/>
    <cellStyle name="Normal 42 2 5 4 3" xfId="9982" xr:uid="{00000000-0005-0000-0000-000076430000}"/>
    <cellStyle name="Normal 42 2 5 4 3 2" xfId="40316" xr:uid="{00000000-0005-0000-0000-000077430000}"/>
    <cellStyle name="Normal 42 2 5 4 3 3" xfId="25083" xr:uid="{00000000-0005-0000-0000-000078430000}"/>
    <cellStyle name="Normal 42 2 5 4 4" xfId="35303" xr:uid="{00000000-0005-0000-0000-000079430000}"/>
    <cellStyle name="Normal 42 2 5 4 5" xfId="20070" xr:uid="{00000000-0005-0000-0000-00007A430000}"/>
    <cellStyle name="Normal 42 2 5 5" xfId="11660" xr:uid="{00000000-0005-0000-0000-00007B430000}"/>
    <cellStyle name="Normal 42 2 5 5 2" xfId="41991" xr:uid="{00000000-0005-0000-0000-00007C430000}"/>
    <cellStyle name="Normal 42 2 5 5 3" xfId="26758" xr:uid="{00000000-0005-0000-0000-00007D430000}"/>
    <cellStyle name="Normal 42 2 5 6" xfId="6639" xr:uid="{00000000-0005-0000-0000-00007E430000}"/>
    <cellStyle name="Normal 42 2 5 6 2" xfId="36974" xr:uid="{00000000-0005-0000-0000-00007F430000}"/>
    <cellStyle name="Normal 42 2 5 6 3" xfId="21741" xr:uid="{00000000-0005-0000-0000-000080430000}"/>
    <cellStyle name="Normal 42 2 5 7" xfId="31962" xr:uid="{00000000-0005-0000-0000-000081430000}"/>
    <cellStyle name="Normal 42 2 5 8" xfId="16728" xr:uid="{00000000-0005-0000-0000-000082430000}"/>
    <cellStyle name="Normal 42 2 6" xfId="1984" xr:uid="{00000000-0005-0000-0000-000083430000}"/>
    <cellStyle name="Normal 42 2 6 2" xfId="3676" xr:uid="{00000000-0005-0000-0000-000084430000}"/>
    <cellStyle name="Normal 42 2 6 2 2" xfId="13749" xr:uid="{00000000-0005-0000-0000-000085430000}"/>
    <cellStyle name="Normal 42 2 6 2 2 2" xfId="44080" xr:uid="{00000000-0005-0000-0000-000086430000}"/>
    <cellStyle name="Normal 42 2 6 2 2 3" xfId="28847" xr:uid="{00000000-0005-0000-0000-000087430000}"/>
    <cellStyle name="Normal 42 2 6 2 3" xfId="8729" xr:uid="{00000000-0005-0000-0000-000088430000}"/>
    <cellStyle name="Normal 42 2 6 2 3 2" xfId="39063" xr:uid="{00000000-0005-0000-0000-000089430000}"/>
    <cellStyle name="Normal 42 2 6 2 3 3" xfId="23830" xr:uid="{00000000-0005-0000-0000-00008A430000}"/>
    <cellStyle name="Normal 42 2 6 2 4" xfId="34050" xr:uid="{00000000-0005-0000-0000-00008B430000}"/>
    <cellStyle name="Normal 42 2 6 2 5" xfId="18817" xr:uid="{00000000-0005-0000-0000-00008C430000}"/>
    <cellStyle name="Normal 42 2 6 3" xfId="5368" xr:uid="{00000000-0005-0000-0000-00008D430000}"/>
    <cellStyle name="Normal 42 2 6 3 2" xfId="15420" xr:uid="{00000000-0005-0000-0000-00008E430000}"/>
    <cellStyle name="Normal 42 2 6 3 2 2" xfId="45751" xr:uid="{00000000-0005-0000-0000-00008F430000}"/>
    <cellStyle name="Normal 42 2 6 3 2 3" xfId="30518" xr:uid="{00000000-0005-0000-0000-000090430000}"/>
    <cellStyle name="Normal 42 2 6 3 3" xfId="10400" xr:uid="{00000000-0005-0000-0000-000091430000}"/>
    <cellStyle name="Normal 42 2 6 3 3 2" xfId="40734" xr:uid="{00000000-0005-0000-0000-000092430000}"/>
    <cellStyle name="Normal 42 2 6 3 3 3" xfId="25501" xr:uid="{00000000-0005-0000-0000-000093430000}"/>
    <cellStyle name="Normal 42 2 6 3 4" xfId="35721" xr:uid="{00000000-0005-0000-0000-000094430000}"/>
    <cellStyle name="Normal 42 2 6 3 5" xfId="20488" xr:uid="{00000000-0005-0000-0000-000095430000}"/>
    <cellStyle name="Normal 42 2 6 4" xfId="12078" xr:uid="{00000000-0005-0000-0000-000096430000}"/>
    <cellStyle name="Normal 42 2 6 4 2" xfId="42409" xr:uid="{00000000-0005-0000-0000-000097430000}"/>
    <cellStyle name="Normal 42 2 6 4 3" xfId="27176" xr:uid="{00000000-0005-0000-0000-000098430000}"/>
    <cellStyle name="Normal 42 2 6 5" xfId="7057" xr:uid="{00000000-0005-0000-0000-000099430000}"/>
    <cellStyle name="Normal 42 2 6 5 2" xfId="37392" xr:uid="{00000000-0005-0000-0000-00009A430000}"/>
    <cellStyle name="Normal 42 2 6 5 3" xfId="22159" xr:uid="{00000000-0005-0000-0000-00009B430000}"/>
    <cellStyle name="Normal 42 2 6 6" xfId="32380" xr:uid="{00000000-0005-0000-0000-00009C430000}"/>
    <cellStyle name="Normal 42 2 6 7" xfId="17146" xr:uid="{00000000-0005-0000-0000-00009D430000}"/>
    <cellStyle name="Normal 42 2 7" xfId="2835" xr:uid="{00000000-0005-0000-0000-00009E430000}"/>
    <cellStyle name="Normal 42 2 7 2" xfId="12913" xr:uid="{00000000-0005-0000-0000-00009F430000}"/>
    <cellStyle name="Normal 42 2 7 2 2" xfId="43244" xr:uid="{00000000-0005-0000-0000-0000A0430000}"/>
    <cellStyle name="Normal 42 2 7 2 3" xfId="28011" xr:uid="{00000000-0005-0000-0000-0000A1430000}"/>
    <cellStyle name="Normal 42 2 7 3" xfId="7893" xr:uid="{00000000-0005-0000-0000-0000A2430000}"/>
    <cellStyle name="Normal 42 2 7 3 2" xfId="38227" xr:uid="{00000000-0005-0000-0000-0000A3430000}"/>
    <cellStyle name="Normal 42 2 7 3 3" xfId="22994" xr:uid="{00000000-0005-0000-0000-0000A4430000}"/>
    <cellStyle name="Normal 42 2 7 4" xfId="33214" xr:uid="{00000000-0005-0000-0000-0000A5430000}"/>
    <cellStyle name="Normal 42 2 7 5" xfId="17981" xr:uid="{00000000-0005-0000-0000-0000A6430000}"/>
    <cellStyle name="Normal 42 2 8" xfId="4529" xr:uid="{00000000-0005-0000-0000-0000A7430000}"/>
    <cellStyle name="Normal 42 2 8 2" xfId="14584" xr:uid="{00000000-0005-0000-0000-0000A8430000}"/>
    <cellStyle name="Normal 42 2 8 2 2" xfId="44915" xr:uid="{00000000-0005-0000-0000-0000A9430000}"/>
    <cellStyle name="Normal 42 2 8 2 3" xfId="29682" xr:uid="{00000000-0005-0000-0000-0000AA430000}"/>
    <cellStyle name="Normal 42 2 8 3" xfId="9564" xr:uid="{00000000-0005-0000-0000-0000AB430000}"/>
    <cellStyle name="Normal 42 2 8 3 2" xfId="39898" xr:uid="{00000000-0005-0000-0000-0000AC430000}"/>
    <cellStyle name="Normal 42 2 8 3 3" xfId="24665" xr:uid="{00000000-0005-0000-0000-0000AD430000}"/>
    <cellStyle name="Normal 42 2 8 4" xfId="34885" xr:uid="{00000000-0005-0000-0000-0000AE430000}"/>
    <cellStyle name="Normal 42 2 8 5" xfId="19652" xr:uid="{00000000-0005-0000-0000-0000AF430000}"/>
    <cellStyle name="Normal 42 2 9" xfId="11240" xr:uid="{00000000-0005-0000-0000-0000B0430000}"/>
    <cellStyle name="Normal 42 2 9 2" xfId="41573" xr:uid="{00000000-0005-0000-0000-0000B1430000}"/>
    <cellStyle name="Normal 42 2 9 3" xfId="26340" xr:uid="{00000000-0005-0000-0000-0000B2430000}"/>
    <cellStyle name="Normal 43" xfId="168" xr:uid="{00000000-0005-0000-0000-0000B3430000}"/>
    <cellStyle name="Normal 43 2" xfId="857" xr:uid="{00000000-0005-0000-0000-0000B4430000}"/>
    <cellStyle name="Normal 43 2 10" xfId="6220" xr:uid="{00000000-0005-0000-0000-0000B5430000}"/>
    <cellStyle name="Normal 43 2 10 2" xfId="36557" xr:uid="{00000000-0005-0000-0000-0000B6430000}"/>
    <cellStyle name="Normal 43 2 10 3" xfId="21324" xr:uid="{00000000-0005-0000-0000-0000B7430000}"/>
    <cellStyle name="Normal 43 2 11" xfId="31548" xr:uid="{00000000-0005-0000-0000-0000B8430000}"/>
    <cellStyle name="Normal 43 2 12" xfId="16309" xr:uid="{00000000-0005-0000-0000-0000B9430000}"/>
    <cellStyle name="Normal 43 2 2" xfId="1184" xr:uid="{00000000-0005-0000-0000-0000BA430000}"/>
    <cellStyle name="Normal 43 2 2 10" xfId="31600" xr:uid="{00000000-0005-0000-0000-0000BB430000}"/>
    <cellStyle name="Normal 43 2 2 11" xfId="16363" xr:uid="{00000000-0005-0000-0000-0000BC430000}"/>
    <cellStyle name="Normal 43 2 2 2" xfId="1292" xr:uid="{00000000-0005-0000-0000-0000BD430000}"/>
    <cellStyle name="Normal 43 2 2 2 10" xfId="16467" xr:uid="{00000000-0005-0000-0000-0000BE430000}"/>
    <cellStyle name="Normal 43 2 2 2 2" xfId="1509" xr:uid="{00000000-0005-0000-0000-0000BF430000}"/>
    <cellStyle name="Normal 43 2 2 2 2 2" xfId="1930" xr:uid="{00000000-0005-0000-0000-0000C0430000}"/>
    <cellStyle name="Normal 43 2 2 2 2 2 2" xfId="2769" xr:uid="{00000000-0005-0000-0000-0000C1430000}"/>
    <cellStyle name="Normal 43 2 2 2 2 2 2 2" xfId="4459" xr:uid="{00000000-0005-0000-0000-0000C2430000}"/>
    <cellStyle name="Normal 43 2 2 2 2 2 2 2 2" xfId="14532" xr:uid="{00000000-0005-0000-0000-0000C3430000}"/>
    <cellStyle name="Normal 43 2 2 2 2 2 2 2 2 2" xfId="44863" xr:uid="{00000000-0005-0000-0000-0000C4430000}"/>
    <cellStyle name="Normal 43 2 2 2 2 2 2 2 2 3" xfId="29630" xr:uid="{00000000-0005-0000-0000-0000C5430000}"/>
    <cellStyle name="Normal 43 2 2 2 2 2 2 2 3" xfId="9512" xr:uid="{00000000-0005-0000-0000-0000C6430000}"/>
    <cellStyle name="Normal 43 2 2 2 2 2 2 2 3 2" xfId="39846" xr:uid="{00000000-0005-0000-0000-0000C7430000}"/>
    <cellStyle name="Normal 43 2 2 2 2 2 2 2 3 3" xfId="24613" xr:uid="{00000000-0005-0000-0000-0000C8430000}"/>
    <cellStyle name="Normal 43 2 2 2 2 2 2 2 4" xfId="34833" xr:uid="{00000000-0005-0000-0000-0000C9430000}"/>
    <cellStyle name="Normal 43 2 2 2 2 2 2 2 5" xfId="19600" xr:uid="{00000000-0005-0000-0000-0000CA430000}"/>
    <cellStyle name="Normal 43 2 2 2 2 2 2 3" xfId="6151" xr:uid="{00000000-0005-0000-0000-0000CB430000}"/>
    <cellStyle name="Normal 43 2 2 2 2 2 2 3 2" xfId="16203" xr:uid="{00000000-0005-0000-0000-0000CC430000}"/>
    <cellStyle name="Normal 43 2 2 2 2 2 2 3 2 2" xfId="46534" xr:uid="{00000000-0005-0000-0000-0000CD430000}"/>
    <cellStyle name="Normal 43 2 2 2 2 2 2 3 2 3" xfId="31301" xr:uid="{00000000-0005-0000-0000-0000CE430000}"/>
    <cellStyle name="Normal 43 2 2 2 2 2 2 3 3" xfId="11183" xr:uid="{00000000-0005-0000-0000-0000CF430000}"/>
    <cellStyle name="Normal 43 2 2 2 2 2 2 3 3 2" xfId="41517" xr:uid="{00000000-0005-0000-0000-0000D0430000}"/>
    <cellStyle name="Normal 43 2 2 2 2 2 2 3 3 3" xfId="26284" xr:uid="{00000000-0005-0000-0000-0000D1430000}"/>
    <cellStyle name="Normal 43 2 2 2 2 2 2 3 4" xfId="36504" xr:uid="{00000000-0005-0000-0000-0000D2430000}"/>
    <cellStyle name="Normal 43 2 2 2 2 2 2 3 5" xfId="21271" xr:uid="{00000000-0005-0000-0000-0000D3430000}"/>
    <cellStyle name="Normal 43 2 2 2 2 2 2 4" xfId="12861" xr:uid="{00000000-0005-0000-0000-0000D4430000}"/>
    <cellStyle name="Normal 43 2 2 2 2 2 2 4 2" xfId="43192" xr:uid="{00000000-0005-0000-0000-0000D5430000}"/>
    <cellStyle name="Normal 43 2 2 2 2 2 2 4 3" xfId="27959" xr:uid="{00000000-0005-0000-0000-0000D6430000}"/>
    <cellStyle name="Normal 43 2 2 2 2 2 2 5" xfId="7840" xr:uid="{00000000-0005-0000-0000-0000D7430000}"/>
    <cellStyle name="Normal 43 2 2 2 2 2 2 5 2" xfId="38175" xr:uid="{00000000-0005-0000-0000-0000D8430000}"/>
    <cellStyle name="Normal 43 2 2 2 2 2 2 5 3" xfId="22942" xr:uid="{00000000-0005-0000-0000-0000D9430000}"/>
    <cellStyle name="Normal 43 2 2 2 2 2 2 6" xfId="33163" xr:uid="{00000000-0005-0000-0000-0000DA430000}"/>
    <cellStyle name="Normal 43 2 2 2 2 2 2 7" xfId="17929" xr:uid="{00000000-0005-0000-0000-0000DB430000}"/>
    <cellStyle name="Normal 43 2 2 2 2 2 3" xfId="3622" xr:uid="{00000000-0005-0000-0000-0000DC430000}"/>
    <cellStyle name="Normal 43 2 2 2 2 2 3 2" xfId="13696" xr:uid="{00000000-0005-0000-0000-0000DD430000}"/>
    <cellStyle name="Normal 43 2 2 2 2 2 3 2 2" xfId="44027" xr:uid="{00000000-0005-0000-0000-0000DE430000}"/>
    <cellStyle name="Normal 43 2 2 2 2 2 3 2 3" xfId="28794" xr:uid="{00000000-0005-0000-0000-0000DF430000}"/>
    <cellStyle name="Normal 43 2 2 2 2 2 3 3" xfId="8676" xr:uid="{00000000-0005-0000-0000-0000E0430000}"/>
    <cellStyle name="Normal 43 2 2 2 2 2 3 3 2" xfId="39010" xr:uid="{00000000-0005-0000-0000-0000E1430000}"/>
    <cellStyle name="Normal 43 2 2 2 2 2 3 3 3" xfId="23777" xr:uid="{00000000-0005-0000-0000-0000E2430000}"/>
    <cellStyle name="Normal 43 2 2 2 2 2 3 4" xfId="33997" xr:uid="{00000000-0005-0000-0000-0000E3430000}"/>
    <cellStyle name="Normal 43 2 2 2 2 2 3 5" xfId="18764" xr:uid="{00000000-0005-0000-0000-0000E4430000}"/>
    <cellStyle name="Normal 43 2 2 2 2 2 4" xfId="5315" xr:uid="{00000000-0005-0000-0000-0000E5430000}"/>
    <cellStyle name="Normal 43 2 2 2 2 2 4 2" xfId="15367" xr:uid="{00000000-0005-0000-0000-0000E6430000}"/>
    <cellStyle name="Normal 43 2 2 2 2 2 4 2 2" xfId="45698" xr:uid="{00000000-0005-0000-0000-0000E7430000}"/>
    <cellStyle name="Normal 43 2 2 2 2 2 4 2 3" xfId="30465" xr:uid="{00000000-0005-0000-0000-0000E8430000}"/>
    <cellStyle name="Normal 43 2 2 2 2 2 4 3" xfId="10347" xr:uid="{00000000-0005-0000-0000-0000E9430000}"/>
    <cellStyle name="Normal 43 2 2 2 2 2 4 3 2" xfId="40681" xr:uid="{00000000-0005-0000-0000-0000EA430000}"/>
    <cellStyle name="Normal 43 2 2 2 2 2 4 3 3" xfId="25448" xr:uid="{00000000-0005-0000-0000-0000EB430000}"/>
    <cellStyle name="Normal 43 2 2 2 2 2 4 4" xfId="35668" xr:uid="{00000000-0005-0000-0000-0000EC430000}"/>
    <cellStyle name="Normal 43 2 2 2 2 2 4 5" xfId="20435" xr:uid="{00000000-0005-0000-0000-0000ED430000}"/>
    <cellStyle name="Normal 43 2 2 2 2 2 5" xfId="12025" xr:uid="{00000000-0005-0000-0000-0000EE430000}"/>
    <cellStyle name="Normal 43 2 2 2 2 2 5 2" xfId="42356" xr:uid="{00000000-0005-0000-0000-0000EF430000}"/>
    <cellStyle name="Normal 43 2 2 2 2 2 5 3" xfId="27123" xr:uid="{00000000-0005-0000-0000-0000F0430000}"/>
    <cellStyle name="Normal 43 2 2 2 2 2 6" xfId="7004" xr:uid="{00000000-0005-0000-0000-0000F1430000}"/>
    <cellStyle name="Normal 43 2 2 2 2 2 6 2" xfId="37339" xr:uid="{00000000-0005-0000-0000-0000F2430000}"/>
    <cellStyle name="Normal 43 2 2 2 2 2 6 3" xfId="22106" xr:uid="{00000000-0005-0000-0000-0000F3430000}"/>
    <cellStyle name="Normal 43 2 2 2 2 2 7" xfId="32327" xr:uid="{00000000-0005-0000-0000-0000F4430000}"/>
    <cellStyle name="Normal 43 2 2 2 2 2 8" xfId="17093" xr:uid="{00000000-0005-0000-0000-0000F5430000}"/>
    <cellStyle name="Normal 43 2 2 2 2 3" xfId="2351" xr:uid="{00000000-0005-0000-0000-0000F6430000}"/>
    <cellStyle name="Normal 43 2 2 2 2 3 2" xfId="4041" xr:uid="{00000000-0005-0000-0000-0000F7430000}"/>
    <cellStyle name="Normal 43 2 2 2 2 3 2 2" xfId="14114" xr:uid="{00000000-0005-0000-0000-0000F8430000}"/>
    <cellStyle name="Normal 43 2 2 2 2 3 2 2 2" xfId="44445" xr:uid="{00000000-0005-0000-0000-0000F9430000}"/>
    <cellStyle name="Normal 43 2 2 2 2 3 2 2 3" xfId="29212" xr:uid="{00000000-0005-0000-0000-0000FA430000}"/>
    <cellStyle name="Normal 43 2 2 2 2 3 2 3" xfId="9094" xr:uid="{00000000-0005-0000-0000-0000FB430000}"/>
    <cellStyle name="Normal 43 2 2 2 2 3 2 3 2" xfId="39428" xr:uid="{00000000-0005-0000-0000-0000FC430000}"/>
    <cellStyle name="Normal 43 2 2 2 2 3 2 3 3" xfId="24195" xr:uid="{00000000-0005-0000-0000-0000FD430000}"/>
    <cellStyle name="Normal 43 2 2 2 2 3 2 4" xfId="34415" xr:uid="{00000000-0005-0000-0000-0000FE430000}"/>
    <cellStyle name="Normal 43 2 2 2 2 3 2 5" xfId="19182" xr:uid="{00000000-0005-0000-0000-0000FF430000}"/>
    <cellStyle name="Normal 43 2 2 2 2 3 3" xfId="5733" xr:uid="{00000000-0005-0000-0000-000000440000}"/>
    <cellStyle name="Normal 43 2 2 2 2 3 3 2" xfId="15785" xr:uid="{00000000-0005-0000-0000-000001440000}"/>
    <cellStyle name="Normal 43 2 2 2 2 3 3 2 2" xfId="46116" xr:uid="{00000000-0005-0000-0000-000002440000}"/>
    <cellStyle name="Normal 43 2 2 2 2 3 3 2 3" xfId="30883" xr:uid="{00000000-0005-0000-0000-000003440000}"/>
    <cellStyle name="Normal 43 2 2 2 2 3 3 3" xfId="10765" xr:uid="{00000000-0005-0000-0000-000004440000}"/>
    <cellStyle name="Normal 43 2 2 2 2 3 3 3 2" xfId="41099" xr:uid="{00000000-0005-0000-0000-000005440000}"/>
    <cellStyle name="Normal 43 2 2 2 2 3 3 3 3" xfId="25866" xr:uid="{00000000-0005-0000-0000-000006440000}"/>
    <cellStyle name="Normal 43 2 2 2 2 3 3 4" xfId="36086" xr:uid="{00000000-0005-0000-0000-000007440000}"/>
    <cellStyle name="Normal 43 2 2 2 2 3 3 5" xfId="20853" xr:uid="{00000000-0005-0000-0000-000008440000}"/>
    <cellStyle name="Normal 43 2 2 2 2 3 4" xfId="12443" xr:uid="{00000000-0005-0000-0000-000009440000}"/>
    <cellStyle name="Normal 43 2 2 2 2 3 4 2" xfId="42774" xr:uid="{00000000-0005-0000-0000-00000A440000}"/>
    <cellStyle name="Normal 43 2 2 2 2 3 4 3" xfId="27541" xr:uid="{00000000-0005-0000-0000-00000B440000}"/>
    <cellStyle name="Normal 43 2 2 2 2 3 5" xfId="7422" xr:uid="{00000000-0005-0000-0000-00000C440000}"/>
    <cellStyle name="Normal 43 2 2 2 2 3 5 2" xfId="37757" xr:uid="{00000000-0005-0000-0000-00000D440000}"/>
    <cellStyle name="Normal 43 2 2 2 2 3 5 3" xfId="22524" xr:uid="{00000000-0005-0000-0000-00000E440000}"/>
    <cellStyle name="Normal 43 2 2 2 2 3 6" xfId="32745" xr:uid="{00000000-0005-0000-0000-00000F440000}"/>
    <cellStyle name="Normal 43 2 2 2 2 3 7" xfId="17511" xr:uid="{00000000-0005-0000-0000-000010440000}"/>
    <cellStyle name="Normal 43 2 2 2 2 4" xfId="3204" xr:uid="{00000000-0005-0000-0000-000011440000}"/>
    <cellStyle name="Normal 43 2 2 2 2 4 2" xfId="13278" xr:uid="{00000000-0005-0000-0000-000012440000}"/>
    <cellStyle name="Normal 43 2 2 2 2 4 2 2" xfId="43609" xr:uid="{00000000-0005-0000-0000-000013440000}"/>
    <cellStyle name="Normal 43 2 2 2 2 4 2 3" xfId="28376" xr:uid="{00000000-0005-0000-0000-000014440000}"/>
    <cellStyle name="Normal 43 2 2 2 2 4 3" xfId="8258" xr:uid="{00000000-0005-0000-0000-000015440000}"/>
    <cellStyle name="Normal 43 2 2 2 2 4 3 2" xfId="38592" xr:uid="{00000000-0005-0000-0000-000016440000}"/>
    <cellStyle name="Normal 43 2 2 2 2 4 3 3" xfId="23359" xr:uid="{00000000-0005-0000-0000-000017440000}"/>
    <cellStyle name="Normal 43 2 2 2 2 4 4" xfId="33579" xr:uid="{00000000-0005-0000-0000-000018440000}"/>
    <cellStyle name="Normal 43 2 2 2 2 4 5" xfId="18346" xr:uid="{00000000-0005-0000-0000-000019440000}"/>
    <cellStyle name="Normal 43 2 2 2 2 5" xfId="4897" xr:uid="{00000000-0005-0000-0000-00001A440000}"/>
    <cellStyle name="Normal 43 2 2 2 2 5 2" xfId="14949" xr:uid="{00000000-0005-0000-0000-00001B440000}"/>
    <cellStyle name="Normal 43 2 2 2 2 5 2 2" xfId="45280" xr:uid="{00000000-0005-0000-0000-00001C440000}"/>
    <cellStyle name="Normal 43 2 2 2 2 5 2 3" xfId="30047" xr:uid="{00000000-0005-0000-0000-00001D440000}"/>
    <cellStyle name="Normal 43 2 2 2 2 5 3" xfId="9929" xr:uid="{00000000-0005-0000-0000-00001E440000}"/>
    <cellStyle name="Normal 43 2 2 2 2 5 3 2" xfId="40263" xr:uid="{00000000-0005-0000-0000-00001F440000}"/>
    <cellStyle name="Normal 43 2 2 2 2 5 3 3" xfId="25030" xr:uid="{00000000-0005-0000-0000-000020440000}"/>
    <cellStyle name="Normal 43 2 2 2 2 5 4" xfId="35250" xr:uid="{00000000-0005-0000-0000-000021440000}"/>
    <cellStyle name="Normal 43 2 2 2 2 5 5" xfId="20017" xr:uid="{00000000-0005-0000-0000-000022440000}"/>
    <cellStyle name="Normal 43 2 2 2 2 6" xfId="11607" xr:uid="{00000000-0005-0000-0000-000023440000}"/>
    <cellStyle name="Normal 43 2 2 2 2 6 2" xfId="41938" xr:uid="{00000000-0005-0000-0000-000024440000}"/>
    <cellStyle name="Normal 43 2 2 2 2 6 3" xfId="26705" xr:uid="{00000000-0005-0000-0000-000025440000}"/>
    <cellStyle name="Normal 43 2 2 2 2 7" xfId="6586" xr:uid="{00000000-0005-0000-0000-000026440000}"/>
    <cellStyle name="Normal 43 2 2 2 2 7 2" xfId="36921" xr:uid="{00000000-0005-0000-0000-000027440000}"/>
    <cellStyle name="Normal 43 2 2 2 2 7 3" xfId="21688" xr:uid="{00000000-0005-0000-0000-000028440000}"/>
    <cellStyle name="Normal 43 2 2 2 2 8" xfId="31909" xr:uid="{00000000-0005-0000-0000-000029440000}"/>
    <cellStyle name="Normal 43 2 2 2 2 9" xfId="16675" xr:uid="{00000000-0005-0000-0000-00002A440000}"/>
    <cellStyle name="Normal 43 2 2 2 3" xfId="1722" xr:uid="{00000000-0005-0000-0000-00002B440000}"/>
    <cellStyle name="Normal 43 2 2 2 3 2" xfId="2561" xr:uid="{00000000-0005-0000-0000-00002C440000}"/>
    <cellStyle name="Normal 43 2 2 2 3 2 2" xfId="4251" xr:uid="{00000000-0005-0000-0000-00002D440000}"/>
    <cellStyle name="Normal 43 2 2 2 3 2 2 2" xfId="14324" xr:uid="{00000000-0005-0000-0000-00002E440000}"/>
    <cellStyle name="Normal 43 2 2 2 3 2 2 2 2" xfId="44655" xr:uid="{00000000-0005-0000-0000-00002F440000}"/>
    <cellStyle name="Normal 43 2 2 2 3 2 2 2 3" xfId="29422" xr:uid="{00000000-0005-0000-0000-000030440000}"/>
    <cellStyle name="Normal 43 2 2 2 3 2 2 3" xfId="9304" xr:uid="{00000000-0005-0000-0000-000031440000}"/>
    <cellStyle name="Normal 43 2 2 2 3 2 2 3 2" xfId="39638" xr:uid="{00000000-0005-0000-0000-000032440000}"/>
    <cellStyle name="Normal 43 2 2 2 3 2 2 3 3" xfId="24405" xr:uid="{00000000-0005-0000-0000-000033440000}"/>
    <cellStyle name="Normal 43 2 2 2 3 2 2 4" xfId="34625" xr:uid="{00000000-0005-0000-0000-000034440000}"/>
    <cellStyle name="Normal 43 2 2 2 3 2 2 5" xfId="19392" xr:uid="{00000000-0005-0000-0000-000035440000}"/>
    <cellStyle name="Normal 43 2 2 2 3 2 3" xfId="5943" xr:uid="{00000000-0005-0000-0000-000036440000}"/>
    <cellStyle name="Normal 43 2 2 2 3 2 3 2" xfId="15995" xr:uid="{00000000-0005-0000-0000-000037440000}"/>
    <cellStyle name="Normal 43 2 2 2 3 2 3 2 2" xfId="46326" xr:uid="{00000000-0005-0000-0000-000038440000}"/>
    <cellStyle name="Normal 43 2 2 2 3 2 3 2 3" xfId="31093" xr:uid="{00000000-0005-0000-0000-000039440000}"/>
    <cellStyle name="Normal 43 2 2 2 3 2 3 3" xfId="10975" xr:uid="{00000000-0005-0000-0000-00003A440000}"/>
    <cellStyle name="Normal 43 2 2 2 3 2 3 3 2" xfId="41309" xr:uid="{00000000-0005-0000-0000-00003B440000}"/>
    <cellStyle name="Normal 43 2 2 2 3 2 3 3 3" xfId="26076" xr:uid="{00000000-0005-0000-0000-00003C440000}"/>
    <cellStyle name="Normal 43 2 2 2 3 2 3 4" xfId="36296" xr:uid="{00000000-0005-0000-0000-00003D440000}"/>
    <cellStyle name="Normal 43 2 2 2 3 2 3 5" xfId="21063" xr:uid="{00000000-0005-0000-0000-00003E440000}"/>
    <cellStyle name="Normal 43 2 2 2 3 2 4" xfId="12653" xr:uid="{00000000-0005-0000-0000-00003F440000}"/>
    <cellStyle name="Normal 43 2 2 2 3 2 4 2" xfId="42984" xr:uid="{00000000-0005-0000-0000-000040440000}"/>
    <cellStyle name="Normal 43 2 2 2 3 2 4 3" xfId="27751" xr:uid="{00000000-0005-0000-0000-000041440000}"/>
    <cellStyle name="Normal 43 2 2 2 3 2 5" xfId="7632" xr:uid="{00000000-0005-0000-0000-000042440000}"/>
    <cellStyle name="Normal 43 2 2 2 3 2 5 2" xfId="37967" xr:uid="{00000000-0005-0000-0000-000043440000}"/>
    <cellStyle name="Normal 43 2 2 2 3 2 5 3" xfId="22734" xr:uid="{00000000-0005-0000-0000-000044440000}"/>
    <cellStyle name="Normal 43 2 2 2 3 2 6" xfId="32955" xr:uid="{00000000-0005-0000-0000-000045440000}"/>
    <cellStyle name="Normal 43 2 2 2 3 2 7" xfId="17721" xr:uid="{00000000-0005-0000-0000-000046440000}"/>
    <cellStyle name="Normal 43 2 2 2 3 3" xfId="3414" xr:uid="{00000000-0005-0000-0000-000047440000}"/>
    <cellStyle name="Normal 43 2 2 2 3 3 2" xfId="13488" xr:uid="{00000000-0005-0000-0000-000048440000}"/>
    <cellStyle name="Normal 43 2 2 2 3 3 2 2" xfId="43819" xr:uid="{00000000-0005-0000-0000-000049440000}"/>
    <cellStyle name="Normal 43 2 2 2 3 3 2 3" xfId="28586" xr:uid="{00000000-0005-0000-0000-00004A440000}"/>
    <cellStyle name="Normal 43 2 2 2 3 3 3" xfId="8468" xr:uid="{00000000-0005-0000-0000-00004B440000}"/>
    <cellStyle name="Normal 43 2 2 2 3 3 3 2" xfId="38802" xr:uid="{00000000-0005-0000-0000-00004C440000}"/>
    <cellStyle name="Normal 43 2 2 2 3 3 3 3" xfId="23569" xr:uid="{00000000-0005-0000-0000-00004D440000}"/>
    <cellStyle name="Normal 43 2 2 2 3 3 4" xfId="33789" xr:uid="{00000000-0005-0000-0000-00004E440000}"/>
    <cellStyle name="Normal 43 2 2 2 3 3 5" xfId="18556" xr:uid="{00000000-0005-0000-0000-00004F440000}"/>
    <cellStyle name="Normal 43 2 2 2 3 4" xfId="5107" xr:uid="{00000000-0005-0000-0000-000050440000}"/>
    <cellStyle name="Normal 43 2 2 2 3 4 2" xfId="15159" xr:uid="{00000000-0005-0000-0000-000051440000}"/>
    <cellStyle name="Normal 43 2 2 2 3 4 2 2" xfId="45490" xr:uid="{00000000-0005-0000-0000-000052440000}"/>
    <cellStyle name="Normal 43 2 2 2 3 4 2 3" xfId="30257" xr:uid="{00000000-0005-0000-0000-000053440000}"/>
    <cellStyle name="Normal 43 2 2 2 3 4 3" xfId="10139" xr:uid="{00000000-0005-0000-0000-000054440000}"/>
    <cellStyle name="Normal 43 2 2 2 3 4 3 2" xfId="40473" xr:uid="{00000000-0005-0000-0000-000055440000}"/>
    <cellStyle name="Normal 43 2 2 2 3 4 3 3" xfId="25240" xr:uid="{00000000-0005-0000-0000-000056440000}"/>
    <cellStyle name="Normal 43 2 2 2 3 4 4" xfId="35460" xr:uid="{00000000-0005-0000-0000-000057440000}"/>
    <cellStyle name="Normal 43 2 2 2 3 4 5" xfId="20227" xr:uid="{00000000-0005-0000-0000-000058440000}"/>
    <cellStyle name="Normal 43 2 2 2 3 5" xfId="11817" xr:uid="{00000000-0005-0000-0000-000059440000}"/>
    <cellStyle name="Normal 43 2 2 2 3 5 2" xfId="42148" xr:uid="{00000000-0005-0000-0000-00005A440000}"/>
    <cellStyle name="Normal 43 2 2 2 3 5 3" xfId="26915" xr:uid="{00000000-0005-0000-0000-00005B440000}"/>
    <cellStyle name="Normal 43 2 2 2 3 6" xfId="6796" xr:uid="{00000000-0005-0000-0000-00005C440000}"/>
    <cellStyle name="Normal 43 2 2 2 3 6 2" xfId="37131" xr:uid="{00000000-0005-0000-0000-00005D440000}"/>
    <cellStyle name="Normal 43 2 2 2 3 6 3" xfId="21898" xr:uid="{00000000-0005-0000-0000-00005E440000}"/>
    <cellStyle name="Normal 43 2 2 2 3 7" xfId="32119" xr:uid="{00000000-0005-0000-0000-00005F440000}"/>
    <cellStyle name="Normal 43 2 2 2 3 8" xfId="16885" xr:uid="{00000000-0005-0000-0000-000060440000}"/>
    <cellStyle name="Normal 43 2 2 2 4" xfId="2143" xr:uid="{00000000-0005-0000-0000-000061440000}"/>
    <cellStyle name="Normal 43 2 2 2 4 2" xfId="3833" xr:uid="{00000000-0005-0000-0000-000062440000}"/>
    <cellStyle name="Normal 43 2 2 2 4 2 2" xfId="13906" xr:uid="{00000000-0005-0000-0000-000063440000}"/>
    <cellStyle name="Normal 43 2 2 2 4 2 2 2" xfId="44237" xr:uid="{00000000-0005-0000-0000-000064440000}"/>
    <cellStyle name="Normal 43 2 2 2 4 2 2 3" xfId="29004" xr:uid="{00000000-0005-0000-0000-000065440000}"/>
    <cellStyle name="Normal 43 2 2 2 4 2 3" xfId="8886" xr:uid="{00000000-0005-0000-0000-000066440000}"/>
    <cellStyle name="Normal 43 2 2 2 4 2 3 2" xfId="39220" xr:uid="{00000000-0005-0000-0000-000067440000}"/>
    <cellStyle name="Normal 43 2 2 2 4 2 3 3" xfId="23987" xr:uid="{00000000-0005-0000-0000-000068440000}"/>
    <cellStyle name="Normal 43 2 2 2 4 2 4" xfId="34207" xr:uid="{00000000-0005-0000-0000-000069440000}"/>
    <cellStyle name="Normal 43 2 2 2 4 2 5" xfId="18974" xr:uid="{00000000-0005-0000-0000-00006A440000}"/>
    <cellStyle name="Normal 43 2 2 2 4 3" xfId="5525" xr:uid="{00000000-0005-0000-0000-00006B440000}"/>
    <cellStyle name="Normal 43 2 2 2 4 3 2" xfId="15577" xr:uid="{00000000-0005-0000-0000-00006C440000}"/>
    <cellStyle name="Normal 43 2 2 2 4 3 2 2" xfId="45908" xr:uid="{00000000-0005-0000-0000-00006D440000}"/>
    <cellStyle name="Normal 43 2 2 2 4 3 2 3" xfId="30675" xr:uid="{00000000-0005-0000-0000-00006E440000}"/>
    <cellStyle name="Normal 43 2 2 2 4 3 3" xfId="10557" xr:uid="{00000000-0005-0000-0000-00006F440000}"/>
    <cellStyle name="Normal 43 2 2 2 4 3 3 2" xfId="40891" xr:uid="{00000000-0005-0000-0000-000070440000}"/>
    <cellStyle name="Normal 43 2 2 2 4 3 3 3" xfId="25658" xr:uid="{00000000-0005-0000-0000-000071440000}"/>
    <cellStyle name="Normal 43 2 2 2 4 3 4" xfId="35878" xr:uid="{00000000-0005-0000-0000-000072440000}"/>
    <cellStyle name="Normal 43 2 2 2 4 3 5" xfId="20645" xr:uid="{00000000-0005-0000-0000-000073440000}"/>
    <cellStyle name="Normal 43 2 2 2 4 4" xfId="12235" xr:uid="{00000000-0005-0000-0000-000074440000}"/>
    <cellStyle name="Normal 43 2 2 2 4 4 2" xfId="42566" xr:uid="{00000000-0005-0000-0000-000075440000}"/>
    <cellStyle name="Normal 43 2 2 2 4 4 3" xfId="27333" xr:uid="{00000000-0005-0000-0000-000076440000}"/>
    <cellStyle name="Normal 43 2 2 2 4 5" xfId="7214" xr:uid="{00000000-0005-0000-0000-000077440000}"/>
    <cellStyle name="Normal 43 2 2 2 4 5 2" xfId="37549" xr:uid="{00000000-0005-0000-0000-000078440000}"/>
    <cellStyle name="Normal 43 2 2 2 4 5 3" xfId="22316" xr:uid="{00000000-0005-0000-0000-000079440000}"/>
    <cellStyle name="Normal 43 2 2 2 4 6" xfId="32537" xr:uid="{00000000-0005-0000-0000-00007A440000}"/>
    <cellStyle name="Normal 43 2 2 2 4 7" xfId="17303" xr:uid="{00000000-0005-0000-0000-00007B440000}"/>
    <cellStyle name="Normal 43 2 2 2 5" xfId="2996" xr:uid="{00000000-0005-0000-0000-00007C440000}"/>
    <cellStyle name="Normal 43 2 2 2 5 2" xfId="13070" xr:uid="{00000000-0005-0000-0000-00007D440000}"/>
    <cellStyle name="Normal 43 2 2 2 5 2 2" xfId="43401" xr:uid="{00000000-0005-0000-0000-00007E440000}"/>
    <cellStyle name="Normal 43 2 2 2 5 2 3" xfId="28168" xr:uid="{00000000-0005-0000-0000-00007F440000}"/>
    <cellStyle name="Normal 43 2 2 2 5 3" xfId="8050" xr:uid="{00000000-0005-0000-0000-000080440000}"/>
    <cellStyle name="Normal 43 2 2 2 5 3 2" xfId="38384" xr:uid="{00000000-0005-0000-0000-000081440000}"/>
    <cellStyle name="Normal 43 2 2 2 5 3 3" xfId="23151" xr:uid="{00000000-0005-0000-0000-000082440000}"/>
    <cellStyle name="Normal 43 2 2 2 5 4" xfId="33371" xr:uid="{00000000-0005-0000-0000-000083440000}"/>
    <cellStyle name="Normal 43 2 2 2 5 5" xfId="18138" xr:uid="{00000000-0005-0000-0000-000084440000}"/>
    <cellStyle name="Normal 43 2 2 2 6" xfId="4689" xr:uid="{00000000-0005-0000-0000-000085440000}"/>
    <cellStyle name="Normal 43 2 2 2 6 2" xfId="14741" xr:uid="{00000000-0005-0000-0000-000086440000}"/>
    <cellStyle name="Normal 43 2 2 2 6 2 2" xfId="45072" xr:uid="{00000000-0005-0000-0000-000087440000}"/>
    <cellStyle name="Normal 43 2 2 2 6 2 3" xfId="29839" xr:uid="{00000000-0005-0000-0000-000088440000}"/>
    <cellStyle name="Normal 43 2 2 2 6 3" xfId="9721" xr:uid="{00000000-0005-0000-0000-000089440000}"/>
    <cellStyle name="Normal 43 2 2 2 6 3 2" xfId="40055" xr:uid="{00000000-0005-0000-0000-00008A440000}"/>
    <cellStyle name="Normal 43 2 2 2 6 3 3" xfId="24822" xr:uid="{00000000-0005-0000-0000-00008B440000}"/>
    <cellStyle name="Normal 43 2 2 2 6 4" xfId="35042" xr:uid="{00000000-0005-0000-0000-00008C440000}"/>
    <cellStyle name="Normal 43 2 2 2 6 5" xfId="19809" xr:uid="{00000000-0005-0000-0000-00008D440000}"/>
    <cellStyle name="Normal 43 2 2 2 7" xfId="11399" xr:uid="{00000000-0005-0000-0000-00008E440000}"/>
    <cellStyle name="Normal 43 2 2 2 7 2" xfId="41730" xr:uid="{00000000-0005-0000-0000-00008F440000}"/>
    <cellStyle name="Normal 43 2 2 2 7 3" xfId="26497" xr:uid="{00000000-0005-0000-0000-000090440000}"/>
    <cellStyle name="Normal 43 2 2 2 8" xfId="6378" xr:uid="{00000000-0005-0000-0000-000091440000}"/>
    <cellStyle name="Normal 43 2 2 2 8 2" xfId="36713" xr:uid="{00000000-0005-0000-0000-000092440000}"/>
    <cellStyle name="Normal 43 2 2 2 8 3" xfId="21480" xr:uid="{00000000-0005-0000-0000-000093440000}"/>
    <cellStyle name="Normal 43 2 2 2 9" xfId="31701" xr:uid="{00000000-0005-0000-0000-000094440000}"/>
    <cellStyle name="Normal 43 2 2 3" xfId="1405" xr:uid="{00000000-0005-0000-0000-000095440000}"/>
    <cellStyle name="Normal 43 2 2 3 2" xfId="1826" xr:uid="{00000000-0005-0000-0000-000096440000}"/>
    <cellStyle name="Normal 43 2 2 3 2 2" xfId="2665" xr:uid="{00000000-0005-0000-0000-000097440000}"/>
    <cellStyle name="Normal 43 2 2 3 2 2 2" xfId="4355" xr:uid="{00000000-0005-0000-0000-000098440000}"/>
    <cellStyle name="Normal 43 2 2 3 2 2 2 2" xfId="14428" xr:uid="{00000000-0005-0000-0000-000099440000}"/>
    <cellStyle name="Normal 43 2 2 3 2 2 2 2 2" xfId="44759" xr:uid="{00000000-0005-0000-0000-00009A440000}"/>
    <cellStyle name="Normal 43 2 2 3 2 2 2 2 3" xfId="29526" xr:uid="{00000000-0005-0000-0000-00009B440000}"/>
    <cellStyle name="Normal 43 2 2 3 2 2 2 3" xfId="9408" xr:uid="{00000000-0005-0000-0000-00009C440000}"/>
    <cellStyle name="Normal 43 2 2 3 2 2 2 3 2" xfId="39742" xr:uid="{00000000-0005-0000-0000-00009D440000}"/>
    <cellStyle name="Normal 43 2 2 3 2 2 2 3 3" xfId="24509" xr:uid="{00000000-0005-0000-0000-00009E440000}"/>
    <cellStyle name="Normal 43 2 2 3 2 2 2 4" xfId="34729" xr:uid="{00000000-0005-0000-0000-00009F440000}"/>
    <cellStyle name="Normal 43 2 2 3 2 2 2 5" xfId="19496" xr:uid="{00000000-0005-0000-0000-0000A0440000}"/>
    <cellStyle name="Normal 43 2 2 3 2 2 3" xfId="6047" xr:uid="{00000000-0005-0000-0000-0000A1440000}"/>
    <cellStyle name="Normal 43 2 2 3 2 2 3 2" xfId="16099" xr:uid="{00000000-0005-0000-0000-0000A2440000}"/>
    <cellStyle name="Normal 43 2 2 3 2 2 3 2 2" xfId="46430" xr:uid="{00000000-0005-0000-0000-0000A3440000}"/>
    <cellStyle name="Normal 43 2 2 3 2 2 3 2 3" xfId="31197" xr:uid="{00000000-0005-0000-0000-0000A4440000}"/>
    <cellStyle name="Normal 43 2 2 3 2 2 3 3" xfId="11079" xr:uid="{00000000-0005-0000-0000-0000A5440000}"/>
    <cellStyle name="Normal 43 2 2 3 2 2 3 3 2" xfId="41413" xr:uid="{00000000-0005-0000-0000-0000A6440000}"/>
    <cellStyle name="Normal 43 2 2 3 2 2 3 3 3" xfId="26180" xr:uid="{00000000-0005-0000-0000-0000A7440000}"/>
    <cellStyle name="Normal 43 2 2 3 2 2 3 4" xfId="36400" xr:uid="{00000000-0005-0000-0000-0000A8440000}"/>
    <cellStyle name="Normal 43 2 2 3 2 2 3 5" xfId="21167" xr:uid="{00000000-0005-0000-0000-0000A9440000}"/>
    <cellStyle name="Normal 43 2 2 3 2 2 4" xfId="12757" xr:uid="{00000000-0005-0000-0000-0000AA440000}"/>
    <cellStyle name="Normal 43 2 2 3 2 2 4 2" xfId="43088" xr:uid="{00000000-0005-0000-0000-0000AB440000}"/>
    <cellStyle name="Normal 43 2 2 3 2 2 4 3" xfId="27855" xr:uid="{00000000-0005-0000-0000-0000AC440000}"/>
    <cellStyle name="Normal 43 2 2 3 2 2 5" xfId="7736" xr:uid="{00000000-0005-0000-0000-0000AD440000}"/>
    <cellStyle name="Normal 43 2 2 3 2 2 5 2" xfId="38071" xr:uid="{00000000-0005-0000-0000-0000AE440000}"/>
    <cellStyle name="Normal 43 2 2 3 2 2 5 3" xfId="22838" xr:uid="{00000000-0005-0000-0000-0000AF440000}"/>
    <cellStyle name="Normal 43 2 2 3 2 2 6" xfId="33059" xr:uid="{00000000-0005-0000-0000-0000B0440000}"/>
    <cellStyle name="Normal 43 2 2 3 2 2 7" xfId="17825" xr:uid="{00000000-0005-0000-0000-0000B1440000}"/>
    <cellStyle name="Normal 43 2 2 3 2 3" xfId="3518" xr:uid="{00000000-0005-0000-0000-0000B2440000}"/>
    <cellStyle name="Normal 43 2 2 3 2 3 2" xfId="13592" xr:uid="{00000000-0005-0000-0000-0000B3440000}"/>
    <cellStyle name="Normal 43 2 2 3 2 3 2 2" xfId="43923" xr:uid="{00000000-0005-0000-0000-0000B4440000}"/>
    <cellStyle name="Normal 43 2 2 3 2 3 2 3" xfId="28690" xr:uid="{00000000-0005-0000-0000-0000B5440000}"/>
    <cellStyle name="Normal 43 2 2 3 2 3 3" xfId="8572" xr:uid="{00000000-0005-0000-0000-0000B6440000}"/>
    <cellStyle name="Normal 43 2 2 3 2 3 3 2" xfId="38906" xr:uid="{00000000-0005-0000-0000-0000B7440000}"/>
    <cellStyle name="Normal 43 2 2 3 2 3 3 3" xfId="23673" xr:uid="{00000000-0005-0000-0000-0000B8440000}"/>
    <cellStyle name="Normal 43 2 2 3 2 3 4" xfId="33893" xr:uid="{00000000-0005-0000-0000-0000B9440000}"/>
    <cellStyle name="Normal 43 2 2 3 2 3 5" xfId="18660" xr:uid="{00000000-0005-0000-0000-0000BA440000}"/>
    <cellStyle name="Normal 43 2 2 3 2 4" xfId="5211" xr:uid="{00000000-0005-0000-0000-0000BB440000}"/>
    <cellStyle name="Normal 43 2 2 3 2 4 2" xfId="15263" xr:uid="{00000000-0005-0000-0000-0000BC440000}"/>
    <cellStyle name="Normal 43 2 2 3 2 4 2 2" xfId="45594" xr:uid="{00000000-0005-0000-0000-0000BD440000}"/>
    <cellStyle name="Normal 43 2 2 3 2 4 2 3" xfId="30361" xr:uid="{00000000-0005-0000-0000-0000BE440000}"/>
    <cellStyle name="Normal 43 2 2 3 2 4 3" xfId="10243" xr:uid="{00000000-0005-0000-0000-0000BF440000}"/>
    <cellStyle name="Normal 43 2 2 3 2 4 3 2" xfId="40577" xr:uid="{00000000-0005-0000-0000-0000C0440000}"/>
    <cellStyle name="Normal 43 2 2 3 2 4 3 3" xfId="25344" xr:uid="{00000000-0005-0000-0000-0000C1440000}"/>
    <cellStyle name="Normal 43 2 2 3 2 4 4" xfId="35564" xr:uid="{00000000-0005-0000-0000-0000C2440000}"/>
    <cellStyle name="Normal 43 2 2 3 2 4 5" xfId="20331" xr:uid="{00000000-0005-0000-0000-0000C3440000}"/>
    <cellStyle name="Normal 43 2 2 3 2 5" xfId="11921" xr:uid="{00000000-0005-0000-0000-0000C4440000}"/>
    <cellStyle name="Normal 43 2 2 3 2 5 2" xfId="42252" xr:uid="{00000000-0005-0000-0000-0000C5440000}"/>
    <cellStyle name="Normal 43 2 2 3 2 5 3" xfId="27019" xr:uid="{00000000-0005-0000-0000-0000C6440000}"/>
    <cellStyle name="Normal 43 2 2 3 2 6" xfId="6900" xr:uid="{00000000-0005-0000-0000-0000C7440000}"/>
    <cellStyle name="Normal 43 2 2 3 2 6 2" xfId="37235" xr:uid="{00000000-0005-0000-0000-0000C8440000}"/>
    <cellStyle name="Normal 43 2 2 3 2 6 3" xfId="22002" xr:uid="{00000000-0005-0000-0000-0000C9440000}"/>
    <cellStyle name="Normal 43 2 2 3 2 7" xfId="32223" xr:uid="{00000000-0005-0000-0000-0000CA440000}"/>
    <cellStyle name="Normal 43 2 2 3 2 8" xfId="16989" xr:uid="{00000000-0005-0000-0000-0000CB440000}"/>
    <cellStyle name="Normal 43 2 2 3 3" xfId="2247" xr:uid="{00000000-0005-0000-0000-0000CC440000}"/>
    <cellStyle name="Normal 43 2 2 3 3 2" xfId="3937" xr:uid="{00000000-0005-0000-0000-0000CD440000}"/>
    <cellStyle name="Normal 43 2 2 3 3 2 2" xfId="14010" xr:uid="{00000000-0005-0000-0000-0000CE440000}"/>
    <cellStyle name="Normal 43 2 2 3 3 2 2 2" xfId="44341" xr:uid="{00000000-0005-0000-0000-0000CF440000}"/>
    <cellStyle name="Normal 43 2 2 3 3 2 2 3" xfId="29108" xr:uid="{00000000-0005-0000-0000-0000D0440000}"/>
    <cellStyle name="Normal 43 2 2 3 3 2 3" xfId="8990" xr:uid="{00000000-0005-0000-0000-0000D1440000}"/>
    <cellStyle name="Normal 43 2 2 3 3 2 3 2" xfId="39324" xr:uid="{00000000-0005-0000-0000-0000D2440000}"/>
    <cellStyle name="Normal 43 2 2 3 3 2 3 3" xfId="24091" xr:uid="{00000000-0005-0000-0000-0000D3440000}"/>
    <cellStyle name="Normal 43 2 2 3 3 2 4" xfId="34311" xr:uid="{00000000-0005-0000-0000-0000D4440000}"/>
    <cellStyle name="Normal 43 2 2 3 3 2 5" xfId="19078" xr:uid="{00000000-0005-0000-0000-0000D5440000}"/>
    <cellStyle name="Normal 43 2 2 3 3 3" xfId="5629" xr:uid="{00000000-0005-0000-0000-0000D6440000}"/>
    <cellStyle name="Normal 43 2 2 3 3 3 2" xfId="15681" xr:uid="{00000000-0005-0000-0000-0000D7440000}"/>
    <cellStyle name="Normal 43 2 2 3 3 3 2 2" xfId="46012" xr:uid="{00000000-0005-0000-0000-0000D8440000}"/>
    <cellStyle name="Normal 43 2 2 3 3 3 2 3" xfId="30779" xr:uid="{00000000-0005-0000-0000-0000D9440000}"/>
    <cellStyle name="Normal 43 2 2 3 3 3 3" xfId="10661" xr:uid="{00000000-0005-0000-0000-0000DA440000}"/>
    <cellStyle name="Normal 43 2 2 3 3 3 3 2" xfId="40995" xr:uid="{00000000-0005-0000-0000-0000DB440000}"/>
    <cellStyle name="Normal 43 2 2 3 3 3 3 3" xfId="25762" xr:uid="{00000000-0005-0000-0000-0000DC440000}"/>
    <cellStyle name="Normal 43 2 2 3 3 3 4" xfId="35982" xr:uid="{00000000-0005-0000-0000-0000DD440000}"/>
    <cellStyle name="Normal 43 2 2 3 3 3 5" xfId="20749" xr:uid="{00000000-0005-0000-0000-0000DE440000}"/>
    <cellStyle name="Normal 43 2 2 3 3 4" xfId="12339" xr:uid="{00000000-0005-0000-0000-0000DF440000}"/>
    <cellStyle name="Normal 43 2 2 3 3 4 2" xfId="42670" xr:uid="{00000000-0005-0000-0000-0000E0440000}"/>
    <cellStyle name="Normal 43 2 2 3 3 4 3" xfId="27437" xr:uid="{00000000-0005-0000-0000-0000E1440000}"/>
    <cellStyle name="Normal 43 2 2 3 3 5" xfId="7318" xr:uid="{00000000-0005-0000-0000-0000E2440000}"/>
    <cellStyle name="Normal 43 2 2 3 3 5 2" xfId="37653" xr:uid="{00000000-0005-0000-0000-0000E3440000}"/>
    <cellStyle name="Normal 43 2 2 3 3 5 3" xfId="22420" xr:uid="{00000000-0005-0000-0000-0000E4440000}"/>
    <cellStyle name="Normal 43 2 2 3 3 6" xfId="32641" xr:uid="{00000000-0005-0000-0000-0000E5440000}"/>
    <cellStyle name="Normal 43 2 2 3 3 7" xfId="17407" xr:uid="{00000000-0005-0000-0000-0000E6440000}"/>
    <cellStyle name="Normal 43 2 2 3 4" xfId="3100" xr:uid="{00000000-0005-0000-0000-0000E7440000}"/>
    <cellStyle name="Normal 43 2 2 3 4 2" xfId="13174" xr:uid="{00000000-0005-0000-0000-0000E8440000}"/>
    <cellStyle name="Normal 43 2 2 3 4 2 2" xfId="43505" xr:uid="{00000000-0005-0000-0000-0000E9440000}"/>
    <cellStyle name="Normal 43 2 2 3 4 2 3" xfId="28272" xr:uid="{00000000-0005-0000-0000-0000EA440000}"/>
    <cellStyle name="Normal 43 2 2 3 4 3" xfId="8154" xr:uid="{00000000-0005-0000-0000-0000EB440000}"/>
    <cellStyle name="Normal 43 2 2 3 4 3 2" xfId="38488" xr:uid="{00000000-0005-0000-0000-0000EC440000}"/>
    <cellStyle name="Normal 43 2 2 3 4 3 3" xfId="23255" xr:uid="{00000000-0005-0000-0000-0000ED440000}"/>
    <cellStyle name="Normal 43 2 2 3 4 4" xfId="33475" xr:uid="{00000000-0005-0000-0000-0000EE440000}"/>
    <cellStyle name="Normal 43 2 2 3 4 5" xfId="18242" xr:uid="{00000000-0005-0000-0000-0000EF440000}"/>
    <cellStyle name="Normal 43 2 2 3 5" xfId="4793" xr:uid="{00000000-0005-0000-0000-0000F0440000}"/>
    <cellStyle name="Normal 43 2 2 3 5 2" xfId="14845" xr:uid="{00000000-0005-0000-0000-0000F1440000}"/>
    <cellStyle name="Normal 43 2 2 3 5 2 2" xfId="45176" xr:uid="{00000000-0005-0000-0000-0000F2440000}"/>
    <cellStyle name="Normal 43 2 2 3 5 2 3" xfId="29943" xr:uid="{00000000-0005-0000-0000-0000F3440000}"/>
    <cellStyle name="Normal 43 2 2 3 5 3" xfId="9825" xr:uid="{00000000-0005-0000-0000-0000F4440000}"/>
    <cellStyle name="Normal 43 2 2 3 5 3 2" xfId="40159" xr:uid="{00000000-0005-0000-0000-0000F5440000}"/>
    <cellStyle name="Normal 43 2 2 3 5 3 3" xfId="24926" xr:uid="{00000000-0005-0000-0000-0000F6440000}"/>
    <cellStyle name="Normal 43 2 2 3 5 4" xfId="35146" xr:uid="{00000000-0005-0000-0000-0000F7440000}"/>
    <cellStyle name="Normal 43 2 2 3 5 5" xfId="19913" xr:uid="{00000000-0005-0000-0000-0000F8440000}"/>
    <cellStyle name="Normal 43 2 2 3 6" xfId="11503" xr:uid="{00000000-0005-0000-0000-0000F9440000}"/>
    <cellStyle name="Normal 43 2 2 3 6 2" xfId="41834" xr:uid="{00000000-0005-0000-0000-0000FA440000}"/>
    <cellStyle name="Normal 43 2 2 3 6 3" xfId="26601" xr:uid="{00000000-0005-0000-0000-0000FB440000}"/>
    <cellStyle name="Normal 43 2 2 3 7" xfId="6482" xr:uid="{00000000-0005-0000-0000-0000FC440000}"/>
    <cellStyle name="Normal 43 2 2 3 7 2" xfId="36817" xr:uid="{00000000-0005-0000-0000-0000FD440000}"/>
    <cellStyle name="Normal 43 2 2 3 7 3" xfId="21584" xr:uid="{00000000-0005-0000-0000-0000FE440000}"/>
    <cellStyle name="Normal 43 2 2 3 8" xfId="31805" xr:uid="{00000000-0005-0000-0000-0000FF440000}"/>
    <cellStyle name="Normal 43 2 2 3 9" xfId="16571" xr:uid="{00000000-0005-0000-0000-000000450000}"/>
    <cellStyle name="Normal 43 2 2 4" xfId="1618" xr:uid="{00000000-0005-0000-0000-000001450000}"/>
    <cellStyle name="Normal 43 2 2 4 2" xfId="2457" xr:uid="{00000000-0005-0000-0000-000002450000}"/>
    <cellStyle name="Normal 43 2 2 4 2 2" xfId="4147" xr:uid="{00000000-0005-0000-0000-000003450000}"/>
    <cellStyle name="Normal 43 2 2 4 2 2 2" xfId="14220" xr:uid="{00000000-0005-0000-0000-000004450000}"/>
    <cellStyle name="Normal 43 2 2 4 2 2 2 2" xfId="44551" xr:uid="{00000000-0005-0000-0000-000005450000}"/>
    <cellStyle name="Normal 43 2 2 4 2 2 2 3" xfId="29318" xr:uid="{00000000-0005-0000-0000-000006450000}"/>
    <cellStyle name="Normal 43 2 2 4 2 2 3" xfId="9200" xr:uid="{00000000-0005-0000-0000-000007450000}"/>
    <cellStyle name="Normal 43 2 2 4 2 2 3 2" xfId="39534" xr:uid="{00000000-0005-0000-0000-000008450000}"/>
    <cellStyle name="Normal 43 2 2 4 2 2 3 3" xfId="24301" xr:uid="{00000000-0005-0000-0000-000009450000}"/>
    <cellStyle name="Normal 43 2 2 4 2 2 4" xfId="34521" xr:uid="{00000000-0005-0000-0000-00000A450000}"/>
    <cellStyle name="Normal 43 2 2 4 2 2 5" xfId="19288" xr:uid="{00000000-0005-0000-0000-00000B450000}"/>
    <cellStyle name="Normal 43 2 2 4 2 3" xfId="5839" xr:uid="{00000000-0005-0000-0000-00000C450000}"/>
    <cellStyle name="Normal 43 2 2 4 2 3 2" xfId="15891" xr:uid="{00000000-0005-0000-0000-00000D450000}"/>
    <cellStyle name="Normal 43 2 2 4 2 3 2 2" xfId="46222" xr:uid="{00000000-0005-0000-0000-00000E450000}"/>
    <cellStyle name="Normal 43 2 2 4 2 3 2 3" xfId="30989" xr:uid="{00000000-0005-0000-0000-00000F450000}"/>
    <cellStyle name="Normal 43 2 2 4 2 3 3" xfId="10871" xr:uid="{00000000-0005-0000-0000-000010450000}"/>
    <cellStyle name="Normal 43 2 2 4 2 3 3 2" xfId="41205" xr:uid="{00000000-0005-0000-0000-000011450000}"/>
    <cellStyle name="Normal 43 2 2 4 2 3 3 3" xfId="25972" xr:uid="{00000000-0005-0000-0000-000012450000}"/>
    <cellStyle name="Normal 43 2 2 4 2 3 4" xfId="36192" xr:uid="{00000000-0005-0000-0000-000013450000}"/>
    <cellStyle name="Normal 43 2 2 4 2 3 5" xfId="20959" xr:uid="{00000000-0005-0000-0000-000014450000}"/>
    <cellStyle name="Normal 43 2 2 4 2 4" xfId="12549" xr:uid="{00000000-0005-0000-0000-000015450000}"/>
    <cellStyle name="Normal 43 2 2 4 2 4 2" xfId="42880" xr:uid="{00000000-0005-0000-0000-000016450000}"/>
    <cellStyle name="Normal 43 2 2 4 2 4 3" xfId="27647" xr:uid="{00000000-0005-0000-0000-000017450000}"/>
    <cellStyle name="Normal 43 2 2 4 2 5" xfId="7528" xr:uid="{00000000-0005-0000-0000-000018450000}"/>
    <cellStyle name="Normal 43 2 2 4 2 5 2" xfId="37863" xr:uid="{00000000-0005-0000-0000-000019450000}"/>
    <cellStyle name="Normal 43 2 2 4 2 5 3" xfId="22630" xr:uid="{00000000-0005-0000-0000-00001A450000}"/>
    <cellStyle name="Normal 43 2 2 4 2 6" xfId="32851" xr:uid="{00000000-0005-0000-0000-00001B450000}"/>
    <cellStyle name="Normal 43 2 2 4 2 7" xfId="17617" xr:uid="{00000000-0005-0000-0000-00001C450000}"/>
    <cellStyle name="Normal 43 2 2 4 3" xfId="3310" xr:uid="{00000000-0005-0000-0000-00001D450000}"/>
    <cellStyle name="Normal 43 2 2 4 3 2" xfId="13384" xr:uid="{00000000-0005-0000-0000-00001E450000}"/>
    <cellStyle name="Normal 43 2 2 4 3 2 2" xfId="43715" xr:uid="{00000000-0005-0000-0000-00001F450000}"/>
    <cellStyle name="Normal 43 2 2 4 3 2 3" xfId="28482" xr:uid="{00000000-0005-0000-0000-000020450000}"/>
    <cellStyle name="Normal 43 2 2 4 3 3" xfId="8364" xr:uid="{00000000-0005-0000-0000-000021450000}"/>
    <cellStyle name="Normal 43 2 2 4 3 3 2" xfId="38698" xr:uid="{00000000-0005-0000-0000-000022450000}"/>
    <cellStyle name="Normal 43 2 2 4 3 3 3" xfId="23465" xr:uid="{00000000-0005-0000-0000-000023450000}"/>
    <cellStyle name="Normal 43 2 2 4 3 4" xfId="33685" xr:uid="{00000000-0005-0000-0000-000024450000}"/>
    <cellStyle name="Normal 43 2 2 4 3 5" xfId="18452" xr:uid="{00000000-0005-0000-0000-000025450000}"/>
    <cellStyle name="Normal 43 2 2 4 4" xfId="5003" xr:uid="{00000000-0005-0000-0000-000026450000}"/>
    <cellStyle name="Normal 43 2 2 4 4 2" xfId="15055" xr:uid="{00000000-0005-0000-0000-000027450000}"/>
    <cellStyle name="Normal 43 2 2 4 4 2 2" xfId="45386" xr:uid="{00000000-0005-0000-0000-000028450000}"/>
    <cellStyle name="Normal 43 2 2 4 4 2 3" xfId="30153" xr:uid="{00000000-0005-0000-0000-000029450000}"/>
    <cellStyle name="Normal 43 2 2 4 4 3" xfId="10035" xr:uid="{00000000-0005-0000-0000-00002A450000}"/>
    <cellStyle name="Normal 43 2 2 4 4 3 2" xfId="40369" xr:uid="{00000000-0005-0000-0000-00002B450000}"/>
    <cellStyle name="Normal 43 2 2 4 4 3 3" xfId="25136" xr:uid="{00000000-0005-0000-0000-00002C450000}"/>
    <cellStyle name="Normal 43 2 2 4 4 4" xfId="35356" xr:uid="{00000000-0005-0000-0000-00002D450000}"/>
    <cellStyle name="Normal 43 2 2 4 4 5" xfId="20123" xr:uid="{00000000-0005-0000-0000-00002E450000}"/>
    <cellStyle name="Normal 43 2 2 4 5" xfId="11713" xr:uid="{00000000-0005-0000-0000-00002F450000}"/>
    <cellStyle name="Normal 43 2 2 4 5 2" xfId="42044" xr:uid="{00000000-0005-0000-0000-000030450000}"/>
    <cellStyle name="Normal 43 2 2 4 5 3" xfId="26811" xr:uid="{00000000-0005-0000-0000-000031450000}"/>
    <cellStyle name="Normal 43 2 2 4 6" xfId="6692" xr:uid="{00000000-0005-0000-0000-000032450000}"/>
    <cellStyle name="Normal 43 2 2 4 6 2" xfId="37027" xr:uid="{00000000-0005-0000-0000-000033450000}"/>
    <cellStyle name="Normal 43 2 2 4 6 3" xfId="21794" xr:uid="{00000000-0005-0000-0000-000034450000}"/>
    <cellStyle name="Normal 43 2 2 4 7" xfId="32015" xr:uid="{00000000-0005-0000-0000-000035450000}"/>
    <cellStyle name="Normal 43 2 2 4 8" xfId="16781" xr:uid="{00000000-0005-0000-0000-000036450000}"/>
    <cellStyle name="Normal 43 2 2 5" xfId="2039" xr:uid="{00000000-0005-0000-0000-000037450000}"/>
    <cellStyle name="Normal 43 2 2 5 2" xfId="3729" xr:uid="{00000000-0005-0000-0000-000038450000}"/>
    <cellStyle name="Normal 43 2 2 5 2 2" xfId="13802" xr:uid="{00000000-0005-0000-0000-000039450000}"/>
    <cellStyle name="Normal 43 2 2 5 2 2 2" xfId="44133" xr:uid="{00000000-0005-0000-0000-00003A450000}"/>
    <cellStyle name="Normal 43 2 2 5 2 2 3" xfId="28900" xr:uid="{00000000-0005-0000-0000-00003B450000}"/>
    <cellStyle name="Normal 43 2 2 5 2 3" xfId="8782" xr:uid="{00000000-0005-0000-0000-00003C450000}"/>
    <cellStyle name="Normal 43 2 2 5 2 3 2" xfId="39116" xr:uid="{00000000-0005-0000-0000-00003D450000}"/>
    <cellStyle name="Normal 43 2 2 5 2 3 3" xfId="23883" xr:uid="{00000000-0005-0000-0000-00003E450000}"/>
    <cellStyle name="Normal 43 2 2 5 2 4" xfId="34103" xr:uid="{00000000-0005-0000-0000-00003F450000}"/>
    <cellStyle name="Normal 43 2 2 5 2 5" xfId="18870" xr:uid="{00000000-0005-0000-0000-000040450000}"/>
    <cellStyle name="Normal 43 2 2 5 3" xfId="5421" xr:uid="{00000000-0005-0000-0000-000041450000}"/>
    <cellStyle name="Normal 43 2 2 5 3 2" xfId="15473" xr:uid="{00000000-0005-0000-0000-000042450000}"/>
    <cellStyle name="Normal 43 2 2 5 3 2 2" xfId="45804" xr:uid="{00000000-0005-0000-0000-000043450000}"/>
    <cellStyle name="Normal 43 2 2 5 3 2 3" xfId="30571" xr:uid="{00000000-0005-0000-0000-000044450000}"/>
    <cellStyle name="Normal 43 2 2 5 3 3" xfId="10453" xr:uid="{00000000-0005-0000-0000-000045450000}"/>
    <cellStyle name="Normal 43 2 2 5 3 3 2" xfId="40787" xr:uid="{00000000-0005-0000-0000-000046450000}"/>
    <cellStyle name="Normal 43 2 2 5 3 3 3" xfId="25554" xr:uid="{00000000-0005-0000-0000-000047450000}"/>
    <cellStyle name="Normal 43 2 2 5 3 4" xfId="35774" xr:uid="{00000000-0005-0000-0000-000048450000}"/>
    <cellStyle name="Normal 43 2 2 5 3 5" xfId="20541" xr:uid="{00000000-0005-0000-0000-000049450000}"/>
    <cellStyle name="Normal 43 2 2 5 4" xfId="12131" xr:uid="{00000000-0005-0000-0000-00004A450000}"/>
    <cellStyle name="Normal 43 2 2 5 4 2" xfId="42462" xr:uid="{00000000-0005-0000-0000-00004B450000}"/>
    <cellStyle name="Normal 43 2 2 5 4 3" xfId="27229" xr:uid="{00000000-0005-0000-0000-00004C450000}"/>
    <cellStyle name="Normal 43 2 2 5 5" xfId="7110" xr:uid="{00000000-0005-0000-0000-00004D450000}"/>
    <cellStyle name="Normal 43 2 2 5 5 2" xfId="37445" xr:uid="{00000000-0005-0000-0000-00004E450000}"/>
    <cellStyle name="Normal 43 2 2 5 5 3" xfId="22212" xr:uid="{00000000-0005-0000-0000-00004F450000}"/>
    <cellStyle name="Normal 43 2 2 5 6" xfId="32433" xr:uid="{00000000-0005-0000-0000-000050450000}"/>
    <cellStyle name="Normal 43 2 2 5 7" xfId="17199" xr:uid="{00000000-0005-0000-0000-000051450000}"/>
    <cellStyle name="Normal 43 2 2 6" xfId="2892" xr:uid="{00000000-0005-0000-0000-000052450000}"/>
    <cellStyle name="Normal 43 2 2 6 2" xfId="12966" xr:uid="{00000000-0005-0000-0000-000053450000}"/>
    <cellStyle name="Normal 43 2 2 6 2 2" xfId="43297" xr:uid="{00000000-0005-0000-0000-000054450000}"/>
    <cellStyle name="Normal 43 2 2 6 2 3" xfId="28064" xr:uid="{00000000-0005-0000-0000-000055450000}"/>
    <cellStyle name="Normal 43 2 2 6 3" xfId="7946" xr:uid="{00000000-0005-0000-0000-000056450000}"/>
    <cellStyle name="Normal 43 2 2 6 3 2" xfId="38280" xr:uid="{00000000-0005-0000-0000-000057450000}"/>
    <cellStyle name="Normal 43 2 2 6 3 3" xfId="23047" xr:uid="{00000000-0005-0000-0000-000058450000}"/>
    <cellStyle name="Normal 43 2 2 6 4" xfId="33267" xr:uid="{00000000-0005-0000-0000-000059450000}"/>
    <cellStyle name="Normal 43 2 2 6 5" xfId="18034" xr:uid="{00000000-0005-0000-0000-00005A450000}"/>
    <cellStyle name="Normal 43 2 2 7" xfId="4585" xr:uid="{00000000-0005-0000-0000-00005B450000}"/>
    <cellStyle name="Normal 43 2 2 7 2" xfId="14637" xr:uid="{00000000-0005-0000-0000-00005C450000}"/>
    <cellStyle name="Normal 43 2 2 7 2 2" xfId="44968" xr:uid="{00000000-0005-0000-0000-00005D450000}"/>
    <cellStyle name="Normal 43 2 2 7 2 3" xfId="29735" xr:uid="{00000000-0005-0000-0000-00005E450000}"/>
    <cellStyle name="Normal 43 2 2 7 3" xfId="9617" xr:uid="{00000000-0005-0000-0000-00005F450000}"/>
    <cellStyle name="Normal 43 2 2 7 3 2" xfId="39951" xr:uid="{00000000-0005-0000-0000-000060450000}"/>
    <cellStyle name="Normal 43 2 2 7 3 3" xfId="24718" xr:uid="{00000000-0005-0000-0000-000061450000}"/>
    <cellStyle name="Normal 43 2 2 7 4" xfId="34938" xr:uid="{00000000-0005-0000-0000-000062450000}"/>
    <cellStyle name="Normal 43 2 2 7 5" xfId="19705" xr:uid="{00000000-0005-0000-0000-000063450000}"/>
    <cellStyle name="Normal 43 2 2 8" xfId="11295" xr:uid="{00000000-0005-0000-0000-000064450000}"/>
    <cellStyle name="Normal 43 2 2 8 2" xfId="41626" xr:uid="{00000000-0005-0000-0000-000065450000}"/>
    <cellStyle name="Normal 43 2 2 8 3" xfId="26393" xr:uid="{00000000-0005-0000-0000-000066450000}"/>
    <cellStyle name="Normal 43 2 2 9" xfId="6274" xr:uid="{00000000-0005-0000-0000-000067450000}"/>
    <cellStyle name="Normal 43 2 2 9 2" xfId="36609" xr:uid="{00000000-0005-0000-0000-000068450000}"/>
    <cellStyle name="Normal 43 2 2 9 3" xfId="21376" xr:uid="{00000000-0005-0000-0000-000069450000}"/>
    <cellStyle name="Normal 43 2 3" xfId="1238" xr:uid="{00000000-0005-0000-0000-00006A450000}"/>
    <cellStyle name="Normal 43 2 3 10" xfId="16415" xr:uid="{00000000-0005-0000-0000-00006B450000}"/>
    <cellStyle name="Normal 43 2 3 2" xfId="1457" xr:uid="{00000000-0005-0000-0000-00006C450000}"/>
    <cellStyle name="Normal 43 2 3 2 2" xfId="1878" xr:uid="{00000000-0005-0000-0000-00006D450000}"/>
    <cellStyle name="Normal 43 2 3 2 2 2" xfId="2717" xr:uid="{00000000-0005-0000-0000-00006E450000}"/>
    <cellStyle name="Normal 43 2 3 2 2 2 2" xfId="4407" xr:uid="{00000000-0005-0000-0000-00006F450000}"/>
    <cellStyle name="Normal 43 2 3 2 2 2 2 2" xfId="14480" xr:uid="{00000000-0005-0000-0000-000070450000}"/>
    <cellStyle name="Normal 43 2 3 2 2 2 2 2 2" xfId="44811" xr:uid="{00000000-0005-0000-0000-000071450000}"/>
    <cellStyle name="Normal 43 2 3 2 2 2 2 2 3" xfId="29578" xr:uid="{00000000-0005-0000-0000-000072450000}"/>
    <cellStyle name="Normal 43 2 3 2 2 2 2 3" xfId="9460" xr:uid="{00000000-0005-0000-0000-000073450000}"/>
    <cellStyle name="Normal 43 2 3 2 2 2 2 3 2" xfId="39794" xr:uid="{00000000-0005-0000-0000-000074450000}"/>
    <cellStyle name="Normal 43 2 3 2 2 2 2 3 3" xfId="24561" xr:uid="{00000000-0005-0000-0000-000075450000}"/>
    <cellStyle name="Normal 43 2 3 2 2 2 2 4" xfId="34781" xr:uid="{00000000-0005-0000-0000-000076450000}"/>
    <cellStyle name="Normal 43 2 3 2 2 2 2 5" xfId="19548" xr:uid="{00000000-0005-0000-0000-000077450000}"/>
    <cellStyle name="Normal 43 2 3 2 2 2 3" xfId="6099" xr:uid="{00000000-0005-0000-0000-000078450000}"/>
    <cellStyle name="Normal 43 2 3 2 2 2 3 2" xfId="16151" xr:uid="{00000000-0005-0000-0000-000079450000}"/>
    <cellStyle name="Normal 43 2 3 2 2 2 3 2 2" xfId="46482" xr:uid="{00000000-0005-0000-0000-00007A450000}"/>
    <cellStyle name="Normal 43 2 3 2 2 2 3 2 3" xfId="31249" xr:uid="{00000000-0005-0000-0000-00007B450000}"/>
    <cellStyle name="Normal 43 2 3 2 2 2 3 3" xfId="11131" xr:uid="{00000000-0005-0000-0000-00007C450000}"/>
    <cellStyle name="Normal 43 2 3 2 2 2 3 3 2" xfId="41465" xr:uid="{00000000-0005-0000-0000-00007D450000}"/>
    <cellStyle name="Normal 43 2 3 2 2 2 3 3 3" xfId="26232" xr:uid="{00000000-0005-0000-0000-00007E450000}"/>
    <cellStyle name="Normal 43 2 3 2 2 2 3 4" xfId="36452" xr:uid="{00000000-0005-0000-0000-00007F450000}"/>
    <cellStyle name="Normal 43 2 3 2 2 2 3 5" xfId="21219" xr:uid="{00000000-0005-0000-0000-000080450000}"/>
    <cellStyle name="Normal 43 2 3 2 2 2 4" xfId="12809" xr:uid="{00000000-0005-0000-0000-000081450000}"/>
    <cellStyle name="Normal 43 2 3 2 2 2 4 2" xfId="43140" xr:uid="{00000000-0005-0000-0000-000082450000}"/>
    <cellStyle name="Normal 43 2 3 2 2 2 4 3" xfId="27907" xr:uid="{00000000-0005-0000-0000-000083450000}"/>
    <cellStyle name="Normal 43 2 3 2 2 2 5" xfId="7788" xr:uid="{00000000-0005-0000-0000-000084450000}"/>
    <cellStyle name="Normal 43 2 3 2 2 2 5 2" xfId="38123" xr:uid="{00000000-0005-0000-0000-000085450000}"/>
    <cellStyle name="Normal 43 2 3 2 2 2 5 3" xfId="22890" xr:uid="{00000000-0005-0000-0000-000086450000}"/>
    <cellStyle name="Normal 43 2 3 2 2 2 6" xfId="33111" xr:uid="{00000000-0005-0000-0000-000087450000}"/>
    <cellStyle name="Normal 43 2 3 2 2 2 7" xfId="17877" xr:uid="{00000000-0005-0000-0000-000088450000}"/>
    <cellStyle name="Normal 43 2 3 2 2 3" xfId="3570" xr:uid="{00000000-0005-0000-0000-000089450000}"/>
    <cellStyle name="Normal 43 2 3 2 2 3 2" xfId="13644" xr:uid="{00000000-0005-0000-0000-00008A450000}"/>
    <cellStyle name="Normal 43 2 3 2 2 3 2 2" xfId="43975" xr:uid="{00000000-0005-0000-0000-00008B450000}"/>
    <cellStyle name="Normal 43 2 3 2 2 3 2 3" xfId="28742" xr:uid="{00000000-0005-0000-0000-00008C450000}"/>
    <cellStyle name="Normal 43 2 3 2 2 3 3" xfId="8624" xr:uid="{00000000-0005-0000-0000-00008D450000}"/>
    <cellStyle name="Normal 43 2 3 2 2 3 3 2" xfId="38958" xr:uid="{00000000-0005-0000-0000-00008E450000}"/>
    <cellStyle name="Normal 43 2 3 2 2 3 3 3" xfId="23725" xr:uid="{00000000-0005-0000-0000-00008F450000}"/>
    <cellStyle name="Normal 43 2 3 2 2 3 4" xfId="33945" xr:uid="{00000000-0005-0000-0000-000090450000}"/>
    <cellStyle name="Normal 43 2 3 2 2 3 5" xfId="18712" xr:uid="{00000000-0005-0000-0000-000091450000}"/>
    <cellStyle name="Normal 43 2 3 2 2 4" xfId="5263" xr:uid="{00000000-0005-0000-0000-000092450000}"/>
    <cellStyle name="Normal 43 2 3 2 2 4 2" xfId="15315" xr:uid="{00000000-0005-0000-0000-000093450000}"/>
    <cellStyle name="Normal 43 2 3 2 2 4 2 2" xfId="45646" xr:uid="{00000000-0005-0000-0000-000094450000}"/>
    <cellStyle name="Normal 43 2 3 2 2 4 2 3" xfId="30413" xr:uid="{00000000-0005-0000-0000-000095450000}"/>
    <cellStyle name="Normal 43 2 3 2 2 4 3" xfId="10295" xr:uid="{00000000-0005-0000-0000-000096450000}"/>
    <cellStyle name="Normal 43 2 3 2 2 4 3 2" xfId="40629" xr:uid="{00000000-0005-0000-0000-000097450000}"/>
    <cellStyle name="Normal 43 2 3 2 2 4 3 3" xfId="25396" xr:uid="{00000000-0005-0000-0000-000098450000}"/>
    <cellStyle name="Normal 43 2 3 2 2 4 4" xfId="35616" xr:uid="{00000000-0005-0000-0000-000099450000}"/>
    <cellStyle name="Normal 43 2 3 2 2 4 5" xfId="20383" xr:uid="{00000000-0005-0000-0000-00009A450000}"/>
    <cellStyle name="Normal 43 2 3 2 2 5" xfId="11973" xr:uid="{00000000-0005-0000-0000-00009B450000}"/>
    <cellStyle name="Normal 43 2 3 2 2 5 2" xfId="42304" xr:uid="{00000000-0005-0000-0000-00009C450000}"/>
    <cellStyle name="Normal 43 2 3 2 2 5 3" xfId="27071" xr:uid="{00000000-0005-0000-0000-00009D450000}"/>
    <cellStyle name="Normal 43 2 3 2 2 6" xfId="6952" xr:uid="{00000000-0005-0000-0000-00009E450000}"/>
    <cellStyle name="Normal 43 2 3 2 2 6 2" xfId="37287" xr:uid="{00000000-0005-0000-0000-00009F450000}"/>
    <cellStyle name="Normal 43 2 3 2 2 6 3" xfId="22054" xr:uid="{00000000-0005-0000-0000-0000A0450000}"/>
    <cellStyle name="Normal 43 2 3 2 2 7" xfId="32275" xr:uid="{00000000-0005-0000-0000-0000A1450000}"/>
    <cellStyle name="Normal 43 2 3 2 2 8" xfId="17041" xr:uid="{00000000-0005-0000-0000-0000A2450000}"/>
    <cellStyle name="Normal 43 2 3 2 3" xfId="2299" xr:uid="{00000000-0005-0000-0000-0000A3450000}"/>
    <cellStyle name="Normal 43 2 3 2 3 2" xfId="3989" xr:uid="{00000000-0005-0000-0000-0000A4450000}"/>
    <cellStyle name="Normal 43 2 3 2 3 2 2" xfId="14062" xr:uid="{00000000-0005-0000-0000-0000A5450000}"/>
    <cellStyle name="Normal 43 2 3 2 3 2 2 2" xfId="44393" xr:uid="{00000000-0005-0000-0000-0000A6450000}"/>
    <cellStyle name="Normal 43 2 3 2 3 2 2 3" xfId="29160" xr:uid="{00000000-0005-0000-0000-0000A7450000}"/>
    <cellStyle name="Normal 43 2 3 2 3 2 3" xfId="9042" xr:uid="{00000000-0005-0000-0000-0000A8450000}"/>
    <cellStyle name="Normal 43 2 3 2 3 2 3 2" xfId="39376" xr:uid="{00000000-0005-0000-0000-0000A9450000}"/>
    <cellStyle name="Normal 43 2 3 2 3 2 3 3" xfId="24143" xr:uid="{00000000-0005-0000-0000-0000AA450000}"/>
    <cellStyle name="Normal 43 2 3 2 3 2 4" xfId="34363" xr:uid="{00000000-0005-0000-0000-0000AB450000}"/>
    <cellStyle name="Normal 43 2 3 2 3 2 5" xfId="19130" xr:uid="{00000000-0005-0000-0000-0000AC450000}"/>
    <cellStyle name="Normal 43 2 3 2 3 3" xfId="5681" xr:uid="{00000000-0005-0000-0000-0000AD450000}"/>
    <cellStyle name="Normal 43 2 3 2 3 3 2" xfId="15733" xr:uid="{00000000-0005-0000-0000-0000AE450000}"/>
    <cellStyle name="Normal 43 2 3 2 3 3 2 2" xfId="46064" xr:uid="{00000000-0005-0000-0000-0000AF450000}"/>
    <cellStyle name="Normal 43 2 3 2 3 3 2 3" xfId="30831" xr:uid="{00000000-0005-0000-0000-0000B0450000}"/>
    <cellStyle name="Normal 43 2 3 2 3 3 3" xfId="10713" xr:uid="{00000000-0005-0000-0000-0000B1450000}"/>
    <cellStyle name="Normal 43 2 3 2 3 3 3 2" xfId="41047" xr:uid="{00000000-0005-0000-0000-0000B2450000}"/>
    <cellStyle name="Normal 43 2 3 2 3 3 3 3" xfId="25814" xr:uid="{00000000-0005-0000-0000-0000B3450000}"/>
    <cellStyle name="Normal 43 2 3 2 3 3 4" xfId="36034" xr:uid="{00000000-0005-0000-0000-0000B4450000}"/>
    <cellStyle name="Normal 43 2 3 2 3 3 5" xfId="20801" xr:uid="{00000000-0005-0000-0000-0000B5450000}"/>
    <cellStyle name="Normal 43 2 3 2 3 4" xfId="12391" xr:uid="{00000000-0005-0000-0000-0000B6450000}"/>
    <cellStyle name="Normal 43 2 3 2 3 4 2" xfId="42722" xr:uid="{00000000-0005-0000-0000-0000B7450000}"/>
    <cellStyle name="Normal 43 2 3 2 3 4 3" xfId="27489" xr:uid="{00000000-0005-0000-0000-0000B8450000}"/>
    <cellStyle name="Normal 43 2 3 2 3 5" xfId="7370" xr:uid="{00000000-0005-0000-0000-0000B9450000}"/>
    <cellStyle name="Normal 43 2 3 2 3 5 2" xfId="37705" xr:uid="{00000000-0005-0000-0000-0000BA450000}"/>
    <cellStyle name="Normal 43 2 3 2 3 5 3" xfId="22472" xr:uid="{00000000-0005-0000-0000-0000BB450000}"/>
    <cellStyle name="Normal 43 2 3 2 3 6" xfId="32693" xr:uid="{00000000-0005-0000-0000-0000BC450000}"/>
    <cellStyle name="Normal 43 2 3 2 3 7" xfId="17459" xr:uid="{00000000-0005-0000-0000-0000BD450000}"/>
    <cellStyle name="Normal 43 2 3 2 4" xfId="3152" xr:uid="{00000000-0005-0000-0000-0000BE450000}"/>
    <cellStyle name="Normal 43 2 3 2 4 2" xfId="13226" xr:uid="{00000000-0005-0000-0000-0000BF450000}"/>
    <cellStyle name="Normal 43 2 3 2 4 2 2" xfId="43557" xr:uid="{00000000-0005-0000-0000-0000C0450000}"/>
    <cellStyle name="Normal 43 2 3 2 4 2 3" xfId="28324" xr:uid="{00000000-0005-0000-0000-0000C1450000}"/>
    <cellStyle name="Normal 43 2 3 2 4 3" xfId="8206" xr:uid="{00000000-0005-0000-0000-0000C2450000}"/>
    <cellStyle name="Normal 43 2 3 2 4 3 2" xfId="38540" xr:uid="{00000000-0005-0000-0000-0000C3450000}"/>
    <cellStyle name="Normal 43 2 3 2 4 3 3" xfId="23307" xr:uid="{00000000-0005-0000-0000-0000C4450000}"/>
    <cellStyle name="Normal 43 2 3 2 4 4" xfId="33527" xr:uid="{00000000-0005-0000-0000-0000C5450000}"/>
    <cellStyle name="Normal 43 2 3 2 4 5" xfId="18294" xr:uid="{00000000-0005-0000-0000-0000C6450000}"/>
    <cellStyle name="Normal 43 2 3 2 5" xfId="4845" xr:uid="{00000000-0005-0000-0000-0000C7450000}"/>
    <cellStyle name="Normal 43 2 3 2 5 2" xfId="14897" xr:uid="{00000000-0005-0000-0000-0000C8450000}"/>
    <cellStyle name="Normal 43 2 3 2 5 2 2" xfId="45228" xr:uid="{00000000-0005-0000-0000-0000C9450000}"/>
    <cellStyle name="Normal 43 2 3 2 5 2 3" xfId="29995" xr:uid="{00000000-0005-0000-0000-0000CA450000}"/>
    <cellStyle name="Normal 43 2 3 2 5 3" xfId="9877" xr:uid="{00000000-0005-0000-0000-0000CB450000}"/>
    <cellStyle name="Normal 43 2 3 2 5 3 2" xfId="40211" xr:uid="{00000000-0005-0000-0000-0000CC450000}"/>
    <cellStyle name="Normal 43 2 3 2 5 3 3" xfId="24978" xr:uid="{00000000-0005-0000-0000-0000CD450000}"/>
    <cellStyle name="Normal 43 2 3 2 5 4" xfId="35198" xr:uid="{00000000-0005-0000-0000-0000CE450000}"/>
    <cellStyle name="Normal 43 2 3 2 5 5" xfId="19965" xr:uid="{00000000-0005-0000-0000-0000CF450000}"/>
    <cellStyle name="Normal 43 2 3 2 6" xfId="11555" xr:uid="{00000000-0005-0000-0000-0000D0450000}"/>
    <cellStyle name="Normal 43 2 3 2 6 2" xfId="41886" xr:uid="{00000000-0005-0000-0000-0000D1450000}"/>
    <cellStyle name="Normal 43 2 3 2 6 3" xfId="26653" xr:uid="{00000000-0005-0000-0000-0000D2450000}"/>
    <cellStyle name="Normal 43 2 3 2 7" xfId="6534" xr:uid="{00000000-0005-0000-0000-0000D3450000}"/>
    <cellStyle name="Normal 43 2 3 2 7 2" xfId="36869" xr:uid="{00000000-0005-0000-0000-0000D4450000}"/>
    <cellStyle name="Normal 43 2 3 2 7 3" xfId="21636" xr:uid="{00000000-0005-0000-0000-0000D5450000}"/>
    <cellStyle name="Normal 43 2 3 2 8" xfId="31857" xr:uid="{00000000-0005-0000-0000-0000D6450000}"/>
    <cellStyle name="Normal 43 2 3 2 9" xfId="16623" xr:uid="{00000000-0005-0000-0000-0000D7450000}"/>
    <cellStyle name="Normal 43 2 3 3" xfId="1670" xr:uid="{00000000-0005-0000-0000-0000D8450000}"/>
    <cellStyle name="Normal 43 2 3 3 2" xfId="2509" xr:uid="{00000000-0005-0000-0000-0000D9450000}"/>
    <cellStyle name="Normal 43 2 3 3 2 2" xfId="4199" xr:uid="{00000000-0005-0000-0000-0000DA450000}"/>
    <cellStyle name="Normal 43 2 3 3 2 2 2" xfId="14272" xr:uid="{00000000-0005-0000-0000-0000DB450000}"/>
    <cellStyle name="Normal 43 2 3 3 2 2 2 2" xfId="44603" xr:uid="{00000000-0005-0000-0000-0000DC450000}"/>
    <cellStyle name="Normal 43 2 3 3 2 2 2 3" xfId="29370" xr:uid="{00000000-0005-0000-0000-0000DD450000}"/>
    <cellStyle name="Normal 43 2 3 3 2 2 3" xfId="9252" xr:uid="{00000000-0005-0000-0000-0000DE450000}"/>
    <cellStyle name="Normal 43 2 3 3 2 2 3 2" xfId="39586" xr:uid="{00000000-0005-0000-0000-0000DF450000}"/>
    <cellStyle name="Normal 43 2 3 3 2 2 3 3" xfId="24353" xr:uid="{00000000-0005-0000-0000-0000E0450000}"/>
    <cellStyle name="Normal 43 2 3 3 2 2 4" xfId="34573" xr:uid="{00000000-0005-0000-0000-0000E1450000}"/>
    <cellStyle name="Normal 43 2 3 3 2 2 5" xfId="19340" xr:uid="{00000000-0005-0000-0000-0000E2450000}"/>
    <cellStyle name="Normal 43 2 3 3 2 3" xfId="5891" xr:uid="{00000000-0005-0000-0000-0000E3450000}"/>
    <cellStyle name="Normal 43 2 3 3 2 3 2" xfId="15943" xr:uid="{00000000-0005-0000-0000-0000E4450000}"/>
    <cellStyle name="Normal 43 2 3 3 2 3 2 2" xfId="46274" xr:uid="{00000000-0005-0000-0000-0000E5450000}"/>
    <cellStyle name="Normal 43 2 3 3 2 3 2 3" xfId="31041" xr:uid="{00000000-0005-0000-0000-0000E6450000}"/>
    <cellStyle name="Normal 43 2 3 3 2 3 3" xfId="10923" xr:uid="{00000000-0005-0000-0000-0000E7450000}"/>
    <cellStyle name="Normal 43 2 3 3 2 3 3 2" xfId="41257" xr:uid="{00000000-0005-0000-0000-0000E8450000}"/>
    <cellStyle name="Normal 43 2 3 3 2 3 3 3" xfId="26024" xr:uid="{00000000-0005-0000-0000-0000E9450000}"/>
    <cellStyle name="Normal 43 2 3 3 2 3 4" xfId="36244" xr:uid="{00000000-0005-0000-0000-0000EA450000}"/>
    <cellStyle name="Normal 43 2 3 3 2 3 5" xfId="21011" xr:uid="{00000000-0005-0000-0000-0000EB450000}"/>
    <cellStyle name="Normal 43 2 3 3 2 4" xfId="12601" xr:uid="{00000000-0005-0000-0000-0000EC450000}"/>
    <cellStyle name="Normal 43 2 3 3 2 4 2" xfId="42932" xr:uid="{00000000-0005-0000-0000-0000ED450000}"/>
    <cellStyle name="Normal 43 2 3 3 2 4 3" xfId="27699" xr:uid="{00000000-0005-0000-0000-0000EE450000}"/>
    <cellStyle name="Normal 43 2 3 3 2 5" xfId="7580" xr:uid="{00000000-0005-0000-0000-0000EF450000}"/>
    <cellStyle name="Normal 43 2 3 3 2 5 2" xfId="37915" xr:uid="{00000000-0005-0000-0000-0000F0450000}"/>
    <cellStyle name="Normal 43 2 3 3 2 5 3" xfId="22682" xr:uid="{00000000-0005-0000-0000-0000F1450000}"/>
    <cellStyle name="Normal 43 2 3 3 2 6" xfId="32903" xr:uid="{00000000-0005-0000-0000-0000F2450000}"/>
    <cellStyle name="Normal 43 2 3 3 2 7" xfId="17669" xr:uid="{00000000-0005-0000-0000-0000F3450000}"/>
    <cellStyle name="Normal 43 2 3 3 3" xfId="3362" xr:uid="{00000000-0005-0000-0000-0000F4450000}"/>
    <cellStyle name="Normal 43 2 3 3 3 2" xfId="13436" xr:uid="{00000000-0005-0000-0000-0000F5450000}"/>
    <cellStyle name="Normal 43 2 3 3 3 2 2" xfId="43767" xr:uid="{00000000-0005-0000-0000-0000F6450000}"/>
    <cellStyle name="Normal 43 2 3 3 3 2 3" xfId="28534" xr:uid="{00000000-0005-0000-0000-0000F7450000}"/>
    <cellStyle name="Normal 43 2 3 3 3 3" xfId="8416" xr:uid="{00000000-0005-0000-0000-0000F8450000}"/>
    <cellStyle name="Normal 43 2 3 3 3 3 2" xfId="38750" xr:uid="{00000000-0005-0000-0000-0000F9450000}"/>
    <cellStyle name="Normal 43 2 3 3 3 3 3" xfId="23517" xr:uid="{00000000-0005-0000-0000-0000FA450000}"/>
    <cellStyle name="Normal 43 2 3 3 3 4" xfId="33737" xr:uid="{00000000-0005-0000-0000-0000FB450000}"/>
    <cellStyle name="Normal 43 2 3 3 3 5" xfId="18504" xr:uid="{00000000-0005-0000-0000-0000FC450000}"/>
    <cellStyle name="Normal 43 2 3 3 4" xfId="5055" xr:uid="{00000000-0005-0000-0000-0000FD450000}"/>
    <cellStyle name="Normal 43 2 3 3 4 2" xfId="15107" xr:uid="{00000000-0005-0000-0000-0000FE450000}"/>
    <cellStyle name="Normal 43 2 3 3 4 2 2" xfId="45438" xr:uid="{00000000-0005-0000-0000-0000FF450000}"/>
    <cellStyle name="Normal 43 2 3 3 4 2 3" xfId="30205" xr:uid="{00000000-0005-0000-0000-000000460000}"/>
    <cellStyle name="Normal 43 2 3 3 4 3" xfId="10087" xr:uid="{00000000-0005-0000-0000-000001460000}"/>
    <cellStyle name="Normal 43 2 3 3 4 3 2" xfId="40421" xr:uid="{00000000-0005-0000-0000-000002460000}"/>
    <cellStyle name="Normal 43 2 3 3 4 3 3" xfId="25188" xr:uid="{00000000-0005-0000-0000-000003460000}"/>
    <cellStyle name="Normal 43 2 3 3 4 4" xfId="35408" xr:uid="{00000000-0005-0000-0000-000004460000}"/>
    <cellStyle name="Normal 43 2 3 3 4 5" xfId="20175" xr:uid="{00000000-0005-0000-0000-000005460000}"/>
    <cellStyle name="Normal 43 2 3 3 5" xfId="11765" xr:uid="{00000000-0005-0000-0000-000006460000}"/>
    <cellStyle name="Normal 43 2 3 3 5 2" xfId="42096" xr:uid="{00000000-0005-0000-0000-000007460000}"/>
    <cellStyle name="Normal 43 2 3 3 5 3" xfId="26863" xr:uid="{00000000-0005-0000-0000-000008460000}"/>
    <cellStyle name="Normal 43 2 3 3 6" xfId="6744" xr:uid="{00000000-0005-0000-0000-000009460000}"/>
    <cellStyle name="Normal 43 2 3 3 6 2" xfId="37079" xr:uid="{00000000-0005-0000-0000-00000A460000}"/>
    <cellStyle name="Normal 43 2 3 3 6 3" xfId="21846" xr:uid="{00000000-0005-0000-0000-00000B460000}"/>
    <cellStyle name="Normal 43 2 3 3 7" xfId="32067" xr:uid="{00000000-0005-0000-0000-00000C460000}"/>
    <cellStyle name="Normal 43 2 3 3 8" xfId="16833" xr:uid="{00000000-0005-0000-0000-00000D460000}"/>
    <cellStyle name="Normal 43 2 3 4" xfId="2091" xr:uid="{00000000-0005-0000-0000-00000E460000}"/>
    <cellStyle name="Normal 43 2 3 4 2" xfId="3781" xr:uid="{00000000-0005-0000-0000-00000F460000}"/>
    <cellStyle name="Normal 43 2 3 4 2 2" xfId="13854" xr:uid="{00000000-0005-0000-0000-000010460000}"/>
    <cellStyle name="Normal 43 2 3 4 2 2 2" xfId="44185" xr:uid="{00000000-0005-0000-0000-000011460000}"/>
    <cellStyle name="Normal 43 2 3 4 2 2 3" xfId="28952" xr:uid="{00000000-0005-0000-0000-000012460000}"/>
    <cellStyle name="Normal 43 2 3 4 2 3" xfId="8834" xr:uid="{00000000-0005-0000-0000-000013460000}"/>
    <cellStyle name="Normal 43 2 3 4 2 3 2" xfId="39168" xr:uid="{00000000-0005-0000-0000-000014460000}"/>
    <cellStyle name="Normal 43 2 3 4 2 3 3" xfId="23935" xr:uid="{00000000-0005-0000-0000-000015460000}"/>
    <cellStyle name="Normal 43 2 3 4 2 4" xfId="34155" xr:uid="{00000000-0005-0000-0000-000016460000}"/>
    <cellStyle name="Normal 43 2 3 4 2 5" xfId="18922" xr:uid="{00000000-0005-0000-0000-000017460000}"/>
    <cellStyle name="Normal 43 2 3 4 3" xfId="5473" xr:uid="{00000000-0005-0000-0000-000018460000}"/>
    <cellStyle name="Normal 43 2 3 4 3 2" xfId="15525" xr:uid="{00000000-0005-0000-0000-000019460000}"/>
    <cellStyle name="Normal 43 2 3 4 3 2 2" xfId="45856" xr:uid="{00000000-0005-0000-0000-00001A460000}"/>
    <cellStyle name="Normal 43 2 3 4 3 2 3" xfId="30623" xr:uid="{00000000-0005-0000-0000-00001B460000}"/>
    <cellStyle name="Normal 43 2 3 4 3 3" xfId="10505" xr:uid="{00000000-0005-0000-0000-00001C460000}"/>
    <cellStyle name="Normal 43 2 3 4 3 3 2" xfId="40839" xr:uid="{00000000-0005-0000-0000-00001D460000}"/>
    <cellStyle name="Normal 43 2 3 4 3 3 3" xfId="25606" xr:uid="{00000000-0005-0000-0000-00001E460000}"/>
    <cellStyle name="Normal 43 2 3 4 3 4" xfId="35826" xr:uid="{00000000-0005-0000-0000-00001F460000}"/>
    <cellStyle name="Normal 43 2 3 4 3 5" xfId="20593" xr:uid="{00000000-0005-0000-0000-000020460000}"/>
    <cellStyle name="Normal 43 2 3 4 4" xfId="12183" xr:uid="{00000000-0005-0000-0000-000021460000}"/>
    <cellStyle name="Normal 43 2 3 4 4 2" xfId="42514" xr:uid="{00000000-0005-0000-0000-000022460000}"/>
    <cellStyle name="Normal 43 2 3 4 4 3" xfId="27281" xr:uid="{00000000-0005-0000-0000-000023460000}"/>
    <cellStyle name="Normal 43 2 3 4 5" xfId="7162" xr:uid="{00000000-0005-0000-0000-000024460000}"/>
    <cellStyle name="Normal 43 2 3 4 5 2" xfId="37497" xr:uid="{00000000-0005-0000-0000-000025460000}"/>
    <cellStyle name="Normal 43 2 3 4 5 3" xfId="22264" xr:uid="{00000000-0005-0000-0000-000026460000}"/>
    <cellStyle name="Normal 43 2 3 4 6" xfId="32485" xr:uid="{00000000-0005-0000-0000-000027460000}"/>
    <cellStyle name="Normal 43 2 3 4 7" xfId="17251" xr:uid="{00000000-0005-0000-0000-000028460000}"/>
    <cellStyle name="Normal 43 2 3 5" xfId="2944" xr:uid="{00000000-0005-0000-0000-000029460000}"/>
    <cellStyle name="Normal 43 2 3 5 2" xfId="13018" xr:uid="{00000000-0005-0000-0000-00002A460000}"/>
    <cellStyle name="Normal 43 2 3 5 2 2" xfId="43349" xr:uid="{00000000-0005-0000-0000-00002B460000}"/>
    <cellStyle name="Normal 43 2 3 5 2 3" xfId="28116" xr:uid="{00000000-0005-0000-0000-00002C460000}"/>
    <cellStyle name="Normal 43 2 3 5 3" xfId="7998" xr:uid="{00000000-0005-0000-0000-00002D460000}"/>
    <cellStyle name="Normal 43 2 3 5 3 2" xfId="38332" xr:uid="{00000000-0005-0000-0000-00002E460000}"/>
    <cellStyle name="Normal 43 2 3 5 3 3" xfId="23099" xr:uid="{00000000-0005-0000-0000-00002F460000}"/>
    <cellStyle name="Normal 43 2 3 5 4" xfId="33319" xr:uid="{00000000-0005-0000-0000-000030460000}"/>
    <cellStyle name="Normal 43 2 3 5 5" xfId="18086" xr:uid="{00000000-0005-0000-0000-000031460000}"/>
    <cellStyle name="Normal 43 2 3 6" xfId="4637" xr:uid="{00000000-0005-0000-0000-000032460000}"/>
    <cellStyle name="Normal 43 2 3 6 2" xfId="14689" xr:uid="{00000000-0005-0000-0000-000033460000}"/>
    <cellStyle name="Normal 43 2 3 6 2 2" xfId="45020" xr:uid="{00000000-0005-0000-0000-000034460000}"/>
    <cellStyle name="Normal 43 2 3 6 2 3" xfId="29787" xr:uid="{00000000-0005-0000-0000-000035460000}"/>
    <cellStyle name="Normal 43 2 3 6 3" xfId="9669" xr:uid="{00000000-0005-0000-0000-000036460000}"/>
    <cellStyle name="Normal 43 2 3 6 3 2" xfId="40003" xr:uid="{00000000-0005-0000-0000-000037460000}"/>
    <cellStyle name="Normal 43 2 3 6 3 3" xfId="24770" xr:uid="{00000000-0005-0000-0000-000038460000}"/>
    <cellStyle name="Normal 43 2 3 6 4" xfId="34990" xr:uid="{00000000-0005-0000-0000-000039460000}"/>
    <cellStyle name="Normal 43 2 3 6 5" xfId="19757" xr:uid="{00000000-0005-0000-0000-00003A460000}"/>
    <cellStyle name="Normal 43 2 3 7" xfId="11347" xr:uid="{00000000-0005-0000-0000-00003B460000}"/>
    <cellStyle name="Normal 43 2 3 7 2" xfId="41678" xr:uid="{00000000-0005-0000-0000-00003C460000}"/>
    <cellStyle name="Normal 43 2 3 7 3" xfId="26445" xr:uid="{00000000-0005-0000-0000-00003D460000}"/>
    <cellStyle name="Normal 43 2 3 8" xfId="6326" xr:uid="{00000000-0005-0000-0000-00003E460000}"/>
    <cellStyle name="Normal 43 2 3 8 2" xfId="36661" xr:uid="{00000000-0005-0000-0000-00003F460000}"/>
    <cellStyle name="Normal 43 2 3 8 3" xfId="21428" xr:uid="{00000000-0005-0000-0000-000040460000}"/>
    <cellStyle name="Normal 43 2 3 9" xfId="31650" xr:uid="{00000000-0005-0000-0000-000041460000}"/>
    <cellStyle name="Normal 43 2 4" xfId="1351" xr:uid="{00000000-0005-0000-0000-000042460000}"/>
    <cellStyle name="Normal 43 2 4 2" xfId="1774" xr:uid="{00000000-0005-0000-0000-000043460000}"/>
    <cellStyle name="Normal 43 2 4 2 2" xfId="2613" xr:uid="{00000000-0005-0000-0000-000044460000}"/>
    <cellStyle name="Normal 43 2 4 2 2 2" xfId="4303" xr:uid="{00000000-0005-0000-0000-000045460000}"/>
    <cellStyle name="Normal 43 2 4 2 2 2 2" xfId="14376" xr:uid="{00000000-0005-0000-0000-000046460000}"/>
    <cellStyle name="Normal 43 2 4 2 2 2 2 2" xfId="44707" xr:uid="{00000000-0005-0000-0000-000047460000}"/>
    <cellStyle name="Normal 43 2 4 2 2 2 2 3" xfId="29474" xr:uid="{00000000-0005-0000-0000-000048460000}"/>
    <cellStyle name="Normal 43 2 4 2 2 2 3" xfId="9356" xr:uid="{00000000-0005-0000-0000-000049460000}"/>
    <cellStyle name="Normal 43 2 4 2 2 2 3 2" xfId="39690" xr:uid="{00000000-0005-0000-0000-00004A460000}"/>
    <cellStyle name="Normal 43 2 4 2 2 2 3 3" xfId="24457" xr:uid="{00000000-0005-0000-0000-00004B460000}"/>
    <cellStyle name="Normal 43 2 4 2 2 2 4" xfId="34677" xr:uid="{00000000-0005-0000-0000-00004C460000}"/>
    <cellStyle name="Normal 43 2 4 2 2 2 5" xfId="19444" xr:uid="{00000000-0005-0000-0000-00004D460000}"/>
    <cellStyle name="Normal 43 2 4 2 2 3" xfId="5995" xr:uid="{00000000-0005-0000-0000-00004E460000}"/>
    <cellStyle name="Normal 43 2 4 2 2 3 2" xfId="16047" xr:uid="{00000000-0005-0000-0000-00004F460000}"/>
    <cellStyle name="Normal 43 2 4 2 2 3 2 2" xfId="46378" xr:uid="{00000000-0005-0000-0000-000050460000}"/>
    <cellStyle name="Normal 43 2 4 2 2 3 2 3" xfId="31145" xr:uid="{00000000-0005-0000-0000-000051460000}"/>
    <cellStyle name="Normal 43 2 4 2 2 3 3" xfId="11027" xr:uid="{00000000-0005-0000-0000-000052460000}"/>
    <cellStyle name="Normal 43 2 4 2 2 3 3 2" xfId="41361" xr:uid="{00000000-0005-0000-0000-000053460000}"/>
    <cellStyle name="Normal 43 2 4 2 2 3 3 3" xfId="26128" xr:uid="{00000000-0005-0000-0000-000054460000}"/>
    <cellStyle name="Normal 43 2 4 2 2 3 4" xfId="36348" xr:uid="{00000000-0005-0000-0000-000055460000}"/>
    <cellStyle name="Normal 43 2 4 2 2 3 5" xfId="21115" xr:uid="{00000000-0005-0000-0000-000056460000}"/>
    <cellStyle name="Normal 43 2 4 2 2 4" xfId="12705" xr:uid="{00000000-0005-0000-0000-000057460000}"/>
    <cellStyle name="Normal 43 2 4 2 2 4 2" xfId="43036" xr:uid="{00000000-0005-0000-0000-000058460000}"/>
    <cellStyle name="Normal 43 2 4 2 2 4 3" xfId="27803" xr:uid="{00000000-0005-0000-0000-000059460000}"/>
    <cellStyle name="Normal 43 2 4 2 2 5" xfId="7684" xr:uid="{00000000-0005-0000-0000-00005A460000}"/>
    <cellStyle name="Normal 43 2 4 2 2 5 2" xfId="38019" xr:uid="{00000000-0005-0000-0000-00005B460000}"/>
    <cellStyle name="Normal 43 2 4 2 2 5 3" xfId="22786" xr:uid="{00000000-0005-0000-0000-00005C460000}"/>
    <cellStyle name="Normal 43 2 4 2 2 6" xfId="33007" xr:uid="{00000000-0005-0000-0000-00005D460000}"/>
    <cellStyle name="Normal 43 2 4 2 2 7" xfId="17773" xr:uid="{00000000-0005-0000-0000-00005E460000}"/>
    <cellStyle name="Normal 43 2 4 2 3" xfId="3466" xr:uid="{00000000-0005-0000-0000-00005F460000}"/>
    <cellStyle name="Normal 43 2 4 2 3 2" xfId="13540" xr:uid="{00000000-0005-0000-0000-000060460000}"/>
    <cellStyle name="Normal 43 2 4 2 3 2 2" xfId="43871" xr:uid="{00000000-0005-0000-0000-000061460000}"/>
    <cellStyle name="Normal 43 2 4 2 3 2 3" xfId="28638" xr:uid="{00000000-0005-0000-0000-000062460000}"/>
    <cellStyle name="Normal 43 2 4 2 3 3" xfId="8520" xr:uid="{00000000-0005-0000-0000-000063460000}"/>
    <cellStyle name="Normal 43 2 4 2 3 3 2" xfId="38854" xr:uid="{00000000-0005-0000-0000-000064460000}"/>
    <cellStyle name="Normal 43 2 4 2 3 3 3" xfId="23621" xr:uid="{00000000-0005-0000-0000-000065460000}"/>
    <cellStyle name="Normal 43 2 4 2 3 4" xfId="33841" xr:uid="{00000000-0005-0000-0000-000066460000}"/>
    <cellStyle name="Normal 43 2 4 2 3 5" xfId="18608" xr:uid="{00000000-0005-0000-0000-000067460000}"/>
    <cellStyle name="Normal 43 2 4 2 4" xfId="5159" xr:uid="{00000000-0005-0000-0000-000068460000}"/>
    <cellStyle name="Normal 43 2 4 2 4 2" xfId="15211" xr:uid="{00000000-0005-0000-0000-000069460000}"/>
    <cellStyle name="Normal 43 2 4 2 4 2 2" xfId="45542" xr:uid="{00000000-0005-0000-0000-00006A460000}"/>
    <cellStyle name="Normal 43 2 4 2 4 2 3" xfId="30309" xr:uid="{00000000-0005-0000-0000-00006B460000}"/>
    <cellStyle name="Normal 43 2 4 2 4 3" xfId="10191" xr:uid="{00000000-0005-0000-0000-00006C460000}"/>
    <cellStyle name="Normal 43 2 4 2 4 3 2" xfId="40525" xr:uid="{00000000-0005-0000-0000-00006D460000}"/>
    <cellStyle name="Normal 43 2 4 2 4 3 3" xfId="25292" xr:uid="{00000000-0005-0000-0000-00006E460000}"/>
    <cellStyle name="Normal 43 2 4 2 4 4" xfId="35512" xr:uid="{00000000-0005-0000-0000-00006F460000}"/>
    <cellStyle name="Normal 43 2 4 2 4 5" xfId="20279" xr:uid="{00000000-0005-0000-0000-000070460000}"/>
    <cellStyle name="Normal 43 2 4 2 5" xfId="11869" xr:uid="{00000000-0005-0000-0000-000071460000}"/>
    <cellStyle name="Normal 43 2 4 2 5 2" xfId="42200" xr:uid="{00000000-0005-0000-0000-000072460000}"/>
    <cellStyle name="Normal 43 2 4 2 5 3" xfId="26967" xr:uid="{00000000-0005-0000-0000-000073460000}"/>
    <cellStyle name="Normal 43 2 4 2 6" xfId="6848" xr:uid="{00000000-0005-0000-0000-000074460000}"/>
    <cellStyle name="Normal 43 2 4 2 6 2" xfId="37183" xr:uid="{00000000-0005-0000-0000-000075460000}"/>
    <cellStyle name="Normal 43 2 4 2 6 3" xfId="21950" xr:uid="{00000000-0005-0000-0000-000076460000}"/>
    <cellStyle name="Normal 43 2 4 2 7" xfId="32171" xr:uid="{00000000-0005-0000-0000-000077460000}"/>
    <cellStyle name="Normal 43 2 4 2 8" xfId="16937" xr:uid="{00000000-0005-0000-0000-000078460000}"/>
    <cellStyle name="Normal 43 2 4 3" xfId="2195" xr:uid="{00000000-0005-0000-0000-000079460000}"/>
    <cellStyle name="Normal 43 2 4 3 2" xfId="3885" xr:uid="{00000000-0005-0000-0000-00007A460000}"/>
    <cellStyle name="Normal 43 2 4 3 2 2" xfId="13958" xr:uid="{00000000-0005-0000-0000-00007B460000}"/>
    <cellStyle name="Normal 43 2 4 3 2 2 2" xfId="44289" xr:uid="{00000000-0005-0000-0000-00007C460000}"/>
    <cellStyle name="Normal 43 2 4 3 2 2 3" xfId="29056" xr:uid="{00000000-0005-0000-0000-00007D460000}"/>
    <cellStyle name="Normal 43 2 4 3 2 3" xfId="8938" xr:uid="{00000000-0005-0000-0000-00007E460000}"/>
    <cellStyle name="Normal 43 2 4 3 2 3 2" xfId="39272" xr:uid="{00000000-0005-0000-0000-00007F460000}"/>
    <cellStyle name="Normal 43 2 4 3 2 3 3" xfId="24039" xr:uid="{00000000-0005-0000-0000-000080460000}"/>
    <cellStyle name="Normal 43 2 4 3 2 4" xfId="34259" xr:uid="{00000000-0005-0000-0000-000081460000}"/>
    <cellStyle name="Normal 43 2 4 3 2 5" xfId="19026" xr:uid="{00000000-0005-0000-0000-000082460000}"/>
    <cellStyle name="Normal 43 2 4 3 3" xfId="5577" xr:uid="{00000000-0005-0000-0000-000083460000}"/>
    <cellStyle name="Normal 43 2 4 3 3 2" xfId="15629" xr:uid="{00000000-0005-0000-0000-000084460000}"/>
    <cellStyle name="Normal 43 2 4 3 3 2 2" xfId="45960" xr:uid="{00000000-0005-0000-0000-000085460000}"/>
    <cellStyle name="Normal 43 2 4 3 3 2 3" xfId="30727" xr:uid="{00000000-0005-0000-0000-000086460000}"/>
    <cellStyle name="Normal 43 2 4 3 3 3" xfId="10609" xr:uid="{00000000-0005-0000-0000-000087460000}"/>
    <cellStyle name="Normal 43 2 4 3 3 3 2" xfId="40943" xr:uid="{00000000-0005-0000-0000-000088460000}"/>
    <cellStyle name="Normal 43 2 4 3 3 3 3" xfId="25710" xr:uid="{00000000-0005-0000-0000-000089460000}"/>
    <cellStyle name="Normal 43 2 4 3 3 4" xfId="35930" xr:uid="{00000000-0005-0000-0000-00008A460000}"/>
    <cellStyle name="Normal 43 2 4 3 3 5" xfId="20697" xr:uid="{00000000-0005-0000-0000-00008B460000}"/>
    <cellStyle name="Normal 43 2 4 3 4" xfId="12287" xr:uid="{00000000-0005-0000-0000-00008C460000}"/>
    <cellStyle name="Normal 43 2 4 3 4 2" xfId="42618" xr:uid="{00000000-0005-0000-0000-00008D460000}"/>
    <cellStyle name="Normal 43 2 4 3 4 3" xfId="27385" xr:uid="{00000000-0005-0000-0000-00008E460000}"/>
    <cellStyle name="Normal 43 2 4 3 5" xfId="7266" xr:uid="{00000000-0005-0000-0000-00008F460000}"/>
    <cellStyle name="Normal 43 2 4 3 5 2" xfId="37601" xr:uid="{00000000-0005-0000-0000-000090460000}"/>
    <cellStyle name="Normal 43 2 4 3 5 3" xfId="22368" xr:uid="{00000000-0005-0000-0000-000091460000}"/>
    <cellStyle name="Normal 43 2 4 3 6" xfId="32589" xr:uid="{00000000-0005-0000-0000-000092460000}"/>
    <cellStyle name="Normal 43 2 4 3 7" xfId="17355" xr:uid="{00000000-0005-0000-0000-000093460000}"/>
    <cellStyle name="Normal 43 2 4 4" xfId="3048" xr:uid="{00000000-0005-0000-0000-000094460000}"/>
    <cellStyle name="Normal 43 2 4 4 2" xfId="13122" xr:uid="{00000000-0005-0000-0000-000095460000}"/>
    <cellStyle name="Normal 43 2 4 4 2 2" xfId="43453" xr:uid="{00000000-0005-0000-0000-000096460000}"/>
    <cellStyle name="Normal 43 2 4 4 2 3" xfId="28220" xr:uid="{00000000-0005-0000-0000-000097460000}"/>
    <cellStyle name="Normal 43 2 4 4 3" xfId="8102" xr:uid="{00000000-0005-0000-0000-000098460000}"/>
    <cellStyle name="Normal 43 2 4 4 3 2" xfId="38436" xr:uid="{00000000-0005-0000-0000-000099460000}"/>
    <cellStyle name="Normal 43 2 4 4 3 3" xfId="23203" xr:uid="{00000000-0005-0000-0000-00009A460000}"/>
    <cellStyle name="Normal 43 2 4 4 4" xfId="33423" xr:uid="{00000000-0005-0000-0000-00009B460000}"/>
    <cellStyle name="Normal 43 2 4 4 5" xfId="18190" xr:uid="{00000000-0005-0000-0000-00009C460000}"/>
    <cellStyle name="Normal 43 2 4 5" xfId="4741" xr:uid="{00000000-0005-0000-0000-00009D460000}"/>
    <cellStyle name="Normal 43 2 4 5 2" xfId="14793" xr:uid="{00000000-0005-0000-0000-00009E460000}"/>
    <cellStyle name="Normal 43 2 4 5 2 2" xfId="45124" xr:uid="{00000000-0005-0000-0000-00009F460000}"/>
    <cellStyle name="Normal 43 2 4 5 2 3" xfId="29891" xr:uid="{00000000-0005-0000-0000-0000A0460000}"/>
    <cellStyle name="Normal 43 2 4 5 3" xfId="9773" xr:uid="{00000000-0005-0000-0000-0000A1460000}"/>
    <cellStyle name="Normal 43 2 4 5 3 2" xfId="40107" xr:uid="{00000000-0005-0000-0000-0000A2460000}"/>
    <cellStyle name="Normal 43 2 4 5 3 3" xfId="24874" xr:uid="{00000000-0005-0000-0000-0000A3460000}"/>
    <cellStyle name="Normal 43 2 4 5 4" xfId="35094" xr:uid="{00000000-0005-0000-0000-0000A4460000}"/>
    <cellStyle name="Normal 43 2 4 5 5" xfId="19861" xr:uid="{00000000-0005-0000-0000-0000A5460000}"/>
    <cellStyle name="Normal 43 2 4 6" xfId="11451" xr:uid="{00000000-0005-0000-0000-0000A6460000}"/>
    <cellStyle name="Normal 43 2 4 6 2" xfId="41782" xr:uid="{00000000-0005-0000-0000-0000A7460000}"/>
    <cellStyle name="Normal 43 2 4 6 3" xfId="26549" xr:uid="{00000000-0005-0000-0000-0000A8460000}"/>
    <cellStyle name="Normal 43 2 4 7" xfId="6430" xr:uid="{00000000-0005-0000-0000-0000A9460000}"/>
    <cellStyle name="Normal 43 2 4 7 2" xfId="36765" xr:uid="{00000000-0005-0000-0000-0000AA460000}"/>
    <cellStyle name="Normal 43 2 4 7 3" xfId="21532" xr:uid="{00000000-0005-0000-0000-0000AB460000}"/>
    <cellStyle name="Normal 43 2 4 8" xfId="31753" xr:uid="{00000000-0005-0000-0000-0000AC460000}"/>
    <cellStyle name="Normal 43 2 4 9" xfId="16519" xr:uid="{00000000-0005-0000-0000-0000AD460000}"/>
    <cellStyle name="Normal 43 2 5" xfId="1564" xr:uid="{00000000-0005-0000-0000-0000AE460000}"/>
    <cellStyle name="Normal 43 2 5 2" xfId="2405" xr:uid="{00000000-0005-0000-0000-0000AF460000}"/>
    <cellStyle name="Normal 43 2 5 2 2" xfId="4095" xr:uid="{00000000-0005-0000-0000-0000B0460000}"/>
    <cellStyle name="Normal 43 2 5 2 2 2" xfId="14168" xr:uid="{00000000-0005-0000-0000-0000B1460000}"/>
    <cellStyle name="Normal 43 2 5 2 2 2 2" xfId="44499" xr:uid="{00000000-0005-0000-0000-0000B2460000}"/>
    <cellStyle name="Normal 43 2 5 2 2 2 3" xfId="29266" xr:uid="{00000000-0005-0000-0000-0000B3460000}"/>
    <cellStyle name="Normal 43 2 5 2 2 3" xfId="9148" xr:uid="{00000000-0005-0000-0000-0000B4460000}"/>
    <cellStyle name="Normal 43 2 5 2 2 3 2" xfId="39482" xr:uid="{00000000-0005-0000-0000-0000B5460000}"/>
    <cellStyle name="Normal 43 2 5 2 2 3 3" xfId="24249" xr:uid="{00000000-0005-0000-0000-0000B6460000}"/>
    <cellStyle name="Normal 43 2 5 2 2 4" xfId="34469" xr:uid="{00000000-0005-0000-0000-0000B7460000}"/>
    <cellStyle name="Normal 43 2 5 2 2 5" xfId="19236" xr:uid="{00000000-0005-0000-0000-0000B8460000}"/>
    <cellStyle name="Normal 43 2 5 2 3" xfId="5787" xr:uid="{00000000-0005-0000-0000-0000B9460000}"/>
    <cellStyle name="Normal 43 2 5 2 3 2" xfId="15839" xr:uid="{00000000-0005-0000-0000-0000BA460000}"/>
    <cellStyle name="Normal 43 2 5 2 3 2 2" xfId="46170" xr:uid="{00000000-0005-0000-0000-0000BB460000}"/>
    <cellStyle name="Normal 43 2 5 2 3 2 3" xfId="30937" xr:uid="{00000000-0005-0000-0000-0000BC460000}"/>
    <cellStyle name="Normal 43 2 5 2 3 3" xfId="10819" xr:uid="{00000000-0005-0000-0000-0000BD460000}"/>
    <cellStyle name="Normal 43 2 5 2 3 3 2" xfId="41153" xr:uid="{00000000-0005-0000-0000-0000BE460000}"/>
    <cellStyle name="Normal 43 2 5 2 3 3 3" xfId="25920" xr:uid="{00000000-0005-0000-0000-0000BF460000}"/>
    <cellStyle name="Normal 43 2 5 2 3 4" xfId="36140" xr:uid="{00000000-0005-0000-0000-0000C0460000}"/>
    <cellStyle name="Normal 43 2 5 2 3 5" xfId="20907" xr:uid="{00000000-0005-0000-0000-0000C1460000}"/>
    <cellStyle name="Normal 43 2 5 2 4" xfId="12497" xr:uid="{00000000-0005-0000-0000-0000C2460000}"/>
    <cellStyle name="Normal 43 2 5 2 4 2" xfId="42828" xr:uid="{00000000-0005-0000-0000-0000C3460000}"/>
    <cellStyle name="Normal 43 2 5 2 4 3" xfId="27595" xr:uid="{00000000-0005-0000-0000-0000C4460000}"/>
    <cellStyle name="Normal 43 2 5 2 5" xfId="7476" xr:uid="{00000000-0005-0000-0000-0000C5460000}"/>
    <cellStyle name="Normal 43 2 5 2 5 2" xfId="37811" xr:uid="{00000000-0005-0000-0000-0000C6460000}"/>
    <cellStyle name="Normal 43 2 5 2 5 3" xfId="22578" xr:uid="{00000000-0005-0000-0000-0000C7460000}"/>
    <cellStyle name="Normal 43 2 5 2 6" xfId="32799" xr:uid="{00000000-0005-0000-0000-0000C8460000}"/>
    <cellStyle name="Normal 43 2 5 2 7" xfId="17565" xr:uid="{00000000-0005-0000-0000-0000C9460000}"/>
    <cellStyle name="Normal 43 2 5 3" xfId="3258" xr:uid="{00000000-0005-0000-0000-0000CA460000}"/>
    <cellStyle name="Normal 43 2 5 3 2" xfId="13332" xr:uid="{00000000-0005-0000-0000-0000CB460000}"/>
    <cellStyle name="Normal 43 2 5 3 2 2" xfId="43663" xr:uid="{00000000-0005-0000-0000-0000CC460000}"/>
    <cellStyle name="Normal 43 2 5 3 2 3" xfId="28430" xr:uid="{00000000-0005-0000-0000-0000CD460000}"/>
    <cellStyle name="Normal 43 2 5 3 3" xfId="8312" xr:uid="{00000000-0005-0000-0000-0000CE460000}"/>
    <cellStyle name="Normal 43 2 5 3 3 2" xfId="38646" xr:uid="{00000000-0005-0000-0000-0000CF460000}"/>
    <cellStyle name="Normal 43 2 5 3 3 3" xfId="23413" xr:uid="{00000000-0005-0000-0000-0000D0460000}"/>
    <cellStyle name="Normal 43 2 5 3 4" xfId="33633" xr:uid="{00000000-0005-0000-0000-0000D1460000}"/>
    <cellStyle name="Normal 43 2 5 3 5" xfId="18400" xr:uid="{00000000-0005-0000-0000-0000D2460000}"/>
    <cellStyle name="Normal 43 2 5 4" xfId="4951" xr:uid="{00000000-0005-0000-0000-0000D3460000}"/>
    <cellStyle name="Normal 43 2 5 4 2" xfId="15003" xr:uid="{00000000-0005-0000-0000-0000D4460000}"/>
    <cellStyle name="Normal 43 2 5 4 2 2" xfId="45334" xr:uid="{00000000-0005-0000-0000-0000D5460000}"/>
    <cellStyle name="Normal 43 2 5 4 2 3" xfId="30101" xr:uid="{00000000-0005-0000-0000-0000D6460000}"/>
    <cellStyle name="Normal 43 2 5 4 3" xfId="9983" xr:uid="{00000000-0005-0000-0000-0000D7460000}"/>
    <cellStyle name="Normal 43 2 5 4 3 2" xfId="40317" xr:uid="{00000000-0005-0000-0000-0000D8460000}"/>
    <cellStyle name="Normal 43 2 5 4 3 3" xfId="25084" xr:uid="{00000000-0005-0000-0000-0000D9460000}"/>
    <cellStyle name="Normal 43 2 5 4 4" xfId="35304" xr:uid="{00000000-0005-0000-0000-0000DA460000}"/>
    <cellStyle name="Normal 43 2 5 4 5" xfId="20071" xr:uid="{00000000-0005-0000-0000-0000DB460000}"/>
    <cellStyle name="Normal 43 2 5 5" xfId="11661" xr:uid="{00000000-0005-0000-0000-0000DC460000}"/>
    <cellStyle name="Normal 43 2 5 5 2" xfId="41992" xr:uid="{00000000-0005-0000-0000-0000DD460000}"/>
    <cellStyle name="Normal 43 2 5 5 3" xfId="26759" xr:uid="{00000000-0005-0000-0000-0000DE460000}"/>
    <cellStyle name="Normal 43 2 5 6" xfId="6640" xr:uid="{00000000-0005-0000-0000-0000DF460000}"/>
    <cellStyle name="Normal 43 2 5 6 2" xfId="36975" xr:uid="{00000000-0005-0000-0000-0000E0460000}"/>
    <cellStyle name="Normal 43 2 5 6 3" xfId="21742" xr:uid="{00000000-0005-0000-0000-0000E1460000}"/>
    <cellStyle name="Normal 43 2 5 7" xfId="31963" xr:uid="{00000000-0005-0000-0000-0000E2460000}"/>
    <cellStyle name="Normal 43 2 5 8" xfId="16729" xr:uid="{00000000-0005-0000-0000-0000E3460000}"/>
    <cellStyle name="Normal 43 2 6" xfId="1985" xr:uid="{00000000-0005-0000-0000-0000E4460000}"/>
    <cellStyle name="Normal 43 2 6 2" xfId="3677" xr:uid="{00000000-0005-0000-0000-0000E5460000}"/>
    <cellStyle name="Normal 43 2 6 2 2" xfId="13750" xr:uid="{00000000-0005-0000-0000-0000E6460000}"/>
    <cellStyle name="Normal 43 2 6 2 2 2" xfId="44081" xr:uid="{00000000-0005-0000-0000-0000E7460000}"/>
    <cellStyle name="Normal 43 2 6 2 2 3" xfId="28848" xr:uid="{00000000-0005-0000-0000-0000E8460000}"/>
    <cellStyle name="Normal 43 2 6 2 3" xfId="8730" xr:uid="{00000000-0005-0000-0000-0000E9460000}"/>
    <cellStyle name="Normal 43 2 6 2 3 2" xfId="39064" xr:uid="{00000000-0005-0000-0000-0000EA460000}"/>
    <cellStyle name="Normal 43 2 6 2 3 3" xfId="23831" xr:uid="{00000000-0005-0000-0000-0000EB460000}"/>
    <cellStyle name="Normal 43 2 6 2 4" xfId="34051" xr:uid="{00000000-0005-0000-0000-0000EC460000}"/>
    <cellStyle name="Normal 43 2 6 2 5" xfId="18818" xr:uid="{00000000-0005-0000-0000-0000ED460000}"/>
    <cellStyle name="Normal 43 2 6 3" xfId="5369" xr:uid="{00000000-0005-0000-0000-0000EE460000}"/>
    <cellStyle name="Normal 43 2 6 3 2" xfId="15421" xr:uid="{00000000-0005-0000-0000-0000EF460000}"/>
    <cellStyle name="Normal 43 2 6 3 2 2" xfId="45752" xr:uid="{00000000-0005-0000-0000-0000F0460000}"/>
    <cellStyle name="Normal 43 2 6 3 2 3" xfId="30519" xr:uid="{00000000-0005-0000-0000-0000F1460000}"/>
    <cellStyle name="Normal 43 2 6 3 3" xfId="10401" xr:uid="{00000000-0005-0000-0000-0000F2460000}"/>
    <cellStyle name="Normal 43 2 6 3 3 2" xfId="40735" xr:uid="{00000000-0005-0000-0000-0000F3460000}"/>
    <cellStyle name="Normal 43 2 6 3 3 3" xfId="25502" xr:uid="{00000000-0005-0000-0000-0000F4460000}"/>
    <cellStyle name="Normal 43 2 6 3 4" xfId="35722" xr:uid="{00000000-0005-0000-0000-0000F5460000}"/>
    <cellStyle name="Normal 43 2 6 3 5" xfId="20489" xr:uid="{00000000-0005-0000-0000-0000F6460000}"/>
    <cellStyle name="Normal 43 2 6 4" xfId="12079" xr:uid="{00000000-0005-0000-0000-0000F7460000}"/>
    <cellStyle name="Normal 43 2 6 4 2" xfId="42410" xr:uid="{00000000-0005-0000-0000-0000F8460000}"/>
    <cellStyle name="Normal 43 2 6 4 3" xfId="27177" xr:uid="{00000000-0005-0000-0000-0000F9460000}"/>
    <cellStyle name="Normal 43 2 6 5" xfId="7058" xr:uid="{00000000-0005-0000-0000-0000FA460000}"/>
    <cellStyle name="Normal 43 2 6 5 2" xfId="37393" xr:uid="{00000000-0005-0000-0000-0000FB460000}"/>
    <cellStyle name="Normal 43 2 6 5 3" xfId="22160" xr:uid="{00000000-0005-0000-0000-0000FC460000}"/>
    <cellStyle name="Normal 43 2 6 6" xfId="32381" xr:uid="{00000000-0005-0000-0000-0000FD460000}"/>
    <cellStyle name="Normal 43 2 6 7" xfId="17147" xr:uid="{00000000-0005-0000-0000-0000FE460000}"/>
    <cellStyle name="Normal 43 2 7" xfId="2836" xr:uid="{00000000-0005-0000-0000-0000FF460000}"/>
    <cellStyle name="Normal 43 2 7 2" xfId="12914" xr:uid="{00000000-0005-0000-0000-000000470000}"/>
    <cellStyle name="Normal 43 2 7 2 2" xfId="43245" xr:uid="{00000000-0005-0000-0000-000001470000}"/>
    <cellStyle name="Normal 43 2 7 2 3" xfId="28012" xr:uid="{00000000-0005-0000-0000-000002470000}"/>
    <cellStyle name="Normal 43 2 7 3" xfId="7894" xr:uid="{00000000-0005-0000-0000-000003470000}"/>
    <cellStyle name="Normal 43 2 7 3 2" xfId="38228" xr:uid="{00000000-0005-0000-0000-000004470000}"/>
    <cellStyle name="Normal 43 2 7 3 3" xfId="22995" xr:uid="{00000000-0005-0000-0000-000005470000}"/>
    <cellStyle name="Normal 43 2 7 4" xfId="33215" xr:uid="{00000000-0005-0000-0000-000006470000}"/>
    <cellStyle name="Normal 43 2 7 5" xfId="17982" xr:uid="{00000000-0005-0000-0000-000007470000}"/>
    <cellStyle name="Normal 43 2 8" xfId="4530" xr:uid="{00000000-0005-0000-0000-000008470000}"/>
    <cellStyle name="Normal 43 2 8 2" xfId="14585" xr:uid="{00000000-0005-0000-0000-000009470000}"/>
    <cellStyle name="Normal 43 2 8 2 2" xfId="44916" xr:uid="{00000000-0005-0000-0000-00000A470000}"/>
    <cellStyle name="Normal 43 2 8 2 3" xfId="29683" xr:uid="{00000000-0005-0000-0000-00000B470000}"/>
    <cellStyle name="Normal 43 2 8 3" xfId="9565" xr:uid="{00000000-0005-0000-0000-00000C470000}"/>
    <cellStyle name="Normal 43 2 8 3 2" xfId="39899" xr:uid="{00000000-0005-0000-0000-00000D470000}"/>
    <cellStyle name="Normal 43 2 8 3 3" xfId="24666" xr:uid="{00000000-0005-0000-0000-00000E470000}"/>
    <cellStyle name="Normal 43 2 8 4" xfId="34886" xr:uid="{00000000-0005-0000-0000-00000F470000}"/>
    <cellStyle name="Normal 43 2 8 5" xfId="19653" xr:uid="{00000000-0005-0000-0000-000010470000}"/>
    <cellStyle name="Normal 43 2 9" xfId="11241" xr:uid="{00000000-0005-0000-0000-000011470000}"/>
    <cellStyle name="Normal 43 2 9 2" xfId="41574" xr:uid="{00000000-0005-0000-0000-000012470000}"/>
    <cellStyle name="Normal 43 2 9 3" xfId="26341" xr:uid="{00000000-0005-0000-0000-000013470000}"/>
    <cellStyle name="Normal 44" xfId="169" xr:uid="{00000000-0005-0000-0000-000014470000}"/>
    <cellStyle name="Normal 44 2" xfId="858" xr:uid="{00000000-0005-0000-0000-000015470000}"/>
    <cellStyle name="Normal 44 2 10" xfId="6221" xr:uid="{00000000-0005-0000-0000-000016470000}"/>
    <cellStyle name="Normal 44 2 10 2" xfId="36558" xr:uid="{00000000-0005-0000-0000-000017470000}"/>
    <cellStyle name="Normal 44 2 10 3" xfId="21325" xr:uid="{00000000-0005-0000-0000-000018470000}"/>
    <cellStyle name="Normal 44 2 11" xfId="31549" xr:uid="{00000000-0005-0000-0000-000019470000}"/>
    <cellStyle name="Normal 44 2 12" xfId="16310" xr:uid="{00000000-0005-0000-0000-00001A470000}"/>
    <cellStyle name="Normal 44 2 2" xfId="1185" xr:uid="{00000000-0005-0000-0000-00001B470000}"/>
    <cellStyle name="Normal 44 2 2 10" xfId="31601" xr:uid="{00000000-0005-0000-0000-00001C470000}"/>
    <cellStyle name="Normal 44 2 2 11" xfId="16364" xr:uid="{00000000-0005-0000-0000-00001D470000}"/>
    <cellStyle name="Normal 44 2 2 2" xfId="1293" xr:uid="{00000000-0005-0000-0000-00001E470000}"/>
    <cellStyle name="Normal 44 2 2 2 10" xfId="16468" xr:uid="{00000000-0005-0000-0000-00001F470000}"/>
    <cellStyle name="Normal 44 2 2 2 2" xfId="1510" xr:uid="{00000000-0005-0000-0000-000020470000}"/>
    <cellStyle name="Normal 44 2 2 2 2 2" xfId="1931" xr:uid="{00000000-0005-0000-0000-000021470000}"/>
    <cellStyle name="Normal 44 2 2 2 2 2 2" xfId="2770" xr:uid="{00000000-0005-0000-0000-000022470000}"/>
    <cellStyle name="Normal 44 2 2 2 2 2 2 2" xfId="4460" xr:uid="{00000000-0005-0000-0000-000023470000}"/>
    <cellStyle name="Normal 44 2 2 2 2 2 2 2 2" xfId="14533" xr:uid="{00000000-0005-0000-0000-000024470000}"/>
    <cellStyle name="Normal 44 2 2 2 2 2 2 2 2 2" xfId="44864" xr:uid="{00000000-0005-0000-0000-000025470000}"/>
    <cellStyle name="Normal 44 2 2 2 2 2 2 2 2 3" xfId="29631" xr:uid="{00000000-0005-0000-0000-000026470000}"/>
    <cellStyle name="Normal 44 2 2 2 2 2 2 2 3" xfId="9513" xr:uid="{00000000-0005-0000-0000-000027470000}"/>
    <cellStyle name="Normal 44 2 2 2 2 2 2 2 3 2" xfId="39847" xr:uid="{00000000-0005-0000-0000-000028470000}"/>
    <cellStyle name="Normal 44 2 2 2 2 2 2 2 3 3" xfId="24614" xr:uid="{00000000-0005-0000-0000-000029470000}"/>
    <cellStyle name="Normal 44 2 2 2 2 2 2 2 4" xfId="34834" xr:uid="{00000000-0005-0000-0000-00002A470000}"/>
    <cellStyle name="Normal 44 2 2 2 2 2 2 2 5" xfId="19601" xr:uid="{00000000-0005-0000-0000-00002B470000}"/>
    <cellStyle name="Normal 44 2 2 2 2 2 2 3" xfId="6152" xr:uid="{00000000-0005-0000-0000-00002C470000}"/>
    <cellStyle name="Normal 44 2 2 2 2 2 2 3 2" xfId="16204" xr:uid="{00000000-0005-0000-0000-00002D470000}"/>
    <cellStyle name="Normal 44 2 2 2 2 2 2 3 2 2" xfId="46535" xr:uid="{00000000-0005-0000-0000-00002E470000}"/>
    <cellStyle name="Normal 44 2 2 2 2 2 2 3 2 3" xfId="31302" xr:uid="{00000000-0005-0000-0000-00002F470000}"/>
    <cellStyle name="Normal 44 2 2 2 2 2 2 3 3" xfId="11184" xr:uid="{00000000-0005-0000-0000-000030470000}"/>
    <cellStyle name="Normal 44 2 2 2 2 2 2 3 3 2" xfId="41518" xr:uid="{00000000-0005-0000-0000-000031470000}"/>
    <cellStyle name="Normal 44 2 2 2 2 2 2 3 3 3" xfId="26285" xr:uid="{00000000-0005-0000-0000-000032470000}"/>
    <cellStyle name="Normal 44 2 2 2 2 2 2 3 4" xfId="36505" xr:uid="{00000000-0005-0000-0000-000033470000}"/>
    <cellStyle name="Normal 44 2 2 2 2 2 2 3 5" xfId="21272" xr:uid="{00000000-0005-0000-0000-000034470000}"/>
    <cellStyle name="Normal 44 2 2 2 2 2 2 4" xfId="12862" xr:uid="{00000000-0005-0000-0000-000035470000}"/>
    <cellStyle name="Normal 44 2 2 2 2 2 2 4 2" xfId="43193" xr:uid="{00000000-0005-0000-0000-000036470000}"/>
    <cellStyle name="Normal 44 2 2 2 2 2 2 4 3" xfId="27960" xr:uid="{00000000-0005-0000-0000-000037470000}"/>
    <cellStyle name="Normal 44 2 2 2 2 2 2 5" xfId="7841" xr:uid="{00000000-0005-0000-0000-000038470000}"/>
    <cellStyle name="Normal 44 2 2 2 2 2 2 5 2" xfId="38176" xr:uid="{00000000-0005-0000-0000-000039470000}"/>
    <cellStyle name="Normal 44 2 2 2 2 2 2 5 3" xfId="22943" xr:uid="{00000000-0005-0000-0000-00003A470000}"/>
    <cellStyle name="Normal 44 2 2 2 2 2 2 6" xfId="33164" xr:uid="{00000000-0005-0000-0000-00003B470000}"/>
    <cellStyle name="Normal 44 2 2 2 2 2 2 7" xfId="17930" xr:uid="{00000000-0005-0000-0000-00003C470000}"/>
    <cellStyle name="Normal 44 2 2 2 2 2 3" xfId="3623" xr:uid="{00000000-0005-0000-0000-00003D470000}"/>
    <cellStyle name="Normal 44 2 2 2 2 2 3 2" xfId="13697" xr:uid="{00000000-0005-0000-0000-00003E470000}"/>
    <cellStyle name="Normal 44 2 2 2 2 2 3 2 2" xfId="44028" xr:uid="{00000000-0005-0000-0000-00003F470000}"/>
    <cellStyle name="Normal 44 2 2 2 2 2 3 2 3" xfId="28795" xr:uid="{00000000-0005-0000-0000-000040470000}"/>
    <cellStyle name="Normal 44 2 2 2 2 2 3 3" xfId="8677" xr:uid="{00000000-0005-0000-0000-000041470000}"/>
    <cellStyle name="Normal 44 2 2 2 2 2 3 3 2" xfId="39011" xr:uid="{00000000-0005-0000-0000-000042470000}"/>
    <cellStyle name="Normal 44 2 2 2 2 2 3 3 3" xfId="23778" xr:uid="{00000000-0005-0000-0000-000043470000}"/>
    <cellStyle name="Normal 44 2 2 2 2 2 3 4" xfId="33998" xr:uid="{00000000-0005-0000-0000-000044470000}"/>
    <cellStyle name="Normal 44 2 2 2 2 2 3 5" xfId="18765" xr:uid="{00000000-0005-0000-0000-000045470000}"/>
    <cellStyle name="Normal 44 2 2 2 2 2 4" xfId="5316" xr:uid="{00000000-0005-0000-0000-000046470000}"/>
    <cellStyle name="Normal 44 2 2 2 2 2 4 2" xfId="15368" xr:uid="{00000000-0005-0000-0000-000047470000}"/>
    <cellStyle name="Normal 44 2 2 2 2 2 4 2 2" xfId="45699" xr:uid="{00000000-0005-0000-0000-000048470000}"/>
    <cellStyle name="Normal 44 2 2 2 2 2 4 2 3" xfId="30466" xr:uid="{00000000-0005-0000-0000-000049470000}"/>
    <cellStyle name="Normal 44 2 2 2 2 2 4 3" xfId="10348" xr:uid="{00000000-0005-0000-0000-00004A470000}"/>
    <cellStyle name="Normal 44 2 2 2 2 2 4 3 2" xfId="40682" xr:uid="{00000000-0005-0000-0000-00004B470000}"/>
    <cellStyle name="Normal 44 2 2 2 2 2 4 3 3" xfId="25449" xr:uid="{00000000-0005-0000-0000-00004C470000}"/>
    <cellStyle name="Normal 44 2 2 2 2 2 4 4" xfId="35669" xr:uid="{00000000-0005-0000-0000-00004D470000}"/>
    <cellStyle name="Normal 44 2 2 2 2 2 4 5" xfId="20436" xr:uid="{00000000-0005-0000-0000-00004E470000}"/>
    <cellStyle name="Normal 44 2 2 2 2 2 5" xfId="12026" xr:uid="{00000000-0005-0000-0000-00004F470000}"/>
    <cellStyle name="Normal 44 2 2 2 2 2 5 2" xfId="42357" xr:uid="{00000000-0005-0000-0000-000050470000}"/>
    <cellStyle name="Normal 44 2 2 2 2 2 5 3" xfId="27124" xr:uid="{00000000-0005-0000-0000-000051470000}"/>
    <cellStyle name="Normal 44 2 2 2 2 2 6" xfId="7005" xr:uid="{00000000-0005-0000-0000-000052470000}"/>
    <cellStyle name="Normal 44 2 2 2 2 2 6 2" xfId="37340" xr:uid="{00000000-0005-0000-0000-000053470000}"/>
    <cellStyle name="Normal 44 2 2 2 2 2 6 3" xfId="22107" xr:uid="{00000000-0005-0000-0000-000054470000}"/>
    <cellStyle name="Normal 44 2 2 2 2 2 7" xfId="32328" xr:uid="{00000000-0005-0000-0000-000055470000}"/>
    <cellStyle name="Normal 44 2 2 2 2 2 8" xfId="17094" xr:uid="{00000000-0005-0000-0000-000056470000}"/>
    <cellStyle name="Normal 44 2 2 2 2 3" xfId="2352" xr:uid="{00000000-0005-0000-0000-000057470000}"/>
    <cellStyle name="Normal 44 2 2 2 2 3 2" xfId="4042" xr:uid="{00000000-0005-0000-0000-000058470000}"/>
    <cellStyle name="Normal 44 2 2 2 2 3 2 2" xfId="14115" xr:uid="{00000000-0005-0000-0000-000059470000}"/>
    <cellStyle name="Normal 44 2 2 2 2 3 2 2 2" xfId="44446" xr:uid="{00000000-0005-0000-0000-00005A470000}"/>
    <cellStyle name="Normal 44 2 2 2 2 3 2 2 3" xfId="29213" xr:uid="{00000000-0005-0000-0000-00005B470000}"/>
    <cellStyle name="Normal 44 2 2 2 2 3 2 3" xfId="9095" xr:uid="{00000000-0005-0000-0000-00005C470000}"/>
    <cellStyle name="Normal 44 2 2 2 2 3 2 3 2" xfId="39429" xr:uid="{00000000-0005-0000-0000-00005D470000}"/>
    <cellStyle name="Normal 44 2 2 2 2 3 2 3 3" xfId="24196" xr:uid="{00000000-0005-0000-0000-00005E470000}"/>
    <cellStyle name="Normal 44 2 2 2 2 3 2 4" xfId="34416" xr:uid="{00000000-0005-0000-0000-00005F470000}"/>
    <cellStyle name="Normal 44 2 2 2 2 3 2 5" xfId="19183" xr:uid="{00000000-0005-0000-0000-000060470000}"/>
    <cellStyle name="Normal 44 2 2 2 2 3 3" xfId="5734" xr:uid="{00000000-0005-0000-0000-000061470000}"/>
    <cellStyle name="Normal 44 2 2 2 2 3 3 2" xfId="15786" xr:uid="{00000000-0005-0000-0000-000062470000}"/>
    <cellStyle name="Normal 44 2 2 2 2 3 3 2 2" xfId="46117" xr:uid="{00000000-0005-0000-0000-000063470000}"/>
    <cellStyle name="Normal 44 2 2 2 2 3 3 2 3" xfId="30884" xr:uid="{00000000-0005-0000-0000-000064470000}"/>
    <cellStyle name="Normal 44 2 2 2 2 3 3 3" xfId="10766" xr:uid="{00000000-0005-0000-0000-000065470000}"/>
    <cellStyle name="Normal 44 2 2 2 2 3 3 3 2" xfId="41100" xr:uid="{00000000-0005-0000-0000-000066470000}"/>
    <cellStyle name="Normal 44 2 2 2 2 3 3 3 3" xfId="25867" xr:uid="{00000000-0005-0000-0000-000067470000}"/>
    <cellStyle name="Normal 44 2 2 2 2 3 3 4" xfId="36087" xr:uid="{00000000-0005-0000-0000-000068470000}"/>
    <cellStyle name="Normal 44 2 2 2 2 3 3 5" xfId="20854" xr:uid="{00000000-0005-0000-0000-000069470000}"/>
    <cellStyle name="Normal 44 2 2 2 2 3 4" xfId="12444" xr:uid="{00000000-0005-0000-0000-00006A470000}"/>
    <cellStyle name="Normal 44 2 2 2 2 3 4 2" xfId="42775" xr:uid="{00000000-0005-0000-0000-00006B470000}"/>
    <cellStyle name="Normal 44 2 2 2 2 3 4 3" xfId="27542" xr:uid="{00000000-0005-0000-0000-00006C470000}"/>
    <cellStyle name="Normal 44 2 2 2 2 3 5" xfId="7423" xr:uid="{00000000-0005-0000-0000-00006D470000}"/>
    <cellStyle name="Normal 44 2 2 2 2 3 5 2" xfId="37758" xr:uid="{00000000-0005-0000-0000-00006E470000}"/>
    <cellStyle name="Normal 44 2 2 2 2 3 5 3" xfId="22525" xr:uid="{00000000-0005-0000-0000-00006F470000}"/>
    <cellStyle name="Normal 44 2 2 2 2 3 6" xfId="32746" xr:uid="{00000000-0005-0000-0000-000070470000}"/>
    <cellStyle name="Normal 44 2 2 2 2 3 7" xfId="17512" xr:uid="{00000000-0005-0000-0000-000071470000}"/>
    <cellStyle name="Normal 44 2 2 2 2 4" xfId="3205" xr:uid="{00000000-0005-0000-0000-000072470000}"/>
    <cellStyle name="Normal 44 2 2 2 2 4 2" xfId="13279" xr:uid="{00000000-0005-0000-0000-000073470000}"/>
    <cellStyle name="Normal 44 2 2 2 2 4 2 2" xfId="43610" xr:uid="{00000000-0005-0000-0000-000074470000}"/>
    <cellStyle name="Normal 44 2 2 2 2 4 2 3" xfId="28377" xr:uid="{00000000-0005-0000-0000-000075470000}"/>
    <cellStyle name="Normal 44 2 2 2 2 4 3" xfId="8259" xr:uid="{00000000-0005-0000-0000-000076470000}"/>
    <cellStyle name="Normal 44 2 2 2 2 4 3 2" xfId="38593" xr:uid="{00000000-0005-0000-0000-000077470000}"/>
    <cellStyle name="Normal 44 2 2 2 2 4 3 3" xfId="23360" xr:uid="{00000000-0005-0000-0000-000078470000}"/>
    <cellStyle name="Normal 44 2 2 2 2 4 4" xfId="33580" xr:uid="{00000000-0005-0000-0000-000079470000}"/>
    <cellStyle name="Normal 44 2 2 2 2 4 5" xfId="18347" xr:uid="{00000000-0005-0000-0000-00007A470000}"/>
    <cellStyle name="Normal 44 2 2 2 2 5" xfId="4898" xr:uid="{00000000-0005-0000-0000-00007B470000}"/>
    <cellStyle name="Normal 44 2 2 2 2 5 2" xfId="14950" xr:uid="{00000000-0005-0000-0000-00007C470000}"/>
    <cellStyle name="Normal 44 2 2 2 2 5 2 2" xfId="45281" xr:uid="{00000000-0005-0000-0000-00007D470000}"/>
    <cellStyle name="Normal 44 2 2 2 2 5 2 3" xfId="30048" xr:uid="{00000000-0005-0000-0000-00007E470000}"/>
    <cellStyle name="Normal 44 2 2 2 2 5 3" xfId="9930" xr:uid="{00000000-0005-0000-0000-00007F470000}"/>
    <cellStyle name="Normal 44 2 2 2 2 5 3 2" xfId="40264" xr:uid="{00000000-0005-0000-0000-000080470000}"/>
    <cellStyle name="Normal 44 2 2 2 2 5 3 3" xfId="25031" xr:uid="{00000000-0005-0000-0000-000081470000}"/>
    <cellStyle name="Normal 44 2 2 2 2 5 4" xfId="35251" xr:uid="{00000000-0005-0000-0000-000082470000}"/>
    <cellStyle name="Normal 44 2 2 2 2 5 5" xfId="20018" xr:uid="{00000000-0005-0000-0000-000083470000}"/>
    <cellStyle name="Normal 44 2 2 2 2 6" xfId="11608" xr:uid="{00000000-0005-0000-0000-000084470000}"/>
    <cellStyle name="Normal 44 2 2 2 2 6 2" xfId="41939" xr:uid="{00000000-0005-0000-0000-000085470000}"/>
    <cellStyle name="Normal 44 2 2 2 2 6 3" xfId="26706" xr:uid="{00000000-0005-0000-0000-000086470000}"/>
    <cellStyle name="Normal 44 2 2 2 2 7" xfId="6587" xr:uid="{00000000-0005-0000-0000-000087470000}"/>
    <cellStyle name="Normal 44 2 2 2 2 7 2" xfId="36922" xr:uid="{00000000-0005-0000-0000-000088470000}"/>
    <cellStyle name="Normal 44 2 2 2 2 7 3" xfId="21689" xr:uid="{00000000-0005-0000-0000-000089470000}"/>
    <cellStyle name="Normal 44 2 2 2 2 8" xfId="31910" xr:uid="{00000000-0005-0000-0000-00008A470000}"/>
    <cellStyle name="Normal 44 2 2 2 2 9" xfId="16676" xr:uid="{00000000-0005-0000-0000-00008B470000}"/>
    <cellStyle name="Normal 44 2 2 2 3" xfId="1723" xr:uid="{00000000-0005-0000-0000-00008C470000}"/>
    <cellStyle name="Normal 44 2 2 2 3 2" xfId="2562" xr:uid="{00000000-0005-0000-0000-00008D470000}"/>
    <cellStyle name="Normal 44 2 2 2 3 2 2" xfId="4252" xr:uid="{00000000-0005-0000-0000-00008E470000}"/>
    <cellStyle name="Normal 44 2 2 2 3 2 2 2" xfId="14325" xr:uid="{00000000-0005-0000-0000-00008F470000}"/>
    <cellStyle name="Normal 44 2 2 2 3 2 2 2 2" xfId="44656" xr:uid="{00000000-0005-0000-0000-000090470000}"/>
    <cellStyle name="Normal 44 2 2 2 3 2 2 2 3" xfId="29423" xr:uid="{00000000-0005-0000-0000-000091470000}"/>
    <cellStyle name="Normal 44 2 2 2 3 2 2 3" xfId="9305" xr:uid="{00000000-0005-0000-0000-000092470000}"/>
    <cellStyle name="Normal 44 2 2 2 3 2 2 3 2" xfId="39639" xr:uid="{00000000-0005-0000-0000-000093470000}"/>
    <cellStyle name="Normal 44 2 2 2 3 2 2 3 3" xfId="24406" xr:uid="{00000000-0005-0000-0000-000094470000}"/>
    <cellStyle name="Normal 44 2 2 2 3 2 2 4" xfId="34626" xr:uid="{00000000-0005-0000-0000-000095470000}"/>
    <cellStyle name="Normal 44 2 2 2 3 2 2 5" xfId="19393" xr:uid="{00000000-0005-0000-0000-000096470000}"/>
    <cellStyle name="Normal 44 2 2 2 3 2 3" xfId="5944" xr:uid="{00000000-0005-0000-0000-000097470000}"/>
    <cellStyle name="Normal 44 2 2 2 3 2 3 2" xfId="15996" xr:uid="{00000000-0005-0000-0000-000098470000}"/>
    <cellStyle name="Normal 44 2 2 2 3 2 3 2 2" xfId="46327" xr:uid="{00000000-0005-0000-0000-000099470000}"/>
    <cellStyle name="Normal 44 2 2 2 3 2 3 2 3" xfId="31094" xr:uid="{00000000-0005-0000-0000-00009A470000}"/>
    <cellStyle name="Normal 44 2 2 2 3 2 3 3" xfId="10976" xr:uid="{00000000-0005-0000-0000-00009B470000}"/>
    <cellStyle name="Normal 44 2 2 2 3 2 3 3 2" xfId="41310" xr:uid="{00000000-0005-0000-0000-00009C470000}"/>
    <cellStyle name="Normal 44 2 2 2 3 2 3 3 3" xfId="26077" xr:uid="{00000000-0005-0000-0000-00009D470000}"/>
    <cellStyle name="Normal 44 2 2 2 3 2 3 4" xfId="36297" xr:uid="{00000000-0005-0000-0000-00009E470000}"/>
    <cellStyle name="Normal 44 2 2 2 3 2 3 5" xfId="21064" xr:uid="{00000000-0005-0000-0000-00009F470000}"/>
    <cellStyle name="Normal 44 2 2 2 3 2 4" xfId="12654" xr:uid="{00000000-0005-0000-0000-0000A0470000}"/>
    <cellStyle name="Normal 44 2 2 2 3 2 4 2" xfId="42985" xr:uid="{00000000-0005-0000-0000-0000A1470000}"/>
    <cellStyle name="Normal 44 2 2 2 3 2 4 3" xfId="27752" xr:uid="{00000000-0005-0000-0000-0000A2470000}"/>
    <cellStyle name="Normal 44 2 2 2 3 2 5" xfId="7633" xr:uid="{00000000-0005-0000-0000-0000A3470000}"/>
    <cellStyle name="Normal 44 2 2 2 3 2 5 2" xfId="37968" xr:uid="{00000000-0005-0000-0000-0000A4470000}"/>
    <cellStyle name="Normal 44 2 2 2 3 2 5 3" xfId="22735" xr:uid="{00000000-0005-0000-0000-0000A5470000}"/>
    <cellStyle name="Normal 44 2 2 2 3 2 6" xfId="32956" xr:uid="{00000000-0005-0000-0000-0000A6470000}"/>
    <cellStyle name="Normal 44 2 2 2 3 2 7" xfId="17722" xr:uid="{00000000-0005-0000-0000-0000A7470000}"/>
    <cellStyle name="Normal 44 2 2 2 3 3" xfId="3415" xr:uid="{00000000-0005-0000-0000-0000A8470000}"/>
    <cellStyle name="Normal 44 2 2 2 3 3 2" xfId="13489" xr:uid="{00000000-0005-0000-0000-0000A9470000}"/>
    <cellStyle name="Normal 44 2 2 2 3 3 2 2" xfId="43820" xr:uid="{00000000-0005-0000-0000-0000AA470000}"/>
    <cellStyle name="Normal 44 2 2 2 3 3 2 3" xfId="28587" xr:uid="{00000000-0005-0000-0000-0000AB470000}"/>
    <cellStyle name="Normal 44 2 2 2 3 3 3" xfId="8469" xr:uid="{00000000-0005-0000-0000-0000AC470000}"/>
    <cellStyle name="Normal 44 2 2 2 3 3 3 2" xfId="38803" xr:uid="{00000000-0005-0000-0000-0000AD470000}"/>
    <cellStyle name="Normal 44 2 2 2 3 3 3 3" xfId="23570" xr:uid="{00000000-0005-0000-0000-0000AE470000}"/>
    <cellStyle name="Normal 44 2 2 2 3 3 4" xfId="33790" xr:uid="{00000000-0005-0000-0000-0000AF470000}"/>
    <cellStyle name="Normal 44 2 2 2 3 3 5" xfId="18557" xr:uid="{00000000-0005-0000-0000-0000B0470000}"/>
    <cellStyle name="Normal 44 2 2 2 3 4" xfId="5108" xr:uid="{00000000-0005-0000-0000-0000B1470000}"/>
    <cellStyle name="Normal 44 2 2 2 3 4 2" xfId="15160" xr:uid="{00000000-0005-0000-0000-0000B2470000}"/>
    <cellStyle name="Normal 44 2 2 2 3 4 2 2" xfId="45491" xr:uid="{00000000-0005-0000-0000-0000B3470000}"/>
    <cellStyle name="Normal 44 2 2 2 3 4 2 3" xfId="30258" xr:uid="{00000000-0005-0000-0000-0000B4470000}"/>
    <cellStyle name="Normal 44 2 2 2 3 4 3" xfId="10140" xr:uid="{00000000-0005-0000-0000-0000B5470000}"/>
    <cellStyle name="Normal 44 2 2 2 3 4 3 2" xfId="40474" xr:uid="{00000000-0005-0000-0000-0000B6470000}"/>
    <cellStyle name="Normal 44 2 2 2 3 4 3 3" xfId="25241" xr:uid="{00000000-0005-0000-0000-0000B7470000}"/>
    <cellStyle name="Normal 44 2 2 2 3 4 4" xfId="35461" xr:uid="{00000000-0005-0000-0000-0000B8470000}"/>
    <cellStyle name="Normal 44 2 2 2 3 4 5" xfId="20228" xr:uid="{00000000-0005-0000-0000-0000B9470000}"/>
    <cellStyle name="Normal 44 2 2 2 3 5" xfId="11818" xr:uid="{00000000-0005-0000-0000-0000BA470000}"/>
    <cellStyle name="Normal 44 2 2 2 3 5 2" xfId="42149" xr:uid="{00000000-0005-0000-0000-0000BB470000}"/>
    <cellStyle name="Normal 44 2 2 2 3 5 3" xfId="26916" xr:uid="{00000000-0005-0000-0000-0000BC470000}"/>
    <cellStyle name="Normal 44 2 2 2 3 6" xfId="6797" xr:uid="{00000000-0005-0000-0000-0000BD470000}"/>
    <cellStyle name="Normal 44 2 2 2 3 6 2" xfId="37132" xr:uid="{00000000-0005-0000-0000-0000BE470000}"/>
    <cellStyle name="Normal 44 2 2 2 3 6 3" xfId="21899" xr:uid="{00000000-0005-0000-0000-0000BF470000}"/>
    <cellStyle name="Normal 44 2 2 2 3 7" xfId="32120" xr:uid="{00000000-0005-0000-0000-0000C0470000}"/>
    <cellStyle name="Normal 44 2 2 2 3 8" xfId="16886" xr:uid="{00000000-0005-0000-0000-0000C1470000}"/>
    <cellStyle name="Normal 44 2 2 2 4" xfId="2144" xr:uid="{00000000-0005-0000-0000-0000C2470000}"/>
    <cellStyle name="Normal 44 2 2 2 4 2" xfId="3834" xr:uid="{00000000-0005-0000-0000-0000C3470000}"/>
    <cellStyle name="Normal 44 2 2 2 4 2 2" xfId="13907" xr:uid="{00000000-0005-0000-0000-0000C4470000}"/>
    <cellStyle name="Normal 44 2 2 2 4 2 2 2" xfId="44238" xr:uid="{00000000-0005-0000-0000-0000C5470000}"/>
    <cellStyle name="Normal 44 2 2 2 4 2 2 3" xfId="29005" xr:uid="{00000000-0005-0000-0000-0000C6470000}"/>
    <cellStyle name="Normal 44 2 2 2 4 2 3" xfId="8887" xr:uid="{00000000-0005-0000-0000-0000C7470000}"/>
    <cellStyle name="Normal 44 2 2 2 4 2 3 2" xfId="39221" xr:uid="{00000000-0005-0000-0000-0000C8470000}"/>
    <cellStyle name="Normal 44 2 2 2 4 2 3 3" xfId="23988" xr:uid="{00000000-0005-0000-0000-0000C9470000}"/>
    <cellStyle name="Normal 44 2 2 2 4 2 4" xfId="34208" xr:uid="{00000000-0005-0000-0000-0000CA470000}"/>
    <cellStyle name="Normal 44 2 2 2 4 2 5" xfId="18975" xr:uid="{00000000-0005-0000-0000-0000CB470000}"/>
    <cellStyle name="Normal 44 2 2 2 4 3" xfId="5526" xr:uid="{00000000-0005-0000-0000-0000CC470000}"/>
    <cellStyle name="Normal 44 2 2 2 4 3 2" xfId="15578" xr:uid="{00000000-0005-0000-0000-0000CD470000}"/>
    <cellStyle name="Normal 44 2 2 2 4 3 2 2" xfId="45909" xr:uid="{00000000-0005-0000-0000-0000CE470000}"/>
    <cellStyle name="Normal 44 2 2 2 4 3 2 3" xfId="30676" xr:uid="{00000000-0005-0000-0000-0000CF470000}"/>
    <cellStyle name="Normal 44 2 2 2 4 3 3" xfId="10558" xr:uid="{00000000-0005-0000-0000-0000D0470000}"/>
    <cellStyle name="Normal 44 2 2 2 4 3 3 2" xfId="40892" xr:uid="{00000000-0005-0000-0000-0000D1470000}"/>
    <cellStyle name="Normal 44 2 2 2 4 3 3 3" xfId="25659" xr:uid="{00000000-0005-0000-0000-0000D2470000}"/>
    <cellStyle name="Normal 44 2 2 2 4 3 4" xfId="35879" xr:uid="{00000000-0005-0000-0000-0000D3470000}"/>
    <cellStyle name="Normal 44 2 2 2 4 3 5" xfId="20646" xr:uid="{00000000-0005-0000-0000-0000D4470000}"/>
    <cellStyle name="Normal 44 2 2 2 4 4" xfId="12236" xr:uid="{00000000-0005-0000-0000-0000D5470000}"/>
    <cellStyle name="Normal 44 2 2 2 4 4 2" xfId="42567" xr:uid="{00000000-0005-0000-0000-0000D6470000}"/>
    <cellStyle name="Normal 44 2 2 2 4 4 3" xfId="27334" xr:uid="{00000000-0005-0000-0000-0000D7470000}"/>
    <cellStyle name="Normal 44 2 2 2 4 5" xfId="7215" xr:uid="{00000000-0005-0000-0000-0000D8470000}"/>
    <cellStyle name="Normal 44 2 2 2 4 5 2" xfId="37550" xr:uid="{00000000-0005-0000-0000-0000D9470000}"/>
    <cellStyle name="Normal 44 2 2 2 4 5 3" xfId="22317" xr:uid="{00000000-0005-0000-0000-0000DA470000}"/>
    <cellStyle name="Normal 44 2 2 2 4 6" xfId="32538" xr:uid="{00000000-0005-0000-0000-0000DB470000}"/>
    <cellStyle name="Normal 44 2 2 2 4 7" xfId="17304" xr:uid="{00000000-0005-0000-0000-0000DC470000}"/>
    <cellStyle name="Normal 44 2 2 2 5" xfId="2997" xr:uid="{00000000-0005-0000-0000-0000DD470000}"/>
    <cellStyle name="Normal 44 2 2 2 5 2" xfId="13071" xr:uid="{00000000-0005-0000-0000-0000DE470000}"/>
    <cellStyle name="Normal 44 2 2 2 5 2 2" xfId="43402" xr:uid="{00000000-0005-0000-0000-0000DF470000}"/>
    <cellStyle name="Normal 44 2 2 2 5 2 3" xfId="28169" xr:uid="{00000000-0005-0000-0000-0000E0470000}"/>
    <cellStyle name="Normal 44 2 2 2 5 3" xfId="8051" xr:uid="{00000000-0005-0000-0000-0000E1470000}"/>
    <cellStyle name="Normal 44 2 2 2 5 3 2" xfId="38385" xr:uid="{00000000-0005-0000-0000-0000E2470000}"/>
    <cellStyle name="Normal 44 2 2 2 5 3 3" xfId="23152" xr:uid="{00000000-0005-0000-0000-0000E3470000}"/>
    <cellStyle name="Normal 44 2 2 2 5 4" xfId="33372" xr:uid="{00000000-0005-0000-0000-0000E4470000}"/>
    <cellStyle name="Normal 44 2 2 2 5 5" xfId="18139" xr:uid="{00000000-0005-0000-0000-0000E5470000}"/>
    <cellStyle name="Normal 44 2 2 2 6" xfId="4690" xr:uid="{00000000-0005-0000-0000-0000E6470000}"/>
    <cellStyle name="Normal 44 2 2 2 6 2" xfId="14742" xr:uid="{00000000-0005-0000-0000-0000E7470000}"/>
    <cellStyle name="Normal 44 2 2 2 6 2 2" xfId="45073" xr:uid="{00000000-0005-0000-0000-0000E8470000}"/>
    <cellStyle name="Normal 44 2 2 2 6 2 3" xfId="29840" xr:uid="{00000000-0005-0000-0000-0000E9470000}"/>
    <cellStyle name="Normal 44 2 2 2 6 3" xfId="9722" xr:uid="{00000000-0005-0000-0000-0000EA470000}"/>
    <cellStyle name="Normal 44 2 2 2 6 3 2" xfId="40056" xr:uid="{00000000-0005-0000-0000-0000EB470000}"/>
    <cellStyle name="Normal 44 2 2 2 6 3 3" xfId="24823" xr:uid="{00000000-0005-0000-0000-0000EC470000}"/>
    <cellStyle name="Normal 44 2 2 2 6 4" xfId="35043" xr:uid="{00000000-0005-0000-0000-0000ED470000}"/>
    <cellStyle name="Normal 44 2 2 2 6 5" xfId="19810" xr:uid="{00000000-0005-0000-0000-0000EE470000}"/>
    <cellStyle name="Normal 44 2 2 2 7" xfId="11400" xr:uid="{00000000-0005-0000-0000-0000EF470000}"/>
    <cellStyle name="Normal 44 2 2 2 7 2" xfId="41731" xr:uid="{00000000-0005-0000-0000-0000F0470000}"/>
    <cellStyle name="Normal 44 2 2 2 7 3" xfId="26498" xr:uid="{00000000-0005-0000-0000-0000F1470000}"/>
    <cellStyle name="Normal 44 2 2 2 8" xfId="6379" xr:uid="{00000000-0005-0000-0000-0000F2470000}"/>
    <cellStyle name="Normal 44 2 2 2 8 2" xfId="36714" xr:uid="{00000000-0005-0000-0000-0000F3470000}"/>
    <cellStyle name="Normal 44 2 2 2 8 3" xfId="21481" xr:uid="{00000000-0005-0000-0000-0000F4470000}"/>
    <cellStyle name="Normal 44 2 2 2 9" xfId="31702" xr:uid="{00000000-0005-0000-0000-0000F5470000}"/>
    <cellStyle name="Normal 44 2 2 3" xfId="1406" xr:uid="{00000000-0005-0000-0000-0000F6470000}"/>
    <cellStyle name="Normal 44 2 2 3 2" xfId="1827" xr:uid="{00000000-0005-0000-0000-0000F7470000}"/>
    <cellStyle name="Normal 44 2 2 3 2 2" xfId="2666" xr:uid="{00000000-0005-0000-0000-0000F8470000}"/>
    <cellStyle name="Normal 44 2 2 3 2 2 2" xfId="4356" xr:uid="{00000000-0005-0000-0000-0000F9470000}"/>
    <cellStyle name="Normal 44 2 2 3 2 2 2 2" xfId="14429" xr:uid="{00000000-0005-0000-0000-0000FA470000}"/>
    <cellStyle name="Normal 44 2 2 3 2 2 2 2 2" xfId="44760" xr:uid="{00000000-0005-0000-0000-0000FB470000}"/>
    <cellStyle name="Normal 44 2 2 3 2 2 2 2 3" xfId="29527" xr:uid="{00000000-0005-0000-0000-0000FC470000}"/>
    <cellStyle name="Normal 44 2 2 3 2 2 2 3" xfId="9409" xr:uid="{00000000-0005-0000-0000-0000FD470000}"/>
    <cellStyle name="Normal 44 2 2 3 2 2 2 3 2" xfId="39743" xr:uid="{00000000-0005-0000-0000-0000FE470000}"/>
    <cellStyle name="Normal 44 2 2 3 2 2 2 3 3" xfId="24510" xr:uid="{00000000-0005-0000-0000-0000FF470000}"/>
    <cellStyle name="Normal 44 2 2 3 2 2 2 4" xfId="34730" xr:uid="{00000000-0005-0000-0000-000000480000}"/>
    <cellStyle name="Normal 44 2 2 3 2 2 2 5" xfId="19497" xr:uid="{00000000-0005-0000-0000-000001480000}"/>
    <cellStyle name="Normal 44 2 2 3 2 2 3" xfId="6048" xr:uid="{00000000-0005-0000-0000-000002480000}"/>
    <cellStyle name="Normal 44 2 2 3 2 2 3 2" xfId="16100" xr:uid="{00000000-0005-0000-0000-000003480000}"/>
    <cellStyle name="Normal 44 2 2 3 2 2 3 2 2" xfId="46431" xr:uid="{00000000-0005-0000-0000-000004480000}"/>
    <cellStyle name="Normal 44 2 2 3 2 2 3 2 3" xfId="31198" xr:uid="{00000000-0005-0000-0000-000005480000}"/>
    <cellStyle name="Normal 44 2 2 3 2 2 3 3" xfId="11080" xr:uid="{00000000-0005-0000-0000-000006480000}"/>
    <cellStyle name="Normal 44 2 2 3 2 2 3 3 2" xfId="41414" xr:uid="{00000000-0005-0000-0000-000007480000}"/>
    <cellStyle name="Normal 44 2 2 3 2 2 3 3 3" xfId="26181" xr:uid="{00000000-0005-0000-0000-000008480000}"/>
    <cellStyle name="Normal 44 2 2 3 2 2 3 4" xfId="36401" xr:uid="{00000000-0005-0000-0000-000009480000}"/>
    <cellStyle name="Normal 44 2 2 3 2 2 3 5" xfId="21168" xr:uid="{00000000-0005-0000-0000-00000A480000}"/>
    <cellStyle name="Normal 44 2 2 3 2 2 4" xfId="12758" xr:uid="{00000000-0005-0000-0000-00000B480000}"/>
    <cellStyle name="Normal 44 2 2 3 2 2 4 2" xfId="43089" xr:uid="{00000000-0005-0000-0000-00000C480000}"/>
    <cellStyle name="Normal 44 2 2 3 2 2 4 3" xfId="27856" xr:uid="{00000000-0005-0000-0000-00000D480000}"/>
    <cellStyle name="Normal 44 2 2 3 2 2 5" xfId="7737" xr:uid="{00000000-0005-0000-0000-00000E480000}"/>
    <cellStyle name="Normal 44 2 2 3 2 2 5 2" xfId="38072" xr:uid="{00000000-0005-0000-0000-00000F480000}"/>
    <cellStyle name="Normal 44 2 2 3 2 2 5 3" xfId="22839" xr:uid="{00000000-0005-0000-0000-000010480000}"/>
    <cellStyle name="Normal 44 2 2 3 2 2 6" xfId="33060" xr:uid="{00000000-0005-0000-0000-000011480000}"/>
    <cellStyle name="Normal 44 2 2 3 2 2 7" xfId="17826" xr:uid="{00000000-0005-0000-0000-000012480000}"/>
    <cellStyle name="Normal 44 2 2 3 2 3" xfId="3519" xr:uid="{00000000-0005-0000-0000-000013480000}"/>
    <cellStyle name="Normal 44 2 2 3 2 3 2" xfId="13593" xr:uid="{00000000-0005-0000-0000-000014480000}"/>
    <cellStyle name="Normal 44 2 2 3 2 3 2 2" xfId="43924" xr:uid="{00000000-0005-0000-0000-000015480000}"/>
    <cellStyle name="Normal 44 2 2 3 2 3 2 3" xfId="28691" xr:uid="{00000000-0005-0000-0000-000016480000}"/>
    <cellStyle name="Normal 44 2 2 3 2 3 3" xfId="8573" xr:uid="{00000000-0005-0000-0000-000017480000}"/>
    <cellStyle name="Normal 44 2 2 3 2 3 3 2" xfId="38907" xr:uid="{00000000-0005-0000-0000-000018480000}"/>
    <cellStyle name="Normal 44 2 2 3 2 3 3 3" xfId="23674" xr:uid="{00000000-0005-0000-0000-000019480000}"/>
    <cellStyle name="Normal 44 2 2 3 2 3 4" xfId="33894" xr:uid="{00000000-0005-0000-0000-00001A480000}"/>
    <cellStyle name="Normal 44 2 2 3 2 3 5" xfId="18661" xr:uid="{00000000-0005-0000-0000-00001B480000}"/>
    <cellStyle name="Normal 44 2 2 3 2 4" xfId="5212" xr:uid="{00000000-0005-0000-0000-00001C480000}"/>
    <cellStyle name="Normal 44 2 2 3 2 4 2" xfId="15264" xr:uid="{00000000-0005-0000-0000-00001D480000}"/>
    <cellStyle name="Normal 44 2 2 3 2 4 2 2" xfId="45595" xr:uid="{00000000-0005-0000-0000-00001E480000}"/>
    <cellStyle name="Normal 44 2 2 3 2 4 2 3" xfId="30362" xr:uid="{00000000-0005-0000-0000-00001F480000}"/>
    <cellStyle name="Normal 44 2 2 3 2 4 3" xfId="10244" xr:uid="{00000000-0005-0000-0000-000020480000}"/>
    <cellStyle name="Normal 44 2 2 3 2 4 3 2" xfId="40578" xr:uid="{00000000-0005-0000-0000-000021480000}"/>
    <cellStyle name="Normal 44 2 2 3 2 4 3 3" xfId="25345" xr:uid="{00000000-0005-0000-0000-000022480000}"/>
    <cellStyle name="Normal 44 2 2 3 2 4 4" xfId="35565" xr:uid="{00000000-0005-0000-0000-000023480000}"/>
    <cellStyle name="Normal 44 2 2 3 2 4 5" xfId="20332" xr:uid="{00000000-0005-0000-0000-000024480000}"/>
    <cellStyle name="Normal 44 2 2 3 2 5" xfId="11922" xr:uid="{00000000-0005-0000-0000-000025480000}"/>
    <cellStyle name="Normal 44 2 2 3 2 5 2" xfId="42253" xr:uid="{00000000-0005-0000-0000-000026480000}"/>
    <cellStyle name="Normal 44 2 2 3 2 5 3" xfId="27020" xr:uid="{00000000-0005-0000-0000-000027480000}"/>
    <cellStyle name="Normal 44 2 2 3 2 6" xfId="6901" xr:uid="{00000000-0005-0000-0000-000028480000}"/>
    <cellStyle name="Normal 44 2 2 3 2 6 2" xfId="37236" xr:uid="{00000000-0005-0000-0000-000029480000}"/>
    <cellStyle name="Normal 44 2 2 3 2 6 3" xfId="22003" xr:uid="{00000000-0005-0000-0000-00002A480000}"/>
    <cellStyle name="Normal 44 2 2 3 2 7" xfId="32224" xr:uid="{00000000-0005-0000-0000-00002B480000}"/>
    <cellStyle name="Normal 44 2 2 3 2 8" xfId="16990" xr:uid="{00000000-0005-0000-0000-00002C480000}"/>
    <cellStyle name="Normal 44 2 2 3 3" xfId="2248" xr:uid="{00000000-0005-0000-0000-00002D480000}"/>
    <cellStyle name="Normal 44 2 2 3 3 2" xfId="3938" xr:uid="{00000000-0005-0000-0000-00002E480000}"/>
    <cellStyle name="Normal 44 2 2 3 3 2 2" xfId="14011" xr:uid="{00000000-0005-0000-0000-00002F480000}"/>
    <cellStyle name="Normal 44 2 2 3 3 2 2 2" xfId="44342" xr:uid="{00000000-0005-0000-0000-000030480000}"/>
    <cellStyle name="Normal 44 2 2 3 3 2 2 3" xfId="29109" xr:uid="{00000000-0005-0000-0000-000031480000}"/>
    <cellStyle name="Normal 44 2 2 3 3 2 3" xfId="8991" xr:uid="{00000000-0005-0000-0000-000032480000}"/>
    <cellStyle name="Normal 44 2 2 3 3 2 3 2" xfId="39325" xr:uid="{00000000-0005-0000-0000-000033480000}"/>
    <cellStyle name="Normal 44 2 2 3 3 2 3 3" xfId="24092" xr:uid="{00000000-0005-0000-0000-000034480000}"/>
    <cellStyle name="Normal 44 2 2 3 3 2 4" xfId="34312" xr:uid="{00000000-0005-0000-0000-000035480000}"/>
    <cellStyle name="Normal 44 2 2 3 3 2 5" xfId="19079" xr:uid="{00000000-0005-0000-0000-000036480000}"/>
    <cellStyle name="Normal 44 2 2 3 3 3" xfId="5630" xr:uid="{00000000-0005-0000-0000-000037480000}"/>
    <cellStyle name="Normal 44 2 2 3 3 3 2" xfId="15682" xr:uid="{00000000-0005-0000-0000-000038480000}"/>
    <cellStyle name="Normal 44 2 2 3 3 3 2 2" xfId="46013" xr:uid="{00000000-0005-0000-0000-000039480000}"/>
    <cellStyle name="Normal 44 2 2 3 3 3 2 3" xfId="30780" xr:uid="{00000000-0005-0000-0000-00003A480000}"/>
    <cellStyle name="Normal 44 2 2 3 3 3 3" xfId="10662" xr:uid="{00000000-0005-0000-0000-00003B480000}"/>
    <cellStyle name="Normal 44 2 2 3 3 3 3 2" xfId="40996" xr:uid="{00000000-0005-0000-0000-00003C480000}"/>
    <cellStyle name="Normal 44 2 2 3 3 3 3 3" xfId="25763" xr:uid="{00000000-0005-0000-0000-00003D480000}"/>
    <cellStyle name="Normal 44 2 2 3 3 3 4" xfId="35983" xr:uid="{00000000-0005-0000-0000-00003E480000}"/>
    <cellStyle name="Normal 44 2 2 3 3 3 5" xfId="20750" xr:uid="{00000000-0005-0000-0000-00003F480000}"/>
    <cellStyle name="Normal 44 2 2 3 3 4" xfId="12340" xr:uid="{00000000-0005-0000-0000-000040480000}"/>
    <cellStyle name="Normal 44 2 2 3 3 4 2" xfId="42671" xr:uid="{00000000-0005-0000-0000-000041480000}"/>
    <cellStyle name="Normal 44 2 2 3 3 4 3" xfId="27438" xr:uid="{00000000-0005-0000-0000-000042480000}"/>
    <cellStyle name="Normal 44 2 2 3 3 5" xfId="7319" xr:uid="{00000000-0005-0000-0000-000043480000}"/>
    <cellStyle name="Normal 44 2 2 3 3 5 2" xfId="37654" xr:uid="{00000000-0005-0000-0000-000044480000}"/>
    <cellStyle name="Normal 44 2 2 3 3 5 3" xfId="22421" xr:uid="{00000000-0005-0000-0000-000045480000}"/>
    <cellStyle name="Normal 44 2 2 3 3 6" xfId="32642" xr:uid="{00000000-0005-0000-0000-000046480000}"/>
    <cellStyle name="Normal 44 2 2 3 3 7" xfId="17408" xr:uid="{00000000-0005-0000-0000-000047480000}"/>
    <cellStyle name="Normal 44 2 2 3 4" xfId="3101" xr:uid="{00000000-0005-0000-0000-000048480000}"/>
    <cellStyle name="Normal 44 2 2 3 4 2" xfId="13175" xr:uid="{00000000-0005-0000-0000-000049480000}"/>
    <cellStyle name="Normal 44 2 2 3 4 2 2" xfId="43506" xr:uid="{00000000-0005-0000-0000-00004A480000}"/>
    <cellStyle name="Normal 44 2 2 3 4 2 3" xfId="28273" xr:uid="{00000000-0005-0000-0000-00004B480000}"/>
    <cellStyle name="Normal 44 2 2 3 4 3" xfId="8155" xr:uid="{00000000-0005-0000-0000-00004C480000}"/>
    <cellStyle name="Normal 44 2 2 3 4 3 2" xfId="38489" xr:uid="{00000000-0005-0000-0000-00004D480000}"/>
    <cellStyle name="Normal 44 2 2 3 4 3 3" xfId="23256" xr:uid="{00000000-0005-0000-0000-00004E480000}"/>
    <cellStyle name="Normal 44 2 2 3 4 4" xfId="33476" xr:uid="{00000000-0005-0000-0000-00004F480000}"/>
    <cellStyle name="Normal 44 2 2 3 4 5" xfId="18243" xr:uid="{00000000-0005-0000-0000-000050480000}"/>
    <cellStyle name="Normal 44 2 2 3 5" xfId="4794" xr:uid="{00000000-0005-0000-0000-000051480000}"/>
    <cellStyle name="Normal 44 2 2 3 5 2" xfId="14846" xr:uid="{00000000-0005-0000-0000-000052480000}"/>
    <cellStyle name="Normal 44 2 2 3 5 2 2" xfId="45177" xr:uid="{00000000-0005-0000-0000-000053480000}"/>
    <cellStyle name="Normal 44 2 2 3 5 2 3" xfId="29944" xr:uid="{00000000-0005-0000-0000-000054480000}"/>
    <cellStyle name="Normal 44 2 2 3 5 3" xfId="9826" xr:uid="{00000000-0005-0000-0000-000055480000}"/>
    <cellStyle name="Normal 44 2 2 3 5 3 2" xfId="40160" xr:uid="{00000000-0005-0000-0000-000056480000}"/>
    <cellStyle name="Normal 44 2 2 3 5 3 3" xfId="24927" xr:uid="{00000000-0005-0000-0000-000057480000}"/>
    <cellStyle name="Normal 44 2 2 3 5 4" xfId="35147" xr:uid="{00000000-0005-0000-0000-000058480000}"/>
    <cellStyle name="Normal 44 2 2 3 5 5" xfId="19914" xr:uid="{00000000-0005-0000-0000-000059480000}"/>
    <cellStyle name="Normal 44 2 2 3 6" xfId="11504" xr:uid="{00000000-0005-0000-0000-00005A480000}"/>
    <cellStyle name="Normal 44 2 2 3 6 2" xfId="41835" xr:uid="{00000000-0005-0000-0000-00005B480000}"/>
    <cellStyle name="Normal 44 2 2 3 6 3" xfId="26602" xr:uid="{00000000-0005-0000-0000-00005C480000}"/>
    <cellStyle name="Normal 44 2 2 3 7" xfId="6483" xr:uid="{00000000-0005-0000-0000-00005D480000}"/>
    <cellStyle name="Normal 44 2 2 3 7 2" xfId="36818" xr:uid="{00000000-0005-0000-0000-00005E480000}"/>
    <cellStyle name="Normal 44 2 2 3 7 3" xfId="21585" xr:uid="{00000000-0005-0000-0000-00005F480000}"/>
    <cellStyle name="Normal 44 2 2 3 8" xfId="31806" xr:uid="{00000000-0005-0000-0000-000060480000}"/>
    <cellStyle name="Normal 44 2 2 3 9" xfId="16572" xr:uid="{00000000-0005-0000-0000-000061480000}"/>
    <cellStyle name="Normal 44 2 2 4" xfId="1619" xr:uid="{00000000-0005-0000-0000-000062480000}"/>
    <cellStyle name="Normal 44 2 2 4 2" xfId="2458" xr:uid="{00000000-0005-0000-0000-000063480000}"/>
    <cellStyle name="Normal 44 2 2 4 2 2" xfId="4148" xr:uid="{00000000-0005-0000-0000-000064480000}"/>
    <cellStyle name="Normal 44 2 2 4 2 2 2" xfId="14221" xr:uid="{00000000-0005-0000-0000-000065480000}"/>
    <cellStyle name="Normal 44 2 2 4 2 2 2 2" xfId="44552" xr:uid="{00000000-0005-0000-0000-000066480000}"/>
    <cellStyle name="Normal 44 2 2 4 2 2 2 3" xfId="29319" xr:uid="{00000000-0005-0000-0000-000067480000}"/>
    <cellStyle name="Normal 44 2 2 4 2 2 3" xfId="9201" xr:uid="{00000000-0005-0000-0000-000068480000}"/>
    <cellStyle name="Normal 44 2 2 4 2 2 3 2" xfId="39535" xr:uid="{00000000-0005-0000-0000-000069480000}"/>
    <cellStyle name="Normal 44 2 2 4 2 2 3 3" xfId="24302" xr:uid="{00000000-0005-0000-0000-00006A480000}"/>
    <cellStyle name="Normal 44 2 2 4 2 2 4" xfId="34522" xr:uid="{00000000-0005-0000-0000-00006B480000}"/>
    <cellStyle name="Normal 44 2 2 4 2 2 5" xfId="19289" xr:uid="{00000000-0005-0000-0000-00006C480000}"/>
    <cellStyle name="Normal 44 2 2 4 2 3" xfId="5840" xr:uid="{00000000-0005-0000-0000-00006D480000}"/>
    <cellStyle name="Normal 44 2 2 4 2 3 2" xfId="15892" xr:uid="{00000000-0005-0000-0000-00006E480000}"/>
    <cellStyle name="Normal 44 2 2 4 2 3 2 2" xfId="46223" xr:uid="{00000000-0005-0000-0000-00006F480000}"/>
    <cellStyle name="Normal 44 2 2 4 2 3 2 3" xfId="30990" xr:uid="{00000000-0005-0000-0000-000070480000}"/>
    <cellStyle name="Normal 44 2 2 4 2 3 3" xfId="10872" xr:uid="{00000000-0005-0000-0000-000071480000}"/>
    <cellStyle name="Normal 44 2 2 4 2 3 3 2" xfId="41206" xr:uid="{00000000-0005-0000-0000-000072480000}"/>
    <cellStyle name="Normal 44 2 2 4 2 3 3 3" xfId="25973" xr:uid="{00000000-0005-0000-0000-000073480000}"/>
    <cellStyle name="Normal 44 2 2 4 2 3 4" xfId="36193" xr:uid="{00000000-0005-0000-0000-000074480000}"/>
    <cellStyle name="Normal 44 2 2 4 2 3 5" xfId="20960" xr:uid="{00000000-0005-0000-0000-000075480000}"/>
    <cellStyle name="Normal 44 2 2 4 2 4" xfId="12550" xr:uid="{00000000-0005-0000-0000-000076480000}"/>
    <cellStyle name="Normal 44 2 2 4 2 4 2" xfId="42881" xr:uid="{00000000-0005-0000-0000-000077480000}"/>
    <cellStyle name="Normal 44 2 2 4 2 4 3" xfId="27648" xr:uid="{00000000-0005-0000-0000-000078480000}"/>
    <cellStyle name="Normal 44 2 2 4 2 5" xfId="7529" xr:uid="{00000000-0005-0000-0000-000079480000}"/>
    <cellStyle name="Normal 44 2 2 4 2 5 2" xfId="37864" xr:uid="{00000000-0005-0000-0000-00007A480000}"/>
    <cellStyle name="Normal 44 2 2 4 2 5 3" xfId="22631" xr:uid="{00000000-0005-0000-0000-00007B480000}"/>
    <cellStyle name="Normal 44 2 2 4 2 6" xfId="32852" xr:uid="{00000000-0005-0000-0000-00007C480000}"/>
    <cellStyle name="Normal 44 2 2 4 2 7" xfId="17618" xr:uid="{00000000-0005-0000-0000-00007D480000}"/>
    <cellStyle name="Normal 44 2 2 4 3" xfId="3311" xr:uid="{00000000-0005-0000-0000-00007E480000}"/>
    <cellStyle name="Normal 44 2 2 4 3 2" xfId="13385" xr:uid="{00000000-0005-0000-0000-00007F480000}"/>
    <cellStyle name="Normal 44 2 2 4 3 2 2" xfId="43716" xr:uid="{00000000-0005-0000-0000-000080480000}"/>
    <cellStyle name="Normal 44 2 2 4 3 2 3" xfId="28483" xr:uid="{00000000-0005-0000-0000-000081480000}"/>
    <cellStyle name="Normal 44 2 2 4 3 3" xfId="8365" xr:uid="{00000000-0005-0000-0000-000082480000}"/>
    <cellStyle name="Normal 44 2 2 4 3 3 2" xfId="38699" xr:uid="{00000000-0005-0000-0000-000083480000}"/>
    <cellStyle name="Normal 44 2 2 4 3 3 3" xfId="23466" xr:uid="{00000000-0005-0000-0000-000084480000}"/>
    <cellStyle name="Normal 44 2 2 4 3 4" xfId="33686" xr:uid="{00000000-0005-0000-0000-000085480000}"/>
    <cellStyle name="Normal 44 2 2 4 3 5" xfId="18453" xr:uid="{00000000-0005-0000-0000-000086480000}"/>
    <cellStyle name="Normal 44 2 2 4 4" xfId="5004" xr:uid="{00000000-0005-0000-0000-000087480000}"/>
    <cellStyle name="Normal 44 2 2 4 4 2" xfId="15056" xr:uid="{00000000-0005-0000-0000-000088480000}"/>
    <cellStyle name="Normal 44 2 2 4 4 2 2" xfId="45387" xr:uid="{00000000-0005-0000-0000-000089480000}"/>
    <cellStyle name="Normal 44 2 2 4 4 2 3" xfId="30154" xr:uid="{00000000-0005-0000-0000-00008A480000}"/>
    <cellStyle name="Normal 44 2 2 4 4 3" xfId="10036" xr:uid="{00000000-0005-0000-0000-00008B480000}"/>
    <cellStyle name="Normal 44 2 2 4 4 3 2" xfId="40370" xr:uid="{00000000-0005-0000-0000-00008C480000}"/>
    <cellStyle name="Normal 44 2 2 4 4 3 3" xfId="25137" xr:uid="{00000000-0005-0000-0000-00008D480000}"/>
    <cellStyle name="Normal 44 2 2 4 4 4" xfId="35357" xr:uid="{00000000-0005-0000-0000-00008E480000}"/>
    <cellStyle name="Normal 44 2 2 4 4 5" xfId="20124" xr:uid="{00000000-0005-0000-0000-00008F480000}"/>
    <cellStyle name="Normal 44 2 2 4 5" xfId="11714" xr:uid="{00000000-0005-0000-0000-000090480000}"/>
    <cellStyle name="Normal 44 2 2 4 5 2" xfId="42045" xr:uid="{00000000-0005-0000-0000-000091480000}"/>
    <cellStyle name="Normal 44 2 2 4 5 3" xfId="26812" xr:uid="{00000000-0005-0000-0000-000092480000}"/>
    <cellStyle name="Normal 44 2 2 4 6" xfId="6693" xr:uid="{00000000-0005-0000-0000-000093480000}"/>
    <cellStyle name="Normal 44 2 2 4 6 2" xfId="37028" xr:uid="{00000000-0005-0000-0000-000094480000}"/>
    <cellStyle name="Normal 44 2 2 4 6 3" xfId="21795" xr:uid="{00000000-0005-0000-0000-000095480000}"/>
    <cellStyle name="Normal 44 2 2 4 7" xfId="32016" xr:uid="{00000000-0005-0000-0000-000096480000}"/>
    <cellStyle name="Normal 44 2 2 4 8" xfId="16782" xr:uid="{00000000-0005-0000-0000-000097480000}"/>
    <cellStyle name="Normal 44 2 2 5" xfId="2040" xr:uid="{00000000-0005-0000-0000-000098480000}"/>
    <cellStyle name="Normal 44 2 2 5 2" xfId="3730" xr:uid="{00000000-0005-0000-0000-000099480000}"/>
    <cellStyle name="Normal 44 2 2 5 2 2" xfId="13803" xr:uid="{00000000-0005-0000-0000-00009A480000}"/>
    <cellStyle name="Normal 44 2 2 5 2 2 2" xfId="44134" xr:uid="{00000000-0005-0000-0000-00009B480000}"/>
    <cellStyle name="Normal 44 2 2 5 2 2 3" xfId="28901" xr:uid="{00000000-0005-0000-0000-00009C480000}"/>
    <cellStyle name="Normal 44 2 2 5 2 3" xfId="8783" xr:uid="{00000000-0005-0000-0000-00009D480000}"/>
    <cellStyle name="Normal 44 2 2 5 2 3 2" xfId="39117" xr:uid="{00000000-0005-0000-0000-00009E480000}"/>
    <cellStyle name="Normal 44 2 2 5 2 3 3" xfId="23884" xr:uid="{00000000-0005-0000-0000-00009F480000}"/>
    <cellStyle name="Normal 44 2 2 5 2 4" xfId="34104" xr:uid="{00000000-0005-0000-0000-0000A0480000}"/>
    <cellStyle name="Normal 44 2 2 5 2 5" xfId="18871" xr:uid="{00000000-0005-0000-0000-0000A1480000}"/>
    <cellStyle name="Normal 44 2 2 5 3" xfId="5422" xr:uid="{00000000-0005-0000-0000-0000A2480000}"/>
    <cellStyle name="Normal 44 2 2 5 3 2" xfId="15474" xr:uid="{00000000-0005-0000-0000-0000A3480000}"/>
    <cellStyle name="Normal 44 2 2 5 3 2 2" xfId="45805" xr:uid="{00000000-0005-0000-0000-0000A4480000}"/>
    <cellStyle name="Normal 44 2 2 5 3 2 3" xfId="30572" xr:uid="{00000000-0005-0000-0000-0000A5480000}"/>
    <cellStyle name="Normal 44 2 2 5 3 3" xfId="10454" xr:uid="{00000000-0005-0000-0000-0000A6480000}"/>
    <cellStyle name="Normal 44 2 2 5 3 3 2" xfId="40788" xr:uid="{00000000-0005-0000-0000-0000A7480000}"/>
    <cellStyle name="Normal 44 2 2 5 3 3 3" xfId="25555" xr:uid="{00000000-0005-0000-0000-0000A8480000}"/>
    <cellStyle name="Normal 44 2 2 5 3 4" xfId="35775" xr:uid="{00000000-0005-0000-0000-0000A9480000}"/>
    <cellStyle name="Normal 44 2 2 5 3 5" xfId="20542" xr:uid="{00000000-0005-0000-0000-0000AA480000}"/>
    <cellStyle name="Normal 44 2 2 5 4" xfId="12132" xr:uid="{00000000-0005-0000-0000-0000AB480000}"/>
    <cellStyle name="Normal 44 2 2 5 4 2" xfId="42463" xr:uid="{00000000-0005-0000-0000-0000AC480000}"/>
    <cellStyle name="Normal 44 2 2 5 4 3" xfId="27230" xr:uid="{00000000-0005-0000-0000-0000AD480000}"/>
    <cellStyle name="Normal 44 2 2 5 5" xfId="7111" xr:uid="{00000000-0005-0000-0000-0000AE480000}"/>
    <cellStyle name="Normal 44 2 2 5 5 2" xfId="37446" xr:uid="{00000000-0005-0000-0000-0000AF480000}"/>
    <cellStyle name="Normal 44 2 2 5 5 3" xfId="22213" xr:uid="{00000000-0005-0000-0000-0000B0480000}"/>
    <cellStyle name="Normal 44 2 2 5 6" xfId="32434" xr:uid="{00000000-0005-0000-0000-0000B1480000}"/>
    <cellStyle name="Normal 44 2 2 5 7" xfId="17200" xr:uid="{00000000-0005-0000-0000-0000B2480000}"/>
    <cellStyle name="Normal 44 2 2 6" xfId="2893" xr:uid="{00000000-0005-0000-0000-0000B3480000}"/>
    <cellStyle name="Normal 44 2 2 6 2" xfId="12967" xr:uid="{00000000-0005-0000-0000-0000B4480000}"/>
    <cellStyle name="Normal 44 2 2 6 2 2" xfId="43298" xr:uid="{00000000-0005-0000-0000-0000B5480000}"/>
    <cellStyle name="Normal 44 2 2 6 2 3" xfId="28065" xr:uid="{00000000-0005-0000-0000-0000B6480000}"/>
    <cellStyle name="Normal 44 2 2 6 3" xfId="7947" xr:uid="{00000000-0005-0000-0000-0000B7480000}"/>
    <cellStyle name="Normal 44 2 2 6 3 2" xfId="38281" xr:uid="{00000000-0005-0000-0000-0000B8480000}"/>
    <cellStyle name="Normal 44 2 2 6 3 3" xfId="23048" xr:uid="{00000000-0005-0000-0000-0000B9480000}"/>
    <cellStyle name="Normal 44 2 2 6 4" xfId="33268" xr:uid="{00000000-0005-0000-0000-0000BA480000}"/>
    <cellStyle name="Normal 44 2 2 6 5" xfId="18035" xr:uid="{00000000-0005-0000-0000-0000BB480000}"/>
    <cellStyle name="Normal 44 2 2 7" xfId="4586" xr:uid="{00000000-0005-0000-0000-0000BC480000}"/>
    <cellStyle name="Normal 44 2 2 7 2" xfId="14638" xr:uid="{00000000-0005-0000-0000-0000BD480000}"/>
    <cellStyle name="Normal 44 2 2 7 2 2" xfId="44969" xr:uid="{00000000-0005-0000-0000-0000BE480000}"/>
    <cellStyle name="Normal 44 2 2 7 2 3" xfId="29736" xr:uid="{00000000-0005-0000-0000-0000BF480000}"/>
    <cellStyle name="Normal 44 2 2 7 3" xfId="9618" xr:uid="{00000000-0005-0000-0000-0000C0480000}"/>
    <cellStyle name="Normal 44 2 2 7 3 2" xfId="39952" xr:uid="{00000000-0005-0000-0000-0000C1480000}"/>
    <cellStyle name="Normal 44 2 2 7 3 3" xfId="24719" xr:uid="{00000000-0005-0000-0000-0000C2480000}"/>
    <cellStyle name="Normal 44 2 2 7 4" xfId="34939" xr:uid="{00000000-0005-0000-0000-0000C3480000}"/>
    <cellStyle name="Normal 44 2 2 7 5" xfId="19706" xr:uid="{00000000-0005-0000-0000-0000C4480000}"/>
    <cellStyle name="Normal 44 2 2 8" xfId="11296" xr:uid="{00000000-0005-0000-0000-0000C5480000}"/>
    <cellStyle name="Normal 44 2 2 8 2" xfId="41627" xr:uid="{00000000-0005-0000-0000-0000C6480000}"/>
    <cellStyle name="Normal 44 2 2 8 3" xfId="26394" xr:uid="{00000000-0005-0000-0000-0000C7480000}"/>
    <cellStyle name="Normal 44 2 2 9" xfId="6275" xr:uid="{00000000-0005-0000-0000-0000C8480000}"/>
    <cellStyle name="Normal 44 2 2 9 2" xfId="36610" xr:uid="{00000000-0005-0000-0000-0000C9480000}"/>
    <cellStyle name="Normal 44 2 2 9 3" xfId="21377" xr:uid="{00000000-0005-0000-0000-0000CA480000}"/>
    <cellStyle name="Normal 44 2 3" xfId="1239" xr:uid="{00000000-0005-0000-0000-0000CB480000}"/>
    <cellStyle name="Normal 44 2 3 10" xfId="16416" xr:uid="{00000000-0005-0000-0000-0000CC480000}"/>
    <cellStyle name="Normal 44 2 3 2" xfId="1458" xr:uid="{00000000-0005-0000-0000-0000CD480000}"/>
    <cellStyle name="Normal 44 2 3 2 2" xfId="1879" xr:uid="{00000000-0005-0000-0000-0000CE480000}"/>
    <cellStyle name="Normal 44 2 3 2 2 2" xfId="2718" xr:uid="{00000000-0005-0000-0000-0000CF480000}"/>
    <cellStyle name="Normal 44 2 3 2 2 2 2" xfId="4408" xr:uid="{00000000-0005-0000-0000-0000D0480000}"/>
    <cellStyle name="Normal 44 2 3 2 2 2 2 2" xfId="14481" xr:uid="{00000000-0005-0000-0000-0000D1480000}"/>
    <cellStyle name="Normal 44 2 3 2 2 2 2 2 2" xfId="44812" xr:uid="{00000000-0005-0000-0000-0000D2480000}"/>
    <cellStyle name="Normal 44 2 3 2 2 2 2 2 3" xfId="29579" xr:uid="{00000000-0005-0000-0000-0000D3480000}"/>
    <cellStyle name="Normal 44 2 3 2 2 2 2 3" xfId="9461" xr:uid="{00000000-0005-0000-0000-0000D4480000}"/>
    <cellStyle name="Normal 44 2 3 2 2 2 2 3 2" xfId="39795" xr:uid="{00000000-0005-0000-0000-0000D5480000}"/>
    <cellStyle name="Normal 44 2 3 2 2 2 2 3 3" xfId="24562" xr:uid="{00000000-0005-0000-0000-0000D6480000}"/>
    <cellStyle name="Normal 44 2 3 2 2 2 2 4" xfId="34782" xr:uid="{00000000-0005-0000-0000-0000D7480000}"/>
    <cellStyle name="Normal 44 2 3 2 2 2 2 5" xfId="19549" xr:uid="{00000000-0005-0000-0000-0000D8480000}"/>
    <cellStyle name="Normal 44 2 3 2 2 2 3" xfId="6100" xr:uid="{00000000-0005-0000-0000-0000D9480000}"/>
    <cellStyle name="Normal 44 2 3 2 2 2 3 2" xfId="16152" xr:uid="{00000000-0005-0000-0000-0000DA480000}"/>
    <cellStyle name="Normal 44 2 3 2 2 2 3 2 2" xfId="46483" xr:uid="{00000000-0005-0000-0000-0000DB480000}"/>
    <cellStyle name="Normal 44 2 3 2 2 2 3 2 3" xfId="31250" xr:uid="{00000000-0005-0000-0000-0000DC480000}"/>
    <cellStyle name="Normal 44 2 3 2 2 2 3 3" xfId="11132" xr:uid="{00000000-0005-0000-0000-0000DD480000}"/>
    <cellStyle name="Normal 44 2 3 2 2 2 3 3 2" xfId="41466" xr:uid="{00000000-0005-0000-0000-0000DE480000}"/>
    <cellStyle name="Normal 44 2 3 2 2 2 3 3 3" xfId="26233" xr:uid="{00000000-0005-0000-0000-0000DF480000}"/>
    <cellStyle name="Normal 44 2 3 2 2 2 3 4" xfId="36453" xr:uid="{00000000-0005-0000-0000-0000E0480000}"/>
    <cellStyle name="Normal 44 2 3 2 2 2 3 5" xfId="21220" xr:uid="{00000000-0005-0000-0000-0000E1480000}"/>
    <cellStyle name="Normal 44 2 3 2 2 2 4" xfId="12810" xr:uid="{00000000-0005-0000-0000-0000E2480000}"/>
    <cellStyle name="Normal 44 2 3 2 2 2 4 2" xfId="43141" xr:uid="{00000000-0005-0000-0000-0000E3480000}"/>
    <cellStyle name="Normal 44 2 3 2 2 2 4 3" xfId="27908" xr:uid="{00000000-0005-0000-0000-0000E4480000}"/>
    <cellStyle name="Normal 44 2 3 2 2 2 5" xfId="7789" xr:uid="{00000000-0005-0000-0000-0000E5480000}"/>
    <cellStyle name="Normal 44 2 3 2 2 2 5 2" xfId="38124" xr:uid="{00000000-0005-0000-0000-0000E6480000}"/>
    <cellStyle name="Normal 44 2 3 2 2 2 5 3" xfId="22891" xr:uid="{00000000-0005-0000-0000-0000E7480000}"/>
    <cellStyle name="Normal 44 2 3 2 2 2 6" xfId="33112" xr:uid="{00000000-0005-0000-0000-0000E8480000}"/>
    <cellStyle name="Normal 44 2 3 2 2 2 7" xfId="17878" xr:uid="{00000000-0005-0000-0000-0000E9480000}"/>
    <cellStyle name="Normal 44 2 3 2 2 3" xfId="3571" xr:uid="{00000000-0005-0000-0000-0000EA480000}"/>
    <cellStyle name="Normal 44 2 3 2 2 3 2" xfId="13645" xr:uid="{00000000-0005-0000-0000-0000EB480000}"/>
    <cellStyle name="Normal 44 2 3 2 2 3 2 2" xfId="43976" xr:uid="{00000000-0005-0000-0000-0000EC480000}"/>
    <cellStyle name="Normal 44 2 3 2 2 3 2 3" xfId="28743" xr:uid="{00000000-0005-0000-0000-0000ED480000}"/>
    <cellStyle name="Normal 44 2 3 2 2 3 3" xfId="8625" xr:uid="{00000000-0005-0000-0000-0000EE480000}"/>
    <cellStyle name="Normal 44 2 3 2 2 3 3 2" xfId="38959" xr:uid="{00000000-0005-0000-0000-0000EF480000}"/>
    <cellStyle name="Normal 44 2 3 2 2 3 3 3" xfId="23726" xr:uid="{00000000-0005-0000-0000-0000F0480000}"/>
    <cellStyle name="Normal 44 2 3 2 2 3 4" xfId="33946" xr:uid="{00000000-0005-0000-0000-0000F1480000}"/>
    <cellStyle name="Normal 44 2 3 2 2 3 5" xfId="18713" xr:uid="{00000000-0005-0000-0000-0000F2480000}"/>
    <cellStyle name="Normal 44 2 3 2 2 4" xfId="5264" xr:uid="{00000000-0005-0000-0000-0000F3480000}"/>
    <cellStyle name="Normal 44 2 3 2 2 4 2" xfId="15316" xr:uid="{00000000-0005-0000-0000-0000F4480000}"/>
    <cellStyle name="Normal 44 2 3 2 2 4 2 2" xfId="45647" xr:uid="{00000000-0005-0000-0000-0000F5480000}"/>
    <cellStyle name="Normal 44 2 3 2 2 4 2 3" xfId="30414" xr:uid="{00000000-0005-0000-0000-0000F6480000}"/>
    <cellStyle name="Normal 44 2 3 2 2 4 3" xfId="10296" xr:uid="{00000000-0005-0000-0000-0000F7480000}"/>
    <cellStyle name="Normal 44 2 3 2 2 4 3 2" xfId="40630" xr:uid="{00000000-0005-0000-0000-0000F8480000}"/>
    <cellStyle name="Normal 44 2 3 2 2 4 3 3" xfId="25397" xr:uid="{00000000-0005-0000-0000-0000F9480000}"/>
    <cellStyle name="Normal 44 2 3 2 2 4 4" xfId="35617" xr:uid="{00000000-0005-0000-0000-0000FA480000}"/>
    <cellStyle name="Normal 44 2 3 2 2 4 5" xfId="20384" xr:uid="{00000000-0005-0000-0000-0000FB480000}"/>
    <cellStyle name="Normal 44 2 3 2 2 5" xfId="11974" xr:uid="{00000000-0005-0000-0000-0000FC480000}"/>
    <cellStyle name="Normal 44 2 3 2 2 5 2" xfId="42305" xr:uid="{00000000-0005-0000-0000-0000FD480000}"/>
    <cellStyle name="Normal 44 2 3 2 2 5 3" xfId="27072" xr:uid="{00000000-0005-0000-0000-0000FE480000}"/>
    <cellStyle name="Normal 44 2 3 2 2 6" xfId="6953" xr:uid="{00000000-0005-0000-0000-0000FF480000}"/>
    <cellStyle name="Normal 44 2 3 2 2 6 2" xfId="37288" xr:uid="{00000000-0005-0000-0000-000000490000}"/>
    <cellStyle name="Normal 44 2 3 2 2 6 3" xfId="22055" xr:uid="{00000000-0005-0000-0000-000001490000}"/>
    <cellStyle name="Normal 44 2 3 2 2 7" xfId="32276" xr:uid="{00000000-0005-0000-0000-000002490000}"/>
    <cellStyle name="Normal 44 2 3 2 2 8" xfId="17042" xr:uid="{00000000-0005-0000-0000-000003490000}"/>
    <cellStyle name="Normal 44 2 3 2 3" xfId="2300" xr:uid="{00000000-0005-0000-0000-000004490000}"/>
    <cellStyle name="Normal 44 2 3 2 3 2" xfId="3990" xr:uid="{00000000-0005-0000-0000-000005490000}"/>
    <cellStyle name="Normal 44 2 3 2 3 2 2" xfId="14063" xr:uid="{00000000-0005-0000-0000-000006490000}"/>
    <cellStyle name="Normal 44 2 3 2 3 2 2 2" xfId="44394" xr:uid="{00000000-0005-0000-0000-000007490000}"/>
    <cellStyle name="Normal 44 2 3 2 3 2 2 3" xfId="29161" xr:uid="{00000000-0005-0000-0000-000008490000}"/>
    <cellStyle name="Normal 44 2 3 2 3 2 3" xfId="9043" xr:uid="{00000000-0005-0000-0000-000009490000}"/>
    <cellStyle name="Normal 44 2 3 2 3 2 3 2" xfId="39377" xr:uid="{00000000-0005-0000-0000-00000A490000}"/>
    <cellStyle name="Normal 44 2 3 2 3 2 3 3" xfId="24144" xr:uid="{00000000-0005-0000-0000-00000B490000}"/>
    <cellStyle name="Normal 44 2 3 2 3 2 4" xfId="34364" xr:uid="{00000000-0005-0000-0000-00000C490000}"/>
    <cellStyle name="Normal 44 2 3 2 3 2 5" xfId="19131" xr:uid="{00000000-0005-0000-0000-00000D490000}"/>
    <cellStyle name="Normal 44 2 3 2 3 3" xfId="5682" xr:uid="{00000000-0005-0000-0000-00000E490000}"/>
    <cellStyle name="Normal 44 2 3 2 3 3 2" xfId="15734" xr:uid="{00000000-0005-0000-0000-00000F490000}"/>
    <cellStyle name="Normal 44 2 3 2 3 3 2 2" xfId="46065" xr:uid="{00000000-0005-0000-0000-000010490000}"/>
    <cellStyle name="Normal 44 2 3 2 3 3 2 3" xfId="30832" xr:uid="{00000000-0005-0000-0000-000011490000}"/>
    <cellStyle name="Normal 44 2 3 2 3 3 3" xfId="10714" xr:uid="{00000000-0005-0000-0000-000012490000}"/>
    <cellStyle name="Normal 44 2 3 2 3 3 3 2" xfId="41048" xr:uid="{00000000-0005-0000-0000-000013490000}"/>
    <cellStyle name="Normal 44 2 3 2 3 3 3 3" xfId="25815" xr:uid="{00000000-0005-0000-0000-000014490000}"/>
    <cellStyle name="Normal 44 2 3 2 3 3 4" xfId="36035" xr:uid="{00000000-0005-0000-0000-000015490000}"/>
    <cellStyle name="Normal 44 2 3 2 3 3 5" xfId="20802" xr:uid="{00000000-0005-0000-0000-000016490000}"/>
    <cellStyle name="Normal 44 2 3 2 3 4" xfId="12392" xr:uid="{00000000-0005-0000-0000-000017490000}"/>
    <cellStyle name="Normal 44 2 3 2 3 4 2" xfId="42723" xr:uid="{00000000-0005-0000-0000-000018490000}"/>
    <cellStyle name="Normal 44 2 3 2 3 4 3" xfId="27490" xr:uid="{00000000-0005-0000-0000-000019490000}"/>
    <cellStyle name="Normal 44 2 3 2 3 5" xfId="7371" xr:uid="{00000000-0005-0000-0000-00001A490000}"/>
    <cellStyle name="Normal 44 2 3 2 3 5 2" xfId="37706" xr:uid="{00000000-0005-0000-0000-00001B490000}"/>
    <cellStyle name="Normal 44 2 3 2 3 5 3" xfId="22473" xr:uid="{00000000-0005-0000-0000-00001C490000}"/>
    <cellStyle name="Normal 44 2 3 2 3 6" xfId="32694" xr:uid="{00000000-0005-0000-0000-00001D490000}"/>
    <cellStyle name="Normal 44 2 3 2 3 7" xfId="17460" xr:uid="{00000000-0005-0000-0000-00001E490000}"/>
    <cellStyle name="Normal 44 2 3 2 4" xfId="3153" xr:uid="{00000000-0005-0000-0000-00001F490000}"/>
    <cellStyle name="Normal 44 2 3 2 4 2" xfId="13227" xr:uid="{00000000-0005-0000-0000-000020490000}"/>
    <cellStyle name="Normal 44 2 3 2 4 2 2" xfId="43558" xr:uid="{00000000-0005-0000-0000-000021490000}"/>
    <cellStyle name="Normal 44 2 3 2 4 2 3" xfId="28325" xr:uid="{00000000-0005-0000-0000-000022490000}"/>
    <cellStyle name="Normal 44 2 3 2 4 3" xfId="8207" xr:uid="{00000000-0005-0000-0000-000023490000}"/>
    <cellStyle name="Normal 44 2 3 2 4 3 2" xfId="38541" xr:uid="{00000000-0005-0000-0000-000024490000}"/>
    <cellStyle name="Normal 44 2 3 2 4 3 3" xfId="23308" xr:uid="{00000000-0005-0000-0000-000025490000}"/>
    <cellStyle name="Normal 44 2 3 2 4 4" xfId="33528" xr:uid="{00000000-0005-0000-0000-000026490000}"/>
    <cellStyle name="Normal 44 2 3 2 4 5" xfId="18295" xr:uid="{00000000-0005-0000-0000-000027490000}"/>
    <cellStyle name="Normal 44 2 3 2 5" xfId="4846" xr:uid="{00000000-0005-0000-0000-000028490000}"/>
    <cellStyle name="Normal 44 2 3 2 5 2" xfId="14898" xr:uid="{00000000-0005-0000-0000-000029490000}"/>
    <cellStyle name="Normal 44 2 3 2 5 2 2" xfId="45229" xr:uid="{00000000-0005-0000-0000-00002A490000}"/>
    <cellStyle name="Normal 44 2 3 2 5 2 3" xfId="29996" xr:uid="{00000000-0005-0000-0000-00002B490000}"/>
    <cellStyle name="Normal 44 2 3 2 5 3" xfId="9878" xr:uid="{00000000-0005-0000-0000-00002C490000}"/>
    <cellStyle name="Normal 44 2 3 2 5 3 2" xfId="40212" xr:uid="{00000000-0005-0000-0000-00002D490000}"/>
    <cellStyle name="Normal 44 2 3 2 5 3 3" xfId="24979" xr:uid="{00000000-0005-0000-0000-00002E490000}"/>
    <cellStyle name="Normal 44 2 3 2 5 4" xfId="35199" xr:uid="{00000000-0005-0000-0000-00002F490000}"/>
    <cellStyle name="Normal 44 2 3 2 5 5" xfId="19966" xr:uid="{00000000-0005-0000-0000-000030490000}"/>
    <cellStyle name="Normal 44 2 3 2 6" xfId="11556" xr:uid="{00000000-0005-0000-0000-000031490000}"/>
    <cellStyle name="Normal 44 2 3 2 6 2" xfId="41887" xr:uid="{00000000-0005-0000-0000-000032490000}"/>
    <cellStyle name="Normal 44 2 3 2 6 3" xfId="26654" xr:uid="{00000000-0005-0000-0000-000033490000}"/>
    <cellStyle name="Normal 44 2 3 2 7" xfId="6535" xr:uid="{00000000-0005-0000-0000-000034490000}"/>
    <cellStyle name="Normal 44 2 3 2 7 2" xfId="36870" xr:uid="{00000000-0005-0000-0000-000035490000}"/>
    <cellStyle name="Normal 44 2 3 2 7 3" xfId="21637" xr:uid="{00000000-0005-0000-0000-000036490000}"/>
    <cellStyle name="Normal 44 2 3 2 8" xfId="31858" xr:uid="{00000000-0005-0000-0000-000037490000}"/>
    <cellStyle name="Normal 44 2 3 2 9" xfId="16624" xr:uid="{00000000-0005-0000-0000-000038490000}"/>
    <cellStyle name="Normal 44 2 3 3" xfId="1671" xr:uid="{00000000-0005-0000-0000-000039490000}"/>
    <cellStyle name="Normal 44 2 3 3 2" xfId="2510" xr:uid="{00000000-0005-0000-0000-00003A490000}"/>
    <cellStyle name="Normal 44 2 3 3 2 2" xfId="4200" xr:uid="{00000000-0005-0000-0000-00003B490000}"/>
    <cellStyle name="Normal 44 2 3 3 2 2 2" xfId="14273" xr:uid="{00000000-0005-0000-0000-00003C490000}"/>
    <cellStyle name="Normal 44 2 3 3 2 2 2 2" xfId="44604" xr:uid="{00000000-0005-0000-0000-00003D490000}"/>
    <cellStyle name="Normal 44 2 3 3 2 2 2 3" xfId="29371" xr:uid="{00000000-0005-0000-0000-00003E490000}"/>
    <cellStyle name="Normal 44 2 3 3 2 2 3" xfId="9253" xr:uid="{00000000-0005-0000-0000-00003F490000}"/>
    <cellStyle name="Normal 44 2 3 3 2 2 3 2" xfId="39587" xr:uid="{00000000-0005-0000-0000-000040490000}"/>
    <cellStyle name="Normal 44 2 3 3 2 2 3 3" xfId="24354" xr:uid="{00000000-0005-0000-0000-000041490000}"/>
    <cellStyle name="Normal 44 2 3 3 2 2 4" xfId="34574" xr:uid="{00000000-0005-0000-0000-000042490000}"/>
    <cellStyle name="Normal 44 2 3 3 2 2 5" xfId="19341" xr:uid="{00000000-0005-0000-0000-000043490000}"/>
    <cellStyle name="Normal 44 2 3 3 2 3" xfId="5892" xr:uid="{00000000-0005-0000-0000-000044490000}"/>
    <cellStyle name="Normal 44 2 3 3 2 3 2" xfId="15944" xr:uid="{00000000-0005-0000-0000-000045490000}"/>
    <cellStyle name="Normal 44 2 3 3 2 3 2 2" xfId="46275" xr:uid="{00000000-0005-0000-0000-000046490000}"/>
    <cellStyle name="Normal 44 2 3 3 2 3 2 3" xfId="31042" xr:uid="{00000000-0005-0000-0000-000047490000}"/>
    <cellStyle name="Normal 44 2 3 3 2 3 3" xfId="10924" xr:uid="{00000000-0005-0000-0000-000048490000}"/>
    <cellStyle name="Normal 44 2 3 3 2 3 3 2" xfId="41258" xr:uid="{00000000-0005-0000-0000-000049490000}"/>
    <cellStyle name="Normal 44 2 3 3 2 3 3 3" xfId="26025" xr:uid="{00000000-0005-0000-0000-00004A490000}"/>
    <cellStyle name="Normal 44 2 3 3 2 3 4" xfId="36245" xr:uid="{00000000-0005-0000-0000-00004B490000}"/>
    <cellStyle name="Normal 44 2 3 3 2 3 5" xfId="21012" xr:uid="{00000000-0005-0000-0000-00004C490000}"/>
    <cellStyle name="Normal 44 2 3 3 2 4" xfId="12602" xr:uid="{00000000-0005-0000-0000-00004D490000}"/>
    <cellStyle name="Normal 44 2 3 3 2 4 2" xfId="42933" xr:uid="{00000000-0005-0000-0000-00004E490000}"/>
    <cellStyle name="Normal 44 2 3 3 2 4 3" xfId="27700" xr:uid="{00000000-0005-0000-0000-00004F490000}"/>
    <cellStyle name="Normal 44 2 3 3 2 5" xfId="7581" xr:uid="{00000000-0005-0000-0000-000050490000}"/>
    <cellStyle name="Normal 44 2 3 3 2 5 2" xfId="37916" xr:uid="{00000000-0005-0000-0000-000051490000}"/>
    <cellStyle name="Normal 44 2 3 3 2 5 3" xfId="22683" xr:uid="{00000000-0005-0000-0000-000052490000}"/>
    <cellStyle name="Normal 44 2 3 3 2 6" xfId="32904" xr:uid="{00000000-0005-0000-0000-000053490000}"/>
    <cellStyle name="Normal 44 2 3 3 2 7" xfId="17670" xr:uid="{00000000-0005-0000-0000-000054490000}"/>
    <cellStyle name="Normal 44 2 3 3 3" xfId="3363" xr:uid="{00000000-0005-0000-0000-000055490000}"/>
    <cellStyle name="Normal 44 2 3 3 3 2" xfId="13437" xr:uid="{00000000-0005-0000-0000-000056490000}"/>
    <cellStyle name="Normal 44 2 3 3 3 2 2" xfId="43768" xr:uid="{00000000-0005-0000-0000-000057490000}"/>
    <cellStyle name="Normal 44 2 3 3 3 2 3" xfId="28535" xr:uid="{00000000-0005-0000-0000-000058490000}"/>
    <cellStyle name="Normal 44 2 3 3 3 3" xfId="8417" xr:uid="{00000000-0005-0000-0000-000059490000}"/>
    <cellStyle name="Normal 44 2 3 3 3 3 2" xfId="38751" xr:uid="{00000000-0005-0000-0000-00005A490000}"/>
    <cellStyle name="Normal 44 2 3 3 3 3 3" xfId="23518" xr:uid="{00000000-0005-0000-0000-00005B490000}"/>
    <cellStyle name="Normal 44 2 3 3 3 4" xfId="33738" xr:uid="{00000000-0005-0000-0000-00005C490000}"/>
    <cellStyle name="Normal 44 2 3 3 3 5" xfId="18505" xr:uid="{00000000-0005-0000-0000-00005D490000}"/>
    <cellStyle name="Normal 44 2 3 3 4" xfId="5056" xr:uid="{00000000-0005-0000-0000-00005E490000}"/>
    <cellStyle name="Normal 44 2 3 3 4 2" xfId="15108" xr:uid="{00000000-0005-0000-0000-00005F490000}"/>
    <cellStyle name="Normal 44 2 3 3 4 2 2" xfId="45439" xr:uid="{00000000-0005-0000-0000-000060490000}"/>
    <cellStyle name="Normal 44 2 3 3 4 2 3" xfId="30206" xr:uid="{00000000-0005-0000-0000-000061490000}"/>
    <cellStyle name="Normal 44 2 3 3 4 3" xfId="10088" xr:uid="{00000000-0005-0000-0000-000062490000}"/>
    <cellStyle name="Normal 44 2 3 3 4 3 2" xfId="40422" xr:uid="{00000000-0005-0000-0000-000063490000}"/>
    <cellStyle name="Normal 44 2 3 3 4 3 3" xfId="25189" xr:uid="{00000000-0005-0000-0000-000064490000}"/>
    <cellStyle name="Normal 44 2 3 3 4 4" xfId="35409" xr:uid="{00000000-0005-0000-0000-000065490000}"/>
    <cellStyle name="Normal 44 2 3 3 4 5" xfId="20176" xr:uid="{00000000-0005-0000-0000-000066490000}"/>
    <cellStyle name="Normal 44 2 3 3 5" xfId="11766" xr:uid="{00000000-0005-0000-0000-000067490000}"/>
    <cellStyle name="Normal 44 2 3 3 5 2" xfId="42097" xr:uid="{00000000-0005-0000-0000-000068490000}"/>
    <cellStyle name="Normal 44 2 3 3 5 3" xfId="26864" xr:uid="{00000000-0005-0000-0000-000069490000}"/>
    <cellStyle name="Normal 44 2 3 3 6" xfId="6745" xr:uid="{00000000-0005-0000-0000-00006A490000}"/>
    <cellStyle name="Normal 44 2 3 3 6 2" xfId="37080" xr:uid="{00000000-0005-0000-0000-00006B490000}"/>
    <cellStyle name="Normal 44 2 3 3 6 3" xfId="21847" xr:uid="{00000000-0005-0000-0000-00006C490000}"/>
    <cellStyle name="Normal 44 2 3 3 7" xfId="32068" xr:uid="{00000000-0005-0000-0000-00006D490000}"/>
    <cellStyle name="Normal 44 2 3 3 8" xfId="16834" xr:uid="{00000000-0005-0000-0000-00006E490000}"/>
    <cellStyle name="Normal 44 2 3 4" xfId="2092" xr:uid="{00000000-0005-0000-0000-00006F490000}"/>
    <cellStyle name="Normal 44 2 3 4 2" xfId="3782" xr:uid="{00000000-0005-0000-0000-000070490000}"/>
    <cellStyle name="Normal 44 2 3 4 2 2" xfId="13855" xr:uid="{00000000-0005-0000-0000-000071490000}"/>
    <cellStyle name="Normal 44 2 3 4 2 2 2" xfId="44186" xr:uid="{00000000-0005-0000-0000-000072490000}"/>
    <cellStyle name="Normal 44 2 3 4 2 2 3" xfId="28953" xr:uid="{00000000-0005-0000-0000-000073490000}"/>
    <cellStyle name="Normal 44 2 3 4 2 3" xfId="8835" xr:uid="{00000000-0005-0000-0000-000074490000}"/>
    <cellStyle name="Normal 44 2 3 4 2 3 2" xfId="39169" xr:uid="{00000000-0005-0000-0000-000075490000}"/>
    <cellStyle name="Normal 44 2 3 4 2 3 3" xfId="23936" xr:uid="{00000000-0005-0000-0000-000076490000}"/>
    <cellStyle name="Normal 44 2 3 4 2 4" xfId="34156" xr:uid="{00000000-0005-0000-0000-000077490000}"/>
    <cellStyle name="Normal 44 2 3 4 2 5" xfId="18923" xr:uid="{00000000-0005-0000-0000-000078490000}"/>
    <cellStyle name="Normal 44 2 3 4 3" xfId="5474" xr:uid="{00000000-0005-0000-0000-000079490000}"/>
    <cellStyle name="Normal 44 2 3 4 3 2" xfId="15526" xr:uid="{00000000-0005-0000-0000-00007A490000}"/>
    <cellStyle name="Normal 44 2 3 4 3 2 2" xfId="45857" xr:uid="{00000000-0005-0000-0000-00007B490000}"/>
    <cellStyle name="Normal 44 2 3 4 3 2 3" xfId="30624" xr:uid="{00000000-0005-0000-0000-00007C490000}"/>
    <cellStyle name="Normal 44 2 3 4 3 3" xfId="10506" xr:uid="{00000000-0005-0000-0000-00007D490000}"/>
    <cellStyle name="Normal 44 2 3 4 3 3 2" xfId="40840" xr:uid="{00000000-0005-0000-0000-00007E490000}"/>
    <cellStyle name="Normal 44 2 3 4 3 3 3" xfId="25607" xr:uid="{00000000-0005-0000-0000-00007F490000}"/>
    <cellStyle name="Normal 44 2 3 4 3 4" xfId="35827" xr:uid="{00000000-0005-0000-0000-000080490000}"/>
    <cellStyle name="Normal 44 2 3 4 3 5" xfId="20594" xr:uid="{00000000-0005-0000-0000-000081490000}"/>
    <cellStyle name="Normal 44 2 3 4 4" xfId="12184" xr:uid="{00000000-0005-0000-0000-000082490000}"/>
    <cellStyle name="Normal 44 2 3 4 4 2" xfId="42515" xr:uid="{00000000-0005-0000-0000-000083490000}"/>
    <cellStyle name="Normal 44 2 3 4 4 3" xfId="27282" xr:uid="{00000000-0005-0000-0000-000084490000}"/>
    <cellStyle name="Normal 44 2 3 4 5" xfId="7163" xr:uid="{00000000-0005-0000-0000-000085490000}"/>
    <cellStyle name="Normal 44 2 3 4 5 2" xfId="37498" xr:uid="{00000000-0005-0000-0000-000086490000}"/>
    <cellStyle name="Normal 44 2 3 4 5 3" xfId="22265" xr:uid="{00000000-0005-0000-0000-000087490000}"/>
    <cellStyle name="Normal 44 2 3 4 6" xfId="32486" xr:uid="{00000000-0005-0000-0000-000088490000}"/>
    <cellStyle name="Normal 44 2 3 4 7" xfId="17252" xr:uid="{00000000-0005-0000-0000-000089490000}"/>
    <cellStyle name="Normal 44 2 3 5" xfId="2945" xr:uid="{00000000-0005-0000-0000-00008A490000}"/>
    <cellStyle name="Normal 44 2 3 5 2" xfId="13019" xr:uid="{00000000-0005-0000-0000-00008B490000}"/>
    <cellStyle name="Normal 44 2 3 5 2 2" xfId="43350" xr:uid="{00000000-0005-0000-0000-00008C490000}"/>
    <cellStyle name="Normal 44 2 3 5 2 3" xfId="28117" xr:uid="{00000000-0005-0000-0000-00008D490000}"/>
    <cellStyle name="Normal 44 2 3 5 3" xfId="7999" xr:uid="{00000000-0005-0000-0000-00008E490000}"/>
    <cellStyle name="Normal 44 2 3 5 3 2" xfId="38333" xr:uid="{00000000-0005-0000-0000-00008F490000}"/>
    <cellStyle name="Normal 44 2 3 5 3 3" xfId="23100" xr:uid="{00000000-0005-0000-0000-000090490000}"/>
    <cellStyle name="Normal 44 2 3 5 4" xfId="33320" xr:uid="{00000000-0005-0000-0000-000091490000}"/>
    <cellStyle name="Normal 44 2 3 5 5" xfId="18087" xr:uid="{00000000-0005-0000-0000-000092490000}"/>
    <cellStyle name="Normal 44 2 3 6" xfId="4638" xr:uid="{00000000-0005-0000-0000-000093490000}"/>
    <cellStyle name="Normal 44 2 3 6 2" xfId="14690" xr:uid="{00000000-0005-0000-0000-000094490000}"/>
    <cellStyle name="Normal 44 2 3 6 2 2" xfId="45021" xr:uid="{00000000-0005-0000-0000-000095490000}"/>
    <cellStyle name="Normal 44 2 3 6 2 3" xfId="29788" xr:uid="{00000000-0005-0000-0000-000096490000}"/>
    <cellStyle name="Normal 44 2 3 6 3" xfId="9670" xr:uid="{00000000-0005-0000-0000-000097490000}"/>
    <cellStyle name="Normal 44 2 3 6 3 2" xfId="40004" xr:uid="{00000000-0005-0000-0000-000098490000}"/>
    <cellStyle name="Normal 44 2 3 6 3 3" xfId="24771" xr:uid="{00000000-0005-0000-0000-000099490000}"/>
    <cellStyle name="Normal 44 2 3 6 4" xfId="34991" xr:uid="{00000000-0005-0000-0000-00009A490000}"/>
    <cellStyle name="Normal 44 2 3 6 5" xfId="19758" xr:uid="{00000000-0005-0000-0000-00009B490000}"/>
    <cellStyle name="Normal 44 2 3 7" xfId="11348" xr:uid="{00000000-0005-0000-0000-00009C490000}"/>
    <cellStyle name="Normal 44 2 3 7 2" xfId="41679" xr:uid="{00000000-0005-0000-0000-00009D490000}"/>
    <cellStyle name="Normal 44 2 3 7 3" xfId="26446" xr:uid="{00000000-0005-0000-0000-00009E490000}"/>
    <cellStyle name="Normal 44 2 3 8" xfId="6327" xr:uid="{00000000-0005-0000-0000-00009F490000}"/>
    <cellStyle name="Normal 44 2 3 8 2" xfId="36662" xr:uid="{00000000-0005-0000-0000-0000A0490000}"/>
    <cellStyle name="Normal 44 2 3 8 3" xfId="21429" xr:uid="{00000000-0005-0000-0000-0000A1490000}"/>
    <cellStyle name="Normal 44 2 3 9" xfId="31651" xr:uid="{00000000-0005-0000-0000-0000A2490000}"/>
    <cellStyle name="Normal 44 2 4" xfId="1352" xr:uid="{00000000-0005-0000-0000-0000A3490000}"/>
    <cellStyle name="Normal 44 2 4 2" xfId="1775" xr:uid="{00000000-0005-0000-0000-0000A4490000}"/>
    <cellStyle name="Normal 44 2 4 2 2" xfId="2614" xr:uid="{00000000-0005-0000-0000-0000A5490000}"/>
    <cellStyle name="Normal 44 2 4 2 2 2" xfId="4304" xr:uid="{00000000-0005-0000-0000-0000A6490000}"/>
    <cellStyle name="Normal 44 2 4 2 2 2 2" xfId="14377" xr:uid="{00000000-0005-0000-0000-0000A7490000}"/>
    <cellStyle name="Normal 44 2 4 2 2 2 2 2" xfId="44708" xr:uid="{00000000-0005-0000-0000-0000A8490000}"/>
    <cellStyle name="Normal 44 2 4 2 2 2 2 3" xfId="29475" xr:uid="{00000000-0005-0000-0000-0000A9490000}"/>
    <cellStyle name="Normal 44 2 4 2 2 2 3" xfId="9357" xr:uid="{00000000-0005-0000-0000-0000AA490000}"/>
    <cellStyle name="Normal 44 2 4 2 2 2 3 2" xfId="39691" xr:uid="{00000000-0005-0000-0000-0000AB490000}"/>
    <cellStyle name="Normal 44 2 4 2 2 2 3 3" xfId="24458" xr:uid="{00000000-0005-0000-0000-0000AC490000}"/>
    <cellStyle name="Normal 44 2 4 2 2 2 4" xfId="34678" xr:uid="{00000000-0005-0000-0000-0000AD490000}"/>
    <cellStyle name="Normal 44 2 4 2 2 2 5" xfId="19445" xr:uid="{00000000-0005-0000-0000-0000AE490000}"/>
    <cellStyle name="Normal 44 2 4 2 2 3" xfId="5996" xr:uid="{00000000-0005-0000-0000-0000AF490000}"/>
    <cellStyle name="Normal 44 2 4 2 2 3 2" xfId="16048" xr:uid="{00000000-0005-0000-0000-0000B0490000}"/>
    <cellStyle name="Normal 44 2 4 2 2 3 2 2" xfId="46379" xr:uid="{00000000-0005-0000-0000-0000B1490000}"/>
    <cellStyle name="Normal 44 2 4 2 2 3 2 3" xfId="31146" xr:uid="{00000000-0005-0000-0000-0000B2490000}"/>
    <cellStyle name="Normal 44 2 4 2 2 3 3" xfId="11028" xr:uid="{00000000-0005-0000-0000-0000B3490000}"/>
    <cellStyle name="Normal 44 2 4 2 2 3 3 2" xfId="41362" xr:uid="{00000000-0005-0000-0000-0000B4490000}"/>
    <cellStyle name="Normal 44 2 4 2 2 3 3 3" xfId="26129" xr:uid="{00000000-0005-0000-0000-0000B5490000}"/>
    <cellStyle name="Normal 44 2 4 2 2 3 4" xfId="36349" xr:uid="{00000000-0005-0000-0000-0000B6490000}"/>
    <cellStyle name="Normal 44 2 4 2 2 3 5" xfId="21116" xr:uid="{00000000-0005-0000-0000-0000B7490000}"/>
    <cellStyle name="Normal 44 2 4 2 2 4" xfId="12706" xr:uid="{00000000-0005-0000-0000-0000B8490000}"/>
    <cellStyle name="Normal 44 2 4 2 2 4 2" xfId="43037" xr:uid="{00000000-0005-0000-0000-0000B9490000}"/>
    <cellStyle name="Normal 44 2 4 2 2 4 3" xfId="27804" xr:uid="{00000000-0005-0000-0000-0000BA490000}"/>
    <cellStyle name="Normal 44 2 4 2 2 5" xfId="7685" xr:uid="{00000000-0005-0000-0000-0000BB490000}"/>
    <cellStyle name="Normal 44 2 4 2 2 5 2" xfId="38020" xr:uid="{00000000-0005-0000-0000-0000BC490000}"/>
    <cellStyle name="Normal 44 2 4 2 2 5 3" xfId="22787" xr:uid="{00000000-0005-0000-0000-0000BD490000}"/>
    <cellStyle name="Normal 44 2 4 2 2 6" xfId="33008" xr:uid="{00000000-0005-0000-0000-0000BE490000}"/>
    <cellStyle name="Normal 44 2 4 2 2 7" xfId="17774" xr:uid="{00000000-0005-0000-0000-0000BF490000}"/>
    <cellStyle name="Normal 44 2 4 2 3" xfId="3467" xr:uid="{00000000-0005-0000-0000-0000C0490000}"/>
    <cellStyle name="Normal 44 2 4 2 3 2" xfId="13541" xr:uid="{00000000-0005-0000-0000-0000C1490000}"/>
    <cellStyle name="Normal 44 2 4 2 3 2 2" xfId="43872" xr:uid="{00000000-0005-0000-0000-0000C2490000}"/>
    <cellStyle name="Normal 44 2 4 2 3 2 3" xfId="28639" xr:uid="{00000000-0005-0000-0000-0000C3490000}"/>
    <cellStyle name="Normal 44 2 4 2 3 3" xfId="8521" xr:uid="{00000000-0005-0000-0000-0000C4490000}"/>
    <cellStyle name="Normal 44 2 4 2 3 3 2" xfId="38855" xr:uid="{00000000-0005-0000-0000-0000C5490000}"/>
    <cellStyle name="Normal 44 2 4 2 3 3 3" xfId="23622" xr:uid="{00000000-0005-0000-0000-0000C6490000}"/>
    <cellStyle name="Normal 44 2 4 2 3 4" xfId="33842" xr:uid="{00000000-0005-0000-0000-0000C7490000}"/>
    <cellStyle name="Normal 44 2 4 2 3 5" xfId="18609" xr:uid="{00000000-0005-0000-0000-0000C8490000}"/>
    <cellStyle name="Normal 44 2 4 2 4" xfId="5160" xr:uid="{00000000-0005-0000-0000-0000C9490000}"/>
    <cellStyle name="Normal 44 2 4 2 4 2" xfId="15212" xr:uid="{00000000-0005-0000-0000-0000CA490000}"/>
    <cellStyle name="Normal 44 2 4 2 4 2 2" xfId="45543" xr:uid="{00000000-0005-0000-0000-0000CB490000}"/>
    <cellStyle name="Normal 44 2 4 2 4 2 3" xfId="30310" xr:uid="{00000000-0005-0000-0000-0000CC490000}"/>
    <cellStyle name="Normal 44 2 4 2 4 3" xfId="10192" xr:uid="{00000000-0005-0000-0000-0000CD490000}"/>
    <cellStyle name="Normal 44 2 4 2 4 3 2" xfId="40526" xr:uid="{00000000-0005-0000-0000-0000CE490000}"/>
    <cellStyle name="Normal 44 2 4 2 4 3 3" xfId="25293" xr:uid="{00000000-0005-0000-0000-0000CF490000}"/>
    <cellStyle name="Normal 44 2 4 2 4 4" xfId="35513" xr:uid="{00000000-0005-0000-0000-0000D0490000}"/>
    <cellStyle name="Normal 44 2 4 2 4 5" xfId="20280" xr:uid="{00000000-0005-0000-0000-0000D1490000}"/>
    <cellStyle name="Normal 44 2 4 2 5" xfId="11870" xr:uid="{00000000-0005-0000-0000-0000D2490000}"/>
    <cellStyle name="Normal 44 2 4 2 5 2" xfId="42201" xr:uid="{00000000-0005-0000-0000-0000D3490000}"/>
    <cellStyle name="Normal 44 2 4 2 5 3" xfId="26968" xr:uid="{00000000-0005-0000-0000-0000D4490000}"/>
    <cellStyle name="Normal 44 2 4 2 6" xfId="6849" xr:uid="{00000000-0005-0000-0000-0000D5490000}"/>
    <cellStyle name="Normal 44 2 4 2 6 2" xfId="37184" xr:uid="{00000000-0005-0000-0000-0000D6490000}"/>
    <cellStyle name="Normal 44 2 4 2 6 3" xfId="21951" xr:uid="{00000000-0005-0000-0000-0000D7490000}"/>
    <cellStyle name="Normal 44 2 4 2 7" xfId="32172" xr:uid="{00000000-0005-0000-0000-0000D8490000}"/>
    <cellStyle name="Normal 44 2 4 2 8" xfId="16938" xr:uid="{00000000-0005-0000-0000-0000D9490000}"/>
    <cellStyle name="Normal 44 2 4 3" xfId="2196" xr:uid="{00000000-0005-0000-0000-0000DA490000}"/>
    <cellStyle name="Normal 44 2 4 3 2" xfId="3886" xr:uid="{00000000-0005-0000-0000-0000DB490000}"/>
    <cellStyle name="Normal 44 2 4 3 2 2" xfId="13959" xr:uid="{00000000-0005-0000-0000-0000DC490000}"/>
    <cellStyle name="Normal 44 2 4 3 2 2 2" xfId="44290" xr:uid="{00000000-0005-0000-0000-0000DD490000}"/>
    <cellStyle name="Normal 44 2 4 3 2 2 3" xfId="29057" xr:uid="{00000000-0005-0000-0000-0000DE490000}"/>
    <cellStyle name="Normal 44 2 4 3 2 3" xfId="8939" xr:uid="{00000000-0005-0000-0000-0000DF490000}"/>
    <cellStyle name="Normal 44 2 4 3 2 3 2" xfId="39273" xr:uid="{00000000-0005-0000-0000-0000E0490000}"/>
    <cellStyle name="Normal 44 2 4 3 2 3 3" xfId="24040" xr:uid="{00000000-0005-0000-0000-0000E1490000}"/>
    <cellStyle name="Normal 44 2 4 3 2 4" xfId="34260" xr:uid="{00000000-0005-0000-0000-0000E2490000}"/>
    <cellStyle name="Normal 44 2 4 3 2 5" xfId="19027" xr:uid="{00000000-0005-0000-0000-0000E3490000}"/>
    <cellStyle name="Normal 44 2 4 3 3" xfId="5578" xr:uid="{00000000-0005-0000-0000-0000E4490000}"/>
    <cellStyle name="Normal 44 2 4 3 3 2" xfId="15630" xr:uid="{00000000-0005-0000-0000-0000E5490000}"/>
    <cellStyle name="Normal 44 2 4 3 3 2 2" xfId="45961" xr:uid="{00000000-0005-0000-0000-0000E6490000}"/>
    <cellStyle name="Normal 44 2 4 3 3 2 3" xfId="30728" xr:uid="{00000000-0005-0000-0000-0000E7490000}"/>
    <cellStyle name="Normal 44 2 4 3 3 3" xfId="10610" xr:uid="{00000000-0005-0000-0000-0000E8490000}"/>
    <cellStyle name="Normal 44 2 4 3 3 3 2" xfId="40944" xr:uid="{00000000-0005-0000-0000-0000E9490000}"/>
    <cellStyle name="Normal 44 2 4 3 3 3 3" xfId="25711" xr:uid="{00000000-0005-0000-0000-0000EA490000}"/>
    <cellStyle name="Normal 44 2 4 3 3 4" xfId="35931" xr:uid="{00000000-0005-0000-0000-0000EB490000}"/>
    <cellStyle name="Normal 44 2 4 3 3 5" xfId="20698" xr:uid="{00000000-0005-0000-0000-0000EC490000}"/>
    <cellStyle name="Normal 44 2 4 3 4" xfId="12288" xr:uid="{00000000-0005-0000-0000-0000ED490000}"/>
    <cellStyle name="Normal 44 2 4 3 4 2" xfId="42619" xr:uid="{00000000-0005-0000-0000-0000EE490000}"/>
    <cellStyle name="Normal 44 2 4 3 4 3" xfId="27386" xr:uid="{00000000-0005-0000-0000-0000EF490000}"/>
    <cellStyle name="Normal 44 2 4 3 5" xfId="7267" xr:uid="{00000000-0005-0000-0000-0000F0490000}"/>
    <cellStyle name="Normal 44 2 4 3 5 2" xfId="37602" xr:uid="{00000000-0005-0000-0000-0000F1490000}"/>
    <cellStyle name="Normal 44 2 4 3 5 3" xfId="22369" xr:uid="{00000000-0005-0000-0000-0000F2490000}"/>
    <cellStyle name="Normal 44 2 4 3 6" xfId="32590" xr:uid="{00000000-0005-0000-0000-0000F3490000}"/>
    <cellStyle name="Normal 44 2 4 3 7" xfId="17356" xr:uid="{00000000-0005-0000-0000-0000F4490000}"/>
    <cellStyle name="Normal 44 2 4 4" xfId="3049" xr:uid="{00000000-0005-0000-0000-0000F5490000}"/>
    <cellStyle name="Normal 44 2 4 4 2" xfId="13123" xr:uid="{00000000-0005-0000-0000-0000F6490000}"/>
    <cellStyle name="Normal 44 2 4 4 2 2" xfId="43454" xr:uid="{00000000-0005-0000-0000-0000F7490000}"/>
    <cellStyle name="Normal 44 2 4 4 2 3" xfId="28221" xr:uid="{00000000-0005-0000-0000-0000F8490000}"/>
    <cellStyle name="Normal 44 2 4 4 3" xfId="8103" xr:uid="{00000000-0005-0000-0000-0000F9490000}"/>
    <cellStyle name="Normal 44 2 4 4 3 2" xfId="38437" xr:uid="{00000000-0005-0000-0000-0000FA490000}"/>
    <cellStyle name="Normal 44 2 4 4 3 3" xfId="23204" xr:uid="{00000000-0005-0000-0000-0000FB490000}"/>
    <cellStyle name="Normal 44 2 4 4 4" xfId="33424" xr:uid="{00000000-0005-0000-0000-0000FC490000}"/>
    <cellStyle name="Normal 44 2 4 4 5" xfId="18191" xr:uid="{00000000-0005-0000-0000-0000FD490000}"/>
    <cellStyle name="Normal 44 2 4 5" xfId="4742" xr:uid="{00000000-0005-0000-0000-0000FE490000}"/>
    <cellStyle name="Normal 44 2 4 5 2" xfId="14794" xr:uid="{00000000-0005-0000-0000-0000FF490000}"/>
    <cellStyle name="Normal 44 2 4 5 2 2" xfId="45125" xr:uid="{00000000-0005-0000-0000-0000004A0000}"/>
    <cellStyle name="Normal 44 2 4 5 2 3" xfId="29892" xr:uid="{00000000-0005-0000-0000-0000014A0000}"/>
    <cellStyle name="Normal 44 2 4 5 3" xfId="9774" xr:uid="{00000000-0005-0000-0000-0000024A0000}"/>
    <cellStyle name="Normal 44 2 4 5 3 2" xfId="40108" xr:uid="{00000000-0005-0000-0000-0000034A0000}"/>
    <cellStyle name="Normal 44 2 4 5 3 3" xfId="24875" xr:uid="{00000000-0005-0000-0000-0000044A0000}"/>
    <cellStyle name="Normal 44 2 4 5 4" xfId="35095" xr:uid="{00000000-0005-0000-0000-0000054A0000}"/>
    <cellStyle name="Normal 44 2 4 5 5" xfId="19862" xr:uid="{00000000-0005-0000-0000-0000064A0000}"/>
    <cellStyle name="Normal 44 2 4 6" xfId="11452" xr:uid="{00000000-0005-0000-0000-0000074A0000}"/>
    <cellStyle name="Normal 44 2 4 6 2" xfId="41783" xr:uid="{00000000-0005-0000-0000-0000084A0000}"/>
    <cellStyle name="Normal 44 2 4 6 3" xfId="26550" xr:uid="{00000000-0005-0000-0000-0000094A0000}"/>
    <cellStyle name="Normal 44 2 4 7" xfId="6431" xr:uid="{00000000-0005-0000-0000-00000A4A0000}"/>
    <cellStyle name="Normal 44 2 4 7 2" xfId="36766" xr:uid="{00000000-0005-0000-0000-00000B4A0000}"/>
    <cellStyle name="Normal 44 2 4 7 3" xfId="21533" xr:uid="{00000000-0005-0000-0000-00000C4A0000}"/>
    <cellStyle name="Normal 44 2 4 8" xfId="31754" xr:uid="{00000000-0005-0000-0000-00000D4A0000}"/>
    <cellStyle name="Normal 44 2 4 9" xfId="16520" xr:uid="{00000000-0005-0000-0000-00000E4A0000}"/>
    <cellStyle name="Normal 44 2 5" xfId="1565" xr:uid="{00000000-0005-0000-0000-00000F4A0000}"/>
    <cellStyle name="Normal 44 2 5 2" xfId="2406" xr:uid="{00000000-0005-0000-0000-0000104A0000}"/>
    <cellStyle name="Normal 44 2 5 2 2" xfId="4096" xr:uid="{00000000-0005-0000-0000-0000114A0000}"/>
    <cellStyle name="Normal 44 2 5 2 2 2" xfId="14169" xr:uid="{00000000-0005-0000-0000-0000124A0000}"/>
    <cellStyle name="Normal 44 2 5 2 2 2 2" xfId="44500" xr:uid="{00000000-0005-0000-0000-0000134A0000}"/>
    <cellStyle name="Normal 44 2 5 2 2 2 3" xfId="29267" xr:uid="{00000000-0005-0000-0000-0000144A0000}"/>
    <cellStyle name="Normal 44 2 5 2 2 3" xfId="9149" xr:uid="{00000000-0005-0000-0000-0000154A0000}"/>
    <cellStyle name="Normal 44 2 5 2 2 3 2" xfId="39483" xr:uid="{00000000-0005-0000-0000-0000164A0000}"/>
    <cellStyle name="Normal 44 2 5 2 2 3 3" xfId="24250" xr:uid="{00000000-0005-0000-0000-0000174A0000}"/>
    <cellStyle name="Normal 44 2 5 2 2 4" xfId="34470" xr:uid="{00000000-0005-0000-0000-0000184A0000}"/>
    <cellStyle name="Normal 44 2 5 2 2 5" xfId="19237" xr:uid="{00000000-0005-0000-0000-0000194A0000}"/>
    <cellStyle name="Normal 44 2 5 2 3" xfId="5788" xr:uid="{00000000-0005-0000-0000-00001A4A0000}"/>
    <cellStyle name="Normal 44 2 5 2 3 2" xfId="15840" xr:uid="{00000000-0005-0000-0000-00001B4A0000}"/>
    <cellStyle name="Normal 44 2 5 2 3 2 2" xfId="46171" xr:uid="{00000000-0005-0000-0000-00001C4A0000}"/>
    <cellStyle name="Normal 44 2 5 2 3 2 3" xfId="30938" xr:uid="{00000000-0005-0000-0000-00001D4A0000}"/>
    <cellStyle name="Normal 44 2 5 2 3 3" xfId="10820" xr:uid="{00000000-0005-0000-0000-00001E4A0000}"/>
    <cellStyle name="Normal 44 2 5 2 3 3 2" xfId="41154" xr:uid="{00000000-0005-0000-0000-00001F4A0000}"/>
    <cellStyle name="Normal 44 2 5 2 3 3 3" xfId="25921" xr:uid="{00000000-0005-0000-0000-0000204A0000}"/>
    <cellStyle name="Normal 44 2 5 2 3 4" xfId="36141" xr:uid="{00000000-0005-0000-0000-0000214A0000}"/>
    <cellStyle name="Normal 44 2 5 2 3 5" xfId="20908" xr:uid="{00000000-0005-0000-0000-0000224A0000}"/>
    <cellStyle name="Normal 44 2 5 2 4" xfId="12498" xr:uid="{00000000-0005-0000-0000-0000234A0000}"/>
    <cellStyle name="Normal 44 2 5 2 4 2" xfId="42829" xr:uid="{00000000-0005-0000-0000-0000244A0000}"/>
    <cellStyle name="Normal 44 2 5 2 4 3" xfId="27596" xr:uid="{00000000-0005-0000-0000-0000254A0000}"/>
    <cellStyle name="Normal 44 2 5 2 5" xfId="7477" xr:uid="{00000000-0005-0000-0000-0000264A0000}"/>
    <cellStyle name="Normal 44 2 5 2 5 2" xfId="37812" xr:uid="{00000000-0005-0000-0000-0000274A0000}"/>
    <cellStyle name="Normal 44 2 5 2 5 3" xfId="22579" xr:uid="{00000000-0005-0000-0000-0000284A0000}"/>
    <cellStyle name="Normal 44 2 5 2 6" xfId="32800" xr:uid="{00000000-0005-0000-0000-0000294A0000}"/>
    <cellStyle name="Normal 44 2 5 2 7" xfId="17566" xr:uid="{00000000-0005-0000-0000-00002A4A0000}"/>
    <cellStyle name="Normal 44 2 5 3" xfId="3259" xr:uid="{00000000-0005-0000-0000-00002B4A0000}"/>
    <cellStyle name="Normal 44 2 5 3 2" xfId="13333" xr:uid="{00000000-0005-0000-0000-00002C4A0000}"/>
    <cellStyle name="Normal 44 2 5 3 2 2" xfId="43664" xr:uid="{00000000-0005-0000-0000-00002D4A0000}"/>
    <cellStyle name="Normal 44 2 5 3 2 3" xfId="28431" xr:uid="{00000000-0005-0000-0000-00002E4A0000}"/>
    <cellStyle name="Normal 44 2 5 3 3" xfId="8313" xr:uid="{00000000-0005-0000-0000-00002F4A0000}"/>
    <cellStyle name="Normal 44 2 5 3 3 2" xfId="38647" xr:uid="{00000000-0005-0000-0000-0000304A0000}"/>
    <cellStyle name="Normal 44 2 5 3 3 3" xfId="23414" xr:uid="{00000000-0005-0000-0000-0000314A0000}"/>
    <cellStyle name="Normal 44 2 5 3 4" xfId="33634" xr:uid="{00000000-0005-0000-0000-0000324A0000}"/>
    <cellStyle name="Normal 44 2 5 3 5" xfId="18401" xr:uid="{00000000-0005-0000-0000-0000334A0000}"/>
    <cellStyle name="Normal 44 2 5 4" xfId="4952" xr:uid="{00000000-0005-0000-0000-0000344A0000}"/>
    <cellStyle name="Normal 44 2 5 4 2" xfId="15004" xr:uid="{00000000-0005-0000-0000-0000354A0000}"/>
    <cellStyle name="Normal 44 2 5 4 2 2" xfId="45335" xr:uid="{00000000-0005-0000-0000-0000364A0000}"/>
    <cellStyle name="Normal 44 2 5 4 2 3" xfId="30102" xr:uid="{00000000-0005-0000-0000-0000374A0000}"/>
    <cellStyle name="Normal 44 2 5 4 3" xfId="9984" xr:uid="{00000000-0005-0000-0000-0000384A0000}"/>
    <cellStyle name="Normal 44 2 5 4 3 2" xfId="40318" xr:uid="{00000000-0005-0000-0000-0000394A0000}"/>
    <cellStyle name="Normal 44 2 5 4 3 3" xfId="25085" xr:uid="{00000000-0005-0000-0000-00003A4A0000}"/>
    <cellStyle name="Normal 44 2 5 4 4" xfId="35305" xr:uid="{00000000-0005-0000-0000-00003B4A0000}"/>
    <cellStyle name="Normal 44 2 5 4 5" xfId="20072" xr:uid="{00000000-0005-0000-0000-00003C4A0000}"/>
    <cellStyle name="Normal 44 2 5 5" xfId="11662" xr:uid="{00000000-0005-0000-0000-00003D4A0000}"/>
    <cellStyle name="Normal 44 2 5 5 2" xfId="41993" xr:uid="{00000000-0005-0000-0000-00003E4A0000}"/>
    <cellStyle name="Normal 44 2 5 5 3" xfId="26760" xr:uid="{00000000-0005-0000-0000-00003F4A0000}"/>
    <cellStyle name="Normal 44 2 5 6" xfId="6641" xr:uid="{00000000-0005-0000-0000-0000404A0000}"/>
    <cellStyle name="Normal 44 2 5 6 2" xfId="36976" xr:uid="{00000000-0005-0000-0000-0000414A0000}"/>
    <cellStyle name="Normal 44 2 5 6 3" xfId="21743" xr:uid="{00000000-0005-0000-0000-0000424A0000}"/>
    <cellStyle name="Normal 44 2 5 7" xfId="31964" xr:uid="{00000000-0005-0000-0000-0000434A0000}"/>
    <cellStyle name="Normal 44 2 5 8" xfId="16730" xr:uid="{00000000-0005-0000-0000-0000444A0000}"/>
    <cellStyle name="Normal 44 2 6" xfId="1986" xr:uid="{00000000-0005-0000-0000-0000454A0000}"/>
    <cellStyle name="Normal 44 2 6 2" xfId="3678" xr:uid="{00000000-0005-0000-0000-0000464A0000}"/>
    <cellStyle name="Normal 44 2 6 2 2" xfId="13751" xr:uid="{00000000-0005-0000-0000-0000474A0000}"/>
    <cellStyle name="Normal 44 2 6 2 2 2" xfId="44082" xr:uid="{00000000-0005-0000-0000-0000484A0000}"/>
    <cellStyle name="Normal 44 2 6 2 2 3" xfId="28849" xr:uid="{00000000-0005-0000-0000-0000494A0000}"/>
    <cellStyle name="Normal 44 2 6 2 3" xfId="8731" xr:uid="{00000000-0005-0000-0000-00004A4A0000}"/>
    <cellStyle name="Normal 44 2 6 2 3 2" xfId="39065" xr:uid="{00000000-0005-0000-0000-00004B4A0000}"/>
    <cellStyle name="Normal 44 2 6 2 3 3" xfId="23832" xr:uid="{00000000-0005-0000-0000-00004C4A0000}"/>
    <cellStyle name="Normal 44 2 6 2 4" xfId="34052" xr:uid="{00000000-0005-0000-0000-00004D4A0000}"/>
    <cellStyle name="Normal 44 2 6 2 5" xfId="18819" xr:uid="{00000000-0005-0000-0000-00004E4A0000}"/>
    <cellStyle name="Normal 44 2 6 3" xfId="5370" xr:uid="{00000000-0005-0000-0000-00004F4A0000}"/>
    <cellStyle name="Normal 44 2 6 3 2" xfId="15422" xr:uid="{00000000-0005-0000-0000-0000504A0000}"/>
    <cellStyle name="Normal 44 2 6 3 2 2" xfId="45753" xr:uid="{00000000-0005-0000-0000-0000514A0000}"/>
    <cellStyle name="Normal 44 2 6 3 2 3" xfId="30520" xr:uid="{00000000-0005-0000-0000-0000524A0000}"/>
    <cellStyle name="Normal 44 2 6 3 3" xfId="10402" xr:uid="{00000000-0005-0000-0000-0000534A0000}"/>
    <cellStyle name="Normal 44 2 6 3 3 2" xfId="40736" xr:uid="{00000000-0005-0000-0000-0000544A0000}"/>
    <cellStyle name="Normal 44 2 6 3 3 3" xfId="25503" xr:uid="{00000000-0005-0000-0000-0000554A0000}"/>
    <cellStyle name="Normal 44 2 6 3 4" xfId="35723" xr:uid="{00000000-0005-0000-0000-0000564A0000}"/>
    <cellStyle name="Normal 44 2 6 3 5" xfId="20490" xr:uid="{00000000-0005-0000-0000-0000574A0000}"/>
    <cellStyle name="Normal 44 2 6 4" xfId="12080" xr:uid="{00000000-0005-0000-0000-0000584A0000}"/>
    <cellStyle name="Normal 44 2 6 4 2" xfId="42411" xr:uid="{00000000-0005-0000-0000-0000594A0000}"/>
    <cellStyle name="Normal 44 2 6 4 3" xfId="27178" xr:uid="{00000000-0005-0000-0000-00005A4A0000}"/>
    <cellStyle name="Normal 44 2 6 5" xfId="7059" xr:uid="{00000000-0005-0000-0000-00005B4A0000}"/>
    <cellStyle name="Normal 44 2 6 5 2" xfId="37394" xr:uid="{00000000-0005-0000-0000-00005C4A0000}"/>
    <cellStyle name="Normal 44 2 6 5 3" xfId="22161" xr:uid="{00000000-0005-0000-0000-00005D4A0000}"/>
    <cellStyle name="Normal 44 2 6 6" xfId="32382" xr:uid="{00000000-0005-0000-0000-00005E4A0000}"/>
    <cellStyle name="Normal 44 2 6 7" xfId="17148" xr:uid="{00000000-0005-0000-0000-00005F4A0000}"/>
    <cellStyle name="Normal 44 2 7" xfId="2837" xr:uid="{00000000-0005-0000-0000-0000604A0000}"/>
    <cellStyle name="Normal 44 2 7 2" xfId="12915" xr:uid="{00000000-0005-0000-0000-0000614A0000}"/>
    <cellStyle name="Normal 44 2 7 2 2" xfId="43246" xr:uid="{00000000-0005-0000-0000-0000624A0000}"/>
    <cellStyle name="Normal 44 2 7 2 3" xfId="28013" xr:uid="{00000000-0005-0000-0000-0000634A0000}"/>
    <cellStyle name="Normal 44 2 7 3" xfId="7895" xr:uid="{00000000-0005-0000-0000-0000644A0000}"/>
    <cellStyle name="Normal 44 2 7 3 2" xfId="38229" xr:uid="{00000000-0005-0000-0000-0000654A0000}"/>
    <cellStyle name="Normal 44 2 7 3 3" xfId="22996" xr:uid="{00000000-0005-0000-0000-0000664A0000}"/>
    <cellStyle name="Normal 44 2 7 4" xfId="33216" xr:uid="{00000000-0005-0000-0000-0000674A0000}"/>
    <cellStyle name="Normal 44 2 7 5" xfId="17983" xr:uid="{00000000-0005-0000-0000-0000684A0000}"/>
    <cellStyle name="Normal 44 2 8" xfId="4531" xr:uid="{00000000-0005-0000-0000-0000694A0000}"/>
    <cellStyle name="Normal 44 2 8 2" xfId="14586" xr:uid="{00000000-0005-0000-0000-00006A4A0000}"/>
    <cellStyle name="Normal 44 2 8 2 2" xfId="44917" xr:uid="{00000000-0005-0000-0000-00006B4A0000}"/>
    <cellStyle name="Normal 44 2 8 2 3" xfId="29684" xr:uid="{00000000-0005-0000-0000-00006C4A0000}"/>
    <cellStyle name="Normal 44 2 8 3" xfId="9566" xr:uid="{00000000-0005-0000-0000-00006D4A0000}"/>
    <cellStyle name="Normal 44 2 8 3 2" xfId="39900" xr:uid="{00000000-0005-0000-0000-00006E4A0000}"/>
    <cellStyle name="Normal 44 2 8 3 3" xfId="24667" xr:uid="{00000000-0005-0000-0000-00006F4A0000}"/>
    <cellStyle name="Normal 44 2 8 4" xfId="34887" xr:uid="{00000000-0005-0000-0000-0000704A0000}"/>
    <cellStyle name="Normal 44 2 8 5" xfId="19654" xr:uid="{00000000-0005-0000-0000-0000714A0000}"/>
    <cellStyle name="Normal 44 2 9" xfId="11242" xr:uid="{00000000-0005-0000-0000-0000724A0000}"/>
    <cellStyle name="Normal 44 2 9 2" xfId="41575" xr:uid="{00000000-0005-0000-0000-0000734A0000}"/>
    <cellStyle name="Normal 44 2 9 3" xfId="26342" xr:uid="{00000000-0005-0000-0000-0000744A0000}"/>
    <cellStyle name="Normal 45" xfId="170" xr:uid="{00000000-0005-0000-0000-0000754A0000}"/>
    <cellStyle name="Normal 45 2" xfId="859" xr:uid="{00000000-0005-0000-0000-0000764A0000}"/>
    <cellStyle name="Normal 45 2 10" xfId="6222" xr:uid="{00000000-0005-0000-0000-0000774A0000}"/>
    <cellStyle name="Normal 45 2 10 2" xfId="36559" xr:uid="{00000000-0005-0000-0000-0000784A0000}"/>
    <cellStyle name="Normal 45 2 10 3" xfId="21326" xr:uid="{00000000-0005-0000-0000-0000794A0000}"/>
    <cellStyle name="Normal 45 2 11" xfId="31550" xr:uid="{00000000-0005-0000-0000-00007A4A0000}"/>
    <cellStyle name="Normal 45 2 12" xfId="16311" xr:uid="{00000000-0005-0000-0000-00007B4A0000}"/>
    <cellStyle name="Normal 45 2 2" xfId="1186" xr:uid="{00000000-0005-0000-0000-00007C4A0000}"/>
    <cellStyle name="Normal 45 2 2 10" xfId="31602" xr:uid="{00000000-0005-0000-0000-00007D4A0000}"/>
    <cellStyle name="Normal 45 2 2 11" xfId="16365" xr:uid="{00000000-0005-0000-0000-00007E4A0000}"/>
    <cellStyle name="Normal 45 2 2 2" xfId="1294" xr:uid="{00000000-0005-0000-0000-00007F4A0000}"/>
    <cellStyle name="Normal 45 2 2 2 10" xfId="16469" xr:uid="{00000000-0005-0000-0000-0000804A0000}"/>
    <cellStyle name="Normal 45 2 2 2 2" xfId="1511" xr:uid="{00000000-0005-0000-0000-0000814A0000}"/>
    <cellStyle name="Normal 45 2 2 2 2 2" xfId="1932" xr:uid="{00000000-0005-0000-0000-0000824A0000}"/>
    <cellStyle name="Normal 45 2 2 2 2 2 2" xfId="2771" xr:uid="{00000000-0005-0000-0000-0000834A0000}"/>
    <cellStyle name="Normal 45 2 2 2 2 2 2 2" xfId="4461" xr:uid="{00000000-0005-0000-0000-0000844A0000}"/>
    <cellStyle name="Normal 45 2 2 2 2 2 2 2 2" xfId="14534" xr:uid="{00000000-0005-0000-0000-0000854A0000}"/>
    <cellStyle name="Normal 45 2 2 2 2 2 2 2 2 2" xfId="44865" xr:uid="{00000000-0005-0000-0000-0000864A0000}"/>
    <cellStyle name="Normal 45 2 2 2 2 2 2 2 2 3" xfId="29632" xr:uid="{00000000-0005-0000-0000-0000874A0000}"/>
    <cellStyle name="Normal 45 2 2 2 2 2 2 2 3" xfId="9514" xr:uid="{00000000-0005-0000-0000-0000884A0000}"/>
    <cellStyle name="Normal 45 2 2 2 2 2 2 2 3 2" xfId="39848" xr:uid="{00000000-0005-0000-0000-0000894A0000}"/>
    <cellStyle name="Normal 45 2 2 2 2 2 2 2 3 3" xfId="24615" xr:uid="{00000000-0005-0000-0000-00008A4A0000}"/>
    <cellStyle name="Normal 45 2 2 2 2 2 2 2 4" xfId="34835" xr:uid="{00000000-0005-0000-0000-00008B4A0000}"/>
    <cellStyle name="Normal 45 2 2 2 2 2 2 2 5" xfId="19602" xr:uid="{00000000-0005-0000-0000-00008C4A0000}"/>
    <cellStyle name="Normal 45 2 2 2 2 2 2 3" xfId="6153" xr:uid="{00000000-0005-0000-0000-00008D4A0000}"/>
    <cellStyle name="Normal 45 2 2 2 2 2 2 3 2" xfId="16205" xr:uid="{00000000-0005-0000-0000-00008E4A0000}"/>
    <cellStyle name="Normal 45 2 2 2 2 2 2 3 2 2" xfId="46536" xr:uid="{00000000-0005-0000-0000-00008F4A0000}"/>
    <cellStyle name="Normal 45 2 2 2 2 2 2 3 2 3" xfId="31303" xr:uid="{00000000-0005-0000-0000-0000904A0000}"/>
    <cellStyle name="Normal 45 2 2 2 2 2 2 3 3" xfId="11185" xr:uid="{00000000-0005-0000-0000-0000914A0000}"/>
    <cellStyle name="Normal 45 2 2 2 2 2 2 3 3 2" xfId="41519" xr:uid="{00000000-0005-0000-0000-0000924A0000}"/>
    <cellStyle name="Normal 45 2 2 2 2 2 2 3 3 3" xfId="26286" xr:uid="{00000000-0005-0000-0000-0000934A0000}"/>
    <cellStyle name="Normal 45 2 2 2 2 2 2 3 4" xfId="36506" xr:uid="{00000000-0005-0000-0000-0000944A0000}"/>
    <cellStyle name="Normal 45 2 2 2 2 2 2 3 5" xfId="21273" xr:uid="{00000000-0005-0000-0000-0000954A0000}"/>
    <cellStyle name="Normal 45 2 2 2 2 2 2 4" xfId="12863" xr:uid="{00000000-0005-0000-0000-0000964A0000}"/>
    <cellStyle name="Normal 45 2 2 2 2 2 2 4 2" xfId="43194" xr:uid="{00000000-0005-0000-0000-0000974A0000}"/>
    <cellStyle name="Normal 45 2 2 2 2 2 2 4 3" xfId="27961" xr:uid="{00000000-0005-0000-0000-0000984A0000}"/>
    <cellStyle name="Normal 45 2 2 2 2 2 2 5" xfId="7842" xr:uid="{00000000-0005-0000-0000-0000994A0000}"/>
    <cellStyle name="Normal 45 2 2 2 2 2 2 5 2" xfId="38177" xr:uid="{00000000-0005-0000-0000-00009A4A0000}"/>
    <cellStyle name="Normal 45 2 2 2 2 2 2 5 3" xfId="22944" xr:uid="{00000000-0005-0000-0000-00009B4A0000}"/>
    <cellStyle name="Normal 45 2 2 2 2 2 2 6" xfId="33165" xr:uid="{00000000-0005-0000-0000-00009C4A0000}"/>
    <cellStyle name="Normal 45 2 2 2 2 2 2 7" xfId="17931" xr:uid="{00000000-0005-0000-0000-00009D4A0000}"/>
    <cellStyle name="Normal 45 2 2 2 2 2 3" xfId="3624" xr:uid="{00000000-0005-0000-0000-00009E4A0000}"/>
    <cellStyle name="Normal 45 2 2 2 2 2 3 2" xfId="13698" xr:uid="{00000000-0005-0000-0000-00009F4A0000}"/>
    <cellStyle name="Normal 45 2 2 2 2 2 3 2 2" xfId="44029" xr:uid="{00000000-0005-0000-0000-0000A04A0000}"/>
    <cellStyle name="Normal 45 2 2 2 2 2 3 2 3" xfId="28796" xr:uid="{00000000-0005-0000-0000-0000A14A0000}"/>
    <cellStyle name="Normal 45 2 2 2 2 2 3 3" xfId="8678" xr:uid="{00000000-0005-0000-0000-0000A24A0000}"/>
    <cellStyle name="Normal 45 2 2 2 2 2 3 3 2" xfId="39012" xr:uid="{00000000-0005-0000-0000-0000A34A0000}"/>
    <cellStyle name="Normal 45 2 2 2 2 2 3 3 3" xfId="23779" xr:uid="{00000000-0005-0000-0000-0000A44A0000}"/>
    <cellStyle name="Normal 45 2 2 2 2 2 3 4" xfId="33999" xr:uid="{00000000-0005-0000-0000-0000A54A0000}"/>
    <cellStyle name="Normal 45 2 2 2 2 2 3 5" xfId="18766" xr:uid="{00000000-0005-0000-0000-0000A64A0000}"/>
    <cellStyle name="Normal 45 2 2 2 2 2 4" xfId="5317" xr:uid="{00000000-0005-0000-0000-0000A74A0000}"/>
    <cellStyle name="Normal 45 2 2 2 2 2 4 2" xfId="15369" xr:uid="{00000000-0005-0000-0000-0000A84A0000}"/>
    <cellStyle name="Normal 45 2 2 2 2 2 4 2 2" xfId="45700" xr:uid="{00000000-0005-0000-0000-0000A94A0000}"/>
    <cellStyle name="Normal 45 2 2 2 2 2 4 2 3" xfId="30467" xr:uid="{00000000-0005-0000-0000-0000AA4A0000}"/>
    <cellStyle name="Normal 45 2 2 2 2 2 4 3" xfId="10349" xr:uid="{00000000-0005-0000-0000-0000AB4A0000}"/>
    <cellStyle name="Normal 45 2 2 2 2 2 4 3 2" xfId="40683" xr:uid="{00000000-0005-0000-0000-0000AC4A0000}"/>
    <cellStyle name="Normal 45 2 2 2 2 2 4 3 3" xfId="25450" xr:uid="{00000000-0005-0000-0000-0000AD4A0000}"/>
    <cellStyle name="Normal 45 2 2 2 2 2 4 4" xfId="35670" xr:uid="{00000000-0005-0000-0000-0000AE4A0000}"/>
    <cellStyle name="Normal 45 2 2 2 2 2 4 5" xfId="20437" xr:uid="{00000000-0005-0000-0000-0000AF4A0000}"/>
    <cellStyle name="Normal 45 2 2 2 2 2 5" xfId="12027" xr:uid="{00000000-0005-0000-0000-0000B04A0000}"/>
    <cellStyle name="Normal 45 2 2 2 2 2 5 2" xfId="42358" xr:uid="{00000000-0005-0000-0000-0000B14A0000}"/>
    <cellStyle name="Normal 45 2 2 2 2 2 5 3" xfId="27125" xr:uid="{00000000-0005-0000-0000-0000B24A0000}"/>
    <cellStyle name="Normal 45 2 2 2 2 2 6" xfId="7006" xr:uid="{00000000-0005-0000-0000-0000B34A0000}"/>
    <cellStyle name="Normal 45 2 2 2 2 2 6 2" xfId="37341" xr:uid="{00000000-0005-0000-0000-0000B44A0000}"/>
    <cellStyle name="Normal 45 2 2 2 2 2 6 3" xfId="22108" xr:uid="{00000000-0005-0000-0000-0000B54A0000}"/>
    <cellStyle name="Normal 45 2 2 2 2 2 7" xfId="32329" xr:uid="{00000000-0005-0000-0000-0000B64A0000}"/>
    <cellStyle name="Normal 45 2 2 2 2 2 8" xfId="17095" xr:uid="{00000000-0005-0000-0000-0000B74A0000}"/>
    <cellStyle name="Normal 45 2 2 2 2 3" xfId="2353" xr:uid="{00000000-0005-0000-0000-0000B84A0000}"/>
    <cellStyle name="Normal 45 2 2 2 2 3 2" xfId="4043" xr:uid="{00000000-0005-0000-0000-0000B94A0000}"/>
    <cellStyle name="Normal 45 2 2 2 2 3 2 2" xfId="14116" xr:uid="{00000000-0005-0000-0000-0000BA4A0000}"/>
    <cellStyle name="Normal 45 2 2 2 2 3 2 2 2" xfId="44447" xr:uid="{00000000-0005-0000-0000-0000BB4A0000}"/>
    <cellStyle name="Normal 45 2 2 2 2 3 2 2 3" xfId="29214" xr:uid="{00000000-0005-0000-0000-0000BC4A0000}"/>
    <cellStyle name="Normal 45 2 2 2 2 3 2 3" xfId="9096" xr:uid="{00000000-0005-0000-0000-0000BD4A0000}"/>
    <cellStyle name="Normal 45 2 2 2 2 3 2 3 2" xfId="39430" xr:uid="{00000000-0005-0000-0000-0000BE4A0000}"/>
    <cellStyle name="Normal 45 2 2 2 2 3 2 3 3" xfId="24197" xr:uid="{00000000-0005-0000-0000-0000BF4A0000}"/>
    <cellStyle name="Normal 45 2 2 2 2 3 2 4" xfId="34417" xr:uid="{00000000-0005-0000-0000-0000C04A0000}"/>
    <cellStyle name="Normal 45 2 2 2 2 3 2 5" xfId="19184" xr:uid="{00000000-0005-0000-0000-0000C14A0000}"/>
    <cellStyle name="Normal 45 2 2 2 2 3 3" xfId="5735" xr:uid="{00000000-0005-0000-0000-0000C24A0000}"/>
    <cellStyle name="Normal 45 2 2 2 2 3 3 2" xfId="15787" xr:uid="{00000000-0005-0000-0000-0000C34A0000}"/>
    <cellStyle name="Normal 45 2 2 2 2 3 3 2 2" xfId="46118" xr:uid="{00000000-0005-0000-0000-0000C44A0000}"/>
    <cellStyle name="Normal 45 2 2 2 2 3 3 2 3" xfId="30885" xr:uid="{00000000-0005-0000-0000-0000C54A0000}"/>
    <cellStyle name="Normal 45 2 2 2 2 3 3 3" xfId="10767" xr:uid="{00000000-0005-0000-0000-0000C64A0000}"/>
    <cellStyle name="Normal 45 2 2 2 2 3 3 3 2" xfId="41101" xr:uid="{00000000-0005-0000-0000-0000C74A0000}"/>
    <cellStyle name="Normal 45 2 2 2 2 3 3 3 3" xfId="25868" xr:uid="{00000000-0005-0000-0000-0000C84A0000}"/>
    <cellStyle name="Normal 45 2 2 2 2 3 3 4" xfId="36088" xr:uid="{00000000-0005-0000-0000-0000C94A0000}"/>
    <cellStyle name="Normal 45 2 2 2 2 3 3 5" xfId="20855" xr:uid="{00000000-0005-0000-0000-0000CA4A0000}"/>
    <cellStyle name="Normal 45 2 2 2 2 3 4" xfId="12445" xr:uid="{00000000-0005-0000-0000-0000CB4A0000}"/>
    <cellStyle name="Normal 45 2 2 2 2 3 4 2" xfId="42776" xr:uid="{00000000-0005-0000-0000-0000CC4A0000}"/>
    <cellStyle name="Normal 45 2 2 2 2 3 4 3" xfId="27543" xr:uid="{00000000-0005-0000-0000-0000CD4A0000}"/>
    <cellStyle name="Normal 45 2 2 2 2 3 5" xfId="7424" xr:uid="{00000000-0005-0000-0000-0000CE4A0000}"/>
    <cellStyle name="Normal 45 2 2 2 2 3 5 2" xfId="37759" xr:uid="{00000000-0005-0000-0000-0000CF4A0000}"/>
    <cellStyle name="Normal 45 2 2 2 2 3 5 3" xfId="22526" xr:uid="{00000000-0005-0000-0000-0000D04A0000}"/>
    <cellStyle name="Normal 45 2 2 2 2 3 6" xfId="32747" xr:uid="{00000000-0005-0000-0000-0000D14A0000}"/>
    <cellStyle name="Normal 45 2 2 2 2 3 7" xfId="17513" xr:uid="{00000000-0005-0000-0000-0000D24A0000}"/>
    <cellStyle name="Normal 45 2 2 2 2 4" xfId="3206" xr:uid="{00000000-0005-0000-0000-0000D34A0000}"/>
    <cellStyle name="Normal 45 2 2 2 2 4 2" xfId="13280" xr:uid="{00000000-0005-0000-0000-0000D44A0000}"/>
    <cellStyle name="Normal 45 2 2 2 2 4 2 2" xfId="43611" xr:uid="{00000000-0005-0000-0000-0000D54A0000}"/>
    <cellStyle name="Normal 45 2 2 2 2 4 2 3" xfId="28378" xr:uid="{00000000-0005-0000-0000-0000D64A0000}"/>
    <cellStyle name="Normal 45 2 2 2 2 4 3" xfId="8260" xr:uid="{00000000-0005-0000-0000-0000D74A0000}"/>
    <cellStyle name="Normal 45 2 2 2 2 4 3 2" xfId="38594" xr:uid="{00000000-0005-0000-0000-0000D84A0000}"/>
    <cellStyle name="Normal 45 2 2 2 2 4 3 3" xfId="23361" xr:uid="{00000000-0005-0000-0000-0000D94A0000}"/>
    <cellStyle name="Normal 45 2 2 2 2 4 4" xfId="33581" xr:uid="{00000000-0005-0000-0000-0000DA4A0000}"/>
    <cellStyle name="Normal 45 2 2 2 2 4 5" xfId="18348" xr:uid="{00000000-0005-0000-0000-0000DB4A0000}"/>
    <cellStyle name="Normal 45 2 2 2 2 5" xfId="4899" xr:uid="{00000000-0005-0000-0000-0000DC4A0000}"/>
    <cellStyle name="Normal 45 2 2 2 2 5 2" xfId="14951" xr:uid="{00000000-0005-0000-0000-0000DD4A0000}"/>
    <cellStyle name="Normal 45 2 2 2 2 5 2 2" xfId="45282" xr:uid="{00000000-0005-0000-0000-0000DE4A0000}"/>
    <cellStyle name="Normal 45 2 2 2 2 5 2 3" xfId="30049" xr:uid="{00000000-0005-0000-0000-0000DF4A0000}"/>
    <cellStyle name="Normal 45 2 2 2 2 5 3" xfId="9931" xr:uid="{00000000-0005-0000-0000-0000E04A0000}"/>
    <cellStyle name="Normal 45 2 2 2 2 5 3 2" xfId="40265" xr:uid="{00000000-0005-0000-0000-0000E14A0000}"/>
    <cellStyle name="Normal 45 2 2 2 2 5 3 3" xfId="25032" xr:uid="{00000000-0005-0000-0000-0000E24A0000}"/>
    <cellStyle name="Normal 45 2 2 2 2 5 4" xfId="35252" xr:uid="{00000000-0005-0000-0000-0000E34A0000}"/>
    <cellStyle name="Normal 45 2 2 2 2 5 5" xfId="20019" xr:uid="{00000000-0005-0000-0000-0000E44A0000}"/>
    <cellStyle name="Normal 45 2 2 2 2 6" xfId="11609" xr:uid="{00000000-0005-0000-0000-0000E54A0000}"/>
    <cellStyle name="Normal 45 2 2 2 2 6 2" xfId="41940" xr:uid="{00000000-0005-0000-0000-0000E64A0000}"/>
    <cellStyle name="Normal 45 2 2 2 2 6 3" xfId="26707" xr:uid="{00000000-0005-0000-0000-0000E74A0000}"/>
    <cellStyle name="Normal 45 2 2 2 2 7" xfId="6588" xr:uid="{00000000-0005-0000-0000-0000E84A0000}"/>
    <cellStyle name="Normal 45 2 2 2 2 7 2" xfId="36923" xr:uid="{00000000-0005-0000-0000-0000E94A0000}"/>
    <cellStyle name="Normal 45 2 2 2 2 7 3" xfId="21690" xr:uid="{00000000-0005-0000-0000-0000EA4A0000}"/>
    <cellStyle name="Normal 45 2 2 2 2 8" xfId="31911" xr:uid="{00000000-0005-0000-0000-0000EB4A0000}"/>
    <cellStyle name="Normal 45 2 2 2 2 9" xfId="16677" xr:uid="{00000000-0005-0000-0000-0000EC4A0000}"/>
    <cellStyle name="Normal 45 2 2 2 3" xfId="1724" xr:uid="{00000000-0005-0000-0000-0000ED4A0000}"/>
    <cellStyle name="Normal 45 2 2 2 3 2" xfId="2563" xr:uid="{00000000-0005-0000-0000-0000EE4A0000}"/>
    <cellStyle name="Normal 45 2 2 2 3 2 2" xfId="4253" xr:uid="{00000000-0005-0000-0000-0000EF4A0000}"/>
    <cellStyle name="Normal 45 2 2 2 3 2 2 2" xfId="14326" xr:uid="{00000000-0005-0000-0000-0000F04A0000}"/>
    <cellStyle name="Normal 45 2 2 2 3 2 2 2 2" xfId="44657" xr:uid="{00000000-0005-0000-0000-0000F14A0000}"/>
    <cellStyle name="Normal 45 2 2 2 3 2 2 2 3" xfId="29424" xr:uid="{00000000-0005-0000-0000-0000F24A0000}"/>
    <cellStyle name="Normal 45 2 2 2 3 2 2 3" xfId="9306" xr:uid="{00000000-0005-0000-0000-0000F34A0000}"/>
    <cellStyle name="Normal 45 2 2 2 3 2 2 3 2" xfId="39640" xr:uid="{00000000-0005-0000-0000-0000F44A0000}"/>
    <cellStyle name="Normal 45 2 2 2 3 2 2 3 3" xfId="24407" xr:uid="{00000000-0005-0000-0000-0000F54A0000}"/>
    <cellStyle name="Normal 45 2 2 2 3 2 2 4" xfId="34627" xr:uid="{00000000-0005-0000-0000-0000F64A0000}"/>
    <cellStyle name="Normal 45 2 2 2 3 2 2 5" xfId="19394" xr:uid="{00000000-0005-0000-0000-0000F74A0000}"/>
    <cellStyle name="Normal 45 2 2 2 3 2 3" xfId="5945" xr:uid="{00000000-0005-0000-0000-0000F84A0000}"/>
    <cellStyle name="Normal 45 2 2 2 3 2 3 2" xfId="15997" xr:uid="{00000000-0005-0000-0000-0000F94A0000}"/>
    <cellStyle name="Normal 45 2 2 2 3 2 3 2 2" xfId="46328" xr:uid="{00000000-0005-0000-0000-0000FA4A0000}"/>
    <cellStyle name="Normal 45 2 2 2 3 2 3 2 3" xfId="31095" xr:uid="{00000000-0005-0000-0000-0000FB4A0000}"/>
    <cellStyle name="Normal 45 2 2 2 3 2 3 3" xfId="10977" xr:uid="{00000000-0005-0000-0000-0000FC4A0000}"/>
    <cellStyle name="Normal 45 2 2 2 3 2 3 3 2" xfId="41311" xr:uid="{00000000-0005-0000-0000-0000FD4A0000}"/>
    <cellStyle name="Normal 45 2 2 2 3 2 3 3 3" xfId="26078" xr:uid="{00000000-0005-0000-0000-0000FE4A0000}"/>
    <cellStyle name="Normal 45 2 2 2 3 2 3 4" xfId="36298" xr:uid="{00000000-0005-0000-0000-0000FF4A0000}"/>
    <cellStyle name="Normal 45 2 2 2 3 2 3 5" xfId="21065" xr:uid="{00000000-0005-0000-0000-0000004B0000}"/>
    <cellStyle name="Normal 45 2 2 2 3 2 4" xfId="12655" xr:uid="{00000000-0005-0000-0000-0000014B0000}"/>
    <cellStyle name="Normal 45 2 2 2 3 2 4 2" xfId="42986" xr:uid="{00000000-0005-0000-0000-0000024B0000}"/>
    <cellStyle name="Normal 45 2 2 2 3 2 4 3" xfId="27753" xr:uid="{00000000-0005-0000-0000-0000034B0000}"/>
    <cellStyle name="Normal 45 2 2 2 3 2 5" xfId="7634" xr:uid="{00000000-0005-0000-0000-0000044B0000}"/>
    <cellStyle name="Normal 45 2 2 2 3 2 5 2" xfId="37969" xr:uid="{00000000-0005-0000-0000-0000054B0000}"/>
    <cellStyle name="Normal 45 2 2 2 3 2 5 3" xfId="22736" xr:uid="{00000000-0005-0000-0000-0000064B0000}"/>
    <cellStyle name="Normal 45 2 2 2 3 2 6" xfId="32957" xr:uid="{00000000-0005-0000-0000-0000074B0000}"/>
    <cellStyle name="Normal 45 2 2 2 3 2 7" xfId="17723" xr:uid="{00000000-0005-0000-0000-0000084B0000}"/>
    <cellStyle name="Normal 45 2 2 2 3 3" xfId="3416" xr:uid="{00000000-0005-0000-0000-0000094B0000}"/>
    <cellStyle name="Normal 45 2 2 2 3 3 2" xfId="13490" xr:uid="{00000000-0005-0000-0000-00000A4B0000}"/>
    <cellStyle name="Normal 45 2 2 2 3 3 2 2" xfId="43821" xr:uid="{00000000-0005-0000-0000-00000B4B0000}"/>
    <cellStyle name="Normal 45 2 2 2 3 3 2 3" xfId="28588" xr:uid="{00000000-0005-0000-0000-00000C4B0000}"/>
    <cellStyle name="Normal 45 2 2 2 3 3 3" xfId="8470" xr:uid="{00000000-0005-0000-0000-00000D4B0000}"/>
    <cellStyle name="Normal 45 2 2 2 3 3 3 2" xfId="38804" xr:uid="{00000000-0005-0000-0000-00000E4B0000}"/>
    <cellStyle name="Normal 45 2 2 2 3 3 3 3" xfId="23571" xr:uid="{00000000-0005-0000-0000-00000F4B0000}"/>
    <cellStyle name="Normal 45 2 2 2 3 3 4" xfId="33791" xr:uid="{00000000-0005-0000-0000-0000104B0000}"/>
    <cellStyle name="Normal 45 2 2 2 3 3 5" xfId="18558" xr:uid="{00000000-0005-0000-0000-0000114B0000}"/>
    <cellStyle name="Normal 45 2 2 2 3 4" xfId="5109" xr:uid="{00000000-0005-0000-0000-0000124B0000}"/>
    <cellStyle name="Normal 45 2 2 2 3 4 2" xfId="15161" xr:uid="{00000000-0005-0000-0000-0000134B0000}"/>
    <cellStyle name="Normal 45 2 2 2 3 4 2 2" xfId="45492" xr:uid="{00000000-0005-0000-0000-0000144B0000}"/>
    <cellStyle name="Normal 45 2 2 2 3 4 2 3" xfId="30259" xr:uid="{00000000-0005-0000-0000-0000154B0000}"/>
    <cellStyle name="Normal 45 2 2 2 3 4 3" xfId="10141" xr:uid="{00000000-0005-0000-0000-0000164B0000}"/>
    <cellStyle name="Normal 45 2 2 2 3 4 3 2" xfId="40475" xr:uid="{00000000-0005-0000-0000-0000174B0000}"/>
    <cellStyle name="Normal 45 2 2 2 3 4 3 3" xfId="25242" xr:uid="{00000000-0005-0000-0000-0000184B0000}"/>
    <cellStyle name="Normal 45 2 2 2 3 4 4" xfId="35462" xr:uid="{00000000-0005-0000-0000-0000194B0000}"/>
    <cellStyle name="Normal 45 2 2 2 3 4 5" xfId="20229" xr:uid="{00000000-0005-0000-0000-00001A4B0000}"/>
    <cellStyle name="Normal 45 2 2 2 3 5" xfId="11819" xr:uid="{00000000-0005-0000-0000-00001B4B0000}"/>
    <cellStyle name="Normal 45 2 2 2 3 5 2" xfId="42150" xr:uid="{00000000-0005-0000-0000-00001C4B0000}"/>
    <cellStyle name="Normal 45 2 2 2 3 5 3" xfId="26917" xr:uid="{00000000-0005-0000-0000-00001D4B0000}"/>
    <cellStyle name="Normal 45 2 2 2 3 6" xfId="6798" xr:uid="{00000000-0005-0000-0000-00001E4B0000}"/>
    <cellStyle name="Normal 45 2 2 2 3 6 2" xfId="37133" xr:uid="{00000000-0005-0000-0000-00001F4B0000}"/>
    <cellStyle name="Normal 45 2 2 2 3 6 3" xfId="21900" xr:uid="{00000000-0005-0000-0000-0000204B0000}"/>
    <cellStyle name="Normal 45 2 2 2 3 7" xfId="32121" xr:uid="{00000000-0005-0000-0000-0000214B0000}"/>
    <cellStyle name="Normal 45 2 2 2 3 8" xfId="16887" xr:uid="{00000000-0005-0000-0000-0000224B0000}"/>
    <cellStyle name="Normal 45 2 2 2 4" xfId="2145" xr:uid="{00000000-0005-0000-0000-0000234B0000}"/>
    <cellStyle name="Normal 45 2 2 2 4 2" xfId="3835" xr:uid="{00000000-0005-0000-0000-0000244B0000}"/>
    <cellStyle name="Normal 45 2 2 2 4 2 2" xfId="13908" xr:uid="{00000000-0005-0000-0000-0000254B0000}"/>
    <cellStyle name="Normal 45 2 2 2 4 2 2 2" xfId="44239" xr:uid="{00000000-0005-0000-0000-0000264B0000}"/>
    <cellStyle name="Normal 45 2 2 2 4 2 2 3" xfId="29006" xr:uid="{00000000-0005-0000-0000-0000274B0000}"/>
    <cellStyle name="Normal 45 2 2 2 4 2 3" xfId="8888" xr:uid="{00000000-0005-0000-0000-0000284B0000}"/>
    <cellStyle name="Normal 45 2 2 2 4 2 3 2" xfId="39222" xr:uid="{00000000-0005-0000-0000-0000294B0000}"/>
    <cellStyle name="Normal 45 2 2 2 4 2 3 3" xfId="23989" xr:uid="{00000000-0005-0000-0000-00002A4B0000}"/>
    <cellStyle name="Normal 45 2 2 2 4 2 4" xfId="34209" xr:uid="{00000000-0005-0000-0000-00002B4B0000}"/>
    <cellStyle name="Normal 45 2 2 2 4 2 5" xfId="18976" xr:uid="{00000000-0005-0000-0000-00002C4B0000}"/>
    <cellStyle name="Normal 45 2 2 2 4 3" xfId="5527" xr:uid="{00000000-0005-0000-0000-00002D4B0000}"/>
    <cellStyle name="Normal 45 2 2 2 4 3 2" xfId="15579" xr:uid="{00000000-0005-0000-0000-00002E4B0000}"/>
    <cellStyle name="Normal 45 2 2 2 4 3 2 2" xfId="45910" xr:uid="{00000000-0005-0000-0000-00002F4B0000}"/>
    <cellStyle name="Normal 45 2 2 2 4 3 2 3" xfId="30677" xr:uid="{00000000-0005-0000-0000-0000304B0000}"/>
    <cellStyle name="Normal 45 2 2 2 4 3 3" xfId="10559" xr:uid="{00000000-0005-0000-0000-0000314B0000}"/>
    <cellStyle name="Normal 45 2 2 2 4 3 3 2" xfId="40893" xr:uid="{00000000-0005-0000-0000-0000324B0000}"/>
    <cellStyle name="Normal 45 2 2 2 4 3 3 3" xfId="25660" xr:uid="{00000000-0005-0000-0000-0000334B0000}"/>
    <cellStyle name="Normal 45 2 2 2 4 3 4" xfId="35880" xr:uid="{00000000-0005-0000-0000-0000344B0000}"/>
    <cellStyle name="Normal 45 2 2 2 4 3 5" xfId="20647" xr:uid="{00000000-0005-0000-0000-0000354B0000}"/>
    <cellStyle name="Normal 45 2 2 2 4 4" xfId="12237" xr:uid="{00000000-0005-0000-0000-0000364B0000}"/>
    <cellStyle name="Normal 45 2 2 2 4 4 2" xfId="42568" xr:uid="{00000000-0005-0000-0000-0000374B0000}"/>
    <cellStyle name="Normal 45 2 2 2 4 4 3" xfId="27335" xr:uid="{00000000-0005-0000-0000-0000384B0000}"/>
    <cellStyle name="Normal 45 2 2 2 4 5" xfId="7216" xr:uid="{00000000-0005-0000-0000-0000394B0000}"/>
    <cellStyle name="Normal 45 2 2 2 4 5 2" xfId="37551" xr:uid="{00000000-0005-0000-0000-00003A4B0000}"/>
    <cellStyle name="Normal 45 2 2 2 4 5 3" xfId="22318" xr:uid="{00000000-0005-0000-0000-00003B4B0000}"/>
    <cellStyle name="Normal 45 2 2 2 4 6" xfId="32539" xr:uid="{00000000-0005-0000-0000-00003C4B0000}"/>
    <cellStyle name="Normal 45 2 2 2 4 7" xfId="17305" xr:uid="{00000000-0005-0000-0000-00003D4B0000}"/>
    <cellStyle name="Normal 45 2 2 2 5" xfId="2998" xr:uid="{00000000-0005-0000-0000-00003E4B0000}"/>
    <cellStyle name="Normal 45 2 2 2 5 2" xfId="13072" xr:uid="{00000000-0005-0000-0000-00003F4B0000}"/>
    <cellStyle name="Normal 45 2 2 2 5 2 2" xfId="43403" xr:uid="{00000000-0005-0000-0000-0000404B0000}"/>
    <cellStyle name="Normal 45 2 2 2 5 2 3" xfId="28170" xr:uid="{00000000-0005-0000-0000-0000414B0000}"/>
    <cellStyle name="Normal 45 2 2 2 5 3" xfId="8052" xr:uid="{00000000-0005-0000-0000-0000424B0000}"/>
    <cellStyle name="Normal 45 2 2 2 5 3 2" xfId="38386" xr:uid="{00000000-0005-0000-0000-0000434B0000}"/>
    <cellStyle name="Normal 45 2 2 2 5 3 3" xfId="23153" xr:uid="{00000000-0005-0000-0000-0000444B0000}"/>
    <cellStyle name="Normal 45 2 2 2 5 4" xfId="33373" xr:uid="{00000000-0005-0000-0000-0000454B0000}"/>
    <cellStyle name="Normal 45 2 2 2 5 5" xfId="18140" xr:uid="{00000000-0005-0000-0000-0000464B0000}"/>
    <cellStyle name="Normal 45 2 2 2 6" xfId="4691" xr:uid="{00000000-0005-0000-0000-0000474B0000}"/>
    <cellStyle name="Normal 45 2 2 2 6 2" xfId="14743" xr:uid="{00000000-0005-0000-0000-0000484B0000}"/>
    <cellStyle name="Normal 45 2 2 2 6 2 2" xfId="45074" xr:uid="{00000000-0005-0000-0000-0000494B0000}"/>
    <cellStyle name="Normal 45 2 2 2 6 2 3" xfId="29841" xr:uid="{00000000-0005-0000-0000-00004A4B0000}"/>
    <cellStyle name="Normal 45 2 2 2 6 3" xfId="9723" xr:uid="{00000000-0005-0000-0000-00004B4B0000}"/>
    <cellStyle name="Normal 45 2 2 2 6 3 2" xfId="40057" xr:uid="{00000000-0005-0000-0000-00004C4B0000}"/>
    <cellStyle name="Normal 45 2 2 2 6 3 3" xfId="24824" xr:uid="{00000000-0005-0000-0000-00004D4B0000}"/>
    <cellStyle name="Normal 45 2 2 2 6 4" xfId="35044" xr:uid="{00000000-0005-0000-0000-00004E4B0000}"/>
    <cellStyle name="Normal 45 2 2 2 6 5" xfId="19811" xr:uid="{00000000-0005-0000-0000-00004F4B0000}"/>
    <cellStyle name="Normal 45 2 2 2 7" xfId="11401" xr:uid="{00000000-0005-0000-0000-0000504B0000}"/>
    <cellStyle name="Normal 45 2 2 2 7 2" xfId="41732" xr:uid="{00000000-0005-0000-0000-0000514B0000}"/>
    <cellStyle name="Normal 45 2 2 2 7 3" xfId="26499" xr:uid="{00000000-0005-0000-0000-0000524B0000}"/>
    <cellStyle name="Normal 45 2 2 2 8" xfId="6380" xr:uid="{00000000-0005-0000-0000-0000534B0000}"/>
    <cellStyle name="Normal 45 2 2 2 8 2" xfId="36715" xr:uid="{00000000-0005-0000-0000-0000544B0000}"/>
    <cellStyle name="Normal 45 2 2 2 8 3" xfId="21482" xr:uid="{00000000-0005-0000-0000-0000554B0000}"/>
    <cellStyle name="Normal 45 2 2 2 9" xfId="31703" xr:uid="{00000000-0005-0000-0000-0000564B0000}"/>
    <cellStyle name="Normal 45 2 2 3" xfId="1407" xr:uid="{00000000-0005-0000-0000-0000574B0000}"/>
    <cellStyle name="Normal 45 2 2 3 2" xfId="1828" xr:uid="{00000000-0005-0000-0000-0000584B0000}"/>
    <cellStyle name="Normal 45 2 2 3 2 2" xfId="2667" xr:uid="{00000000-0005-0000-0000-0000594B0000}"/>
    <cellStyle name="Normal 45 2 2 3 2 2 2" xfId="4357" xr:uid="{00000000-0005-0000-0000-00005A4B0000}"/>
    <cellStyle name="Normal 45 2 2 3 2 2 2 2" xfId="14430" xr:uid="{00000000-0005-0000-0000-00005B4B0000}"/>
    <cellStyle name="Normal 45 2 2 3 2 2 2 2 2" xfId="44761" xr:uid="{00000000-0005-0000-0000-00005C4B0000}"/>
    <cellStyle name="Normal 45 2 2 3 2 2 2 2 3" xfId="29528" xr:uid="{00000000-0005-0000-0000-00005D4B0000}"/>
    <cellStyle name="Normal 45 2 2 3 2 2 2 3" xfId="9410" xr:uid="{00000000-0005-0000-0000-00005E4B0000}"/>
    <cellStyle name="Normal 45 2 2 3 2 2 2 3 2" xfId="39744" xr:uid="{00000000-0005-0000-0000-00005F4B0000}"/>
    <cellStyle name="Normal 45 2 2 3 2 2 2 3 3" xfId="24511" xr:uid="{00000000-0005-0000-0000-0000604B0000}"/>
    <cellStyle name="Normal 45 2 2 3 2 2 2 4" xfId="34731" xr:uid="{00000000-0005-0000-0000-0000614B0000}"/>
    <cellStyle name="Normal 45 2 2 3 2 2 2 5" xfId="19498" xr:uid="{00000000-0005-0000-0000-0000624B0000}"/>
    <cellStyle name="Normal 45 2 2 3 2 2 3" xfId="6049" xr:uid="{00000000-0005-0000-0000-0000634B0000}"/>
    <cellStyle name="Normal 45 2 2 3 2 2 3 2" xfId="16101" xr:uid="{00000000-0005-0000-0000-0000644B0000}"/>
    <cellStyle name="Normal 45 2 2 3 2 2 3 2 2" xfId="46432" xr:uid="{00000000-0005-0000-0000-0000654B0000}"/>
    <cellStyle name="Normal 45 2 2 3 2 2 3 2 3" xfId="31199" xr:uid="{00000000-0005-0000-0000-0000664B0000}"/>
    <cellStyle name="Normal 45 2 2 3 2 2 3 3" xfId="11081" xr:uid="{00000000-0005-0000-0000-0000674B0000}"/>
    <cellStyle name="Normal 45 2 2 3 2 2 3 3 2" xfId="41415" xr:uid="{00000000-0005-0000-0000-0000684B0000}"/>
    <cellStyle name="Normal 45 2 2 3 2 2 3 3 3" xfId="26182" xr:uid="{00000000-0005-0000-0000-0000694B0000}"/>
    <cellStyle name="Normal 45 2 2 3 2 2 3 4" xfId="36402" xr:uid="{00000000-0005-0000-0000-00006A4B0000}"/>
    <cellStyle name="Normal 45 2 2 3 2 2 3 5" xfId="21169" xr:uid="{00000000-0005-0000-0000-00006B4B0000}"/>
    <cellStyle name="Normal 45 2 2 3 2 2 4" xfId="12759" xr:uid="{00000000-0005-0000-0000-00006C4B0000}"/>
    <cellStyle name="Normal 45 2 2 3 2 2 4 2" xfId="43090" xr:uid="{00000000-0005-0000-0000-00006D4B0000}"/>
    <cellStyle name="Normal 45 2 2 3 2 2 4 3" xfId="27857" xr:uid="{00000000-0005-0000-0000-00006E4B0000}"/>
    <cellStyle name="Normal 45 2 2 3 2 2 5" xfId="7738" xr:uid="{00000000-0005-0000-0000-00006F4B0000}"/>
    <cellStyle name="Normal 45 2 2 3 2 2 5 2" xfId="38073" xr:uid="{00000000-0005-0000-0000-0000704B0000}"/>
    <cellStyle name="Normal 45 2 2 3 2 2 5 3" xfId="22840" xr:uid="{00000000-0005-0000-0000-0000714B0000}"/>
    <cellStyle name="Normal 45 2 2 3 2 2 6" xfId="33061" xr:uid="{00000000-0005-0000-0000-0000724B0000}"/>
    <cellStyle name="Normal 45 2 2 3 2 2 7" xfId="17827" xr:uid="{00000000-0005-0000-0000-0000734B0000}"/>
    <cellStyle name="Normal 45 2 2 3 2 3" xfId="3520" xr:uid="{00000000-0005-0000-0000-0000744B0000}"/>
    <cellStyle name="Normal 45 2 2 3 2 3 2" xfId="13594" xr:uid="{00000000-0005-0000-0000-0000754B0000}"/>
    <cellStyle name="Normal 45 2 2 3 2 3 2 2" xfId="43925" xr:uid="{00000000-0005-0000-0000-0000764B0000}"/>
    <cellStyle name="Normal 45 2 2 3 2 3 2 3" xfId="28692" xr:uid="{00000000-0005-0000-0000-0000774B0000}"/>
    <cellStyle name="Normal 45 2 2 3 2 3 3" xfId="8574" xr:uid="{00000000-0005-0000-0000-0000784B0000}"/>
    <cellStyle name="Normal 45 2 2 3 2 3 3 2" xfId="38908" xr:uid="{00000000-0005-0000-0000-0000794B0000}"/>
    <cellStyle name="Normal 45 2 2 3 2 3 3 3" xfId="23675" xr:uid="{00000000-0005-0000-0000-00007A4B0000}"/>
    <cellStyle name="Normal 45 2 2 3 2 3 4" xfId="33895" xr:uid="{00000000-0005-0000-0000-00007B4B0000}"/>
    <cellStyle name="Normal 45 2 2 3 2 3 5" xfId="18662" xr:uid="{00000000-0005-0000-0000-00007C4B0000}"/>
    <cellStyle name="Normal 45 2 2 3 2 4" xfId="5213" xr:uid="{00000000-0005-0000-0000-00007D4B0000}"/>
    <cellStyle name="Normal 45 2 2 3 2 4 2" xfId="15265" xr:uid="{00000000-0005-0000-0000-00007E4B0000}"/>
    <cellStyle name="Normal 45 2 2 3 2 4 2 2" xfId="45596" xr:uid="{00000000-0005-0000-0000-00007F4B0000}"/>
    <cellStyle name="Normal 45 2 2 3 2 4 2 3" xfId="30363" xr:uid="{00000000-0005-0000-0000-0000804B0000}"/>
    <cellStyle name="Normal 45 2 2 3 2 4 3" xfId="10245" xr:uid="{00000000-0005-0000-0000-0000814B0000}"/>
    <cellStyle name="Normal 45 2 2 3 2 4 3 2" xfId="40579" xr:uid="{00000000-0005-0000-0000-0000824B0000}"/>
    <cellStyle name="Normal 45 2 2 3 2 4 3 3" xfId="25346" xr:uid="{00000000-0005-0000-0000-0000834B0000}"/>
    <cellStyle name="Normal 45 2 2 3 2 4 4" xfId="35566" xr:uid="{00000000-0005-0000-0000-0000844B0000}"/>
    <cellStyle name="Normal 45 2 2 3 2 4 5" xfId="20333" xr:uid="{00000000-0005-0000-0000-0000854B0000}"/>
    <cellStyle name="Normal 45 2 2 3 2 5" xfId="11923" xr:uid="{00000000-0005-0000-0000-0000864B0000}"/>
    <cellStyle name="Normal 45 2 2 3 2 5 2" xfId="42254" xr:uid="{00000000-0005-0000-0000-0000874B0000}"/>
    <cellStyle name="Normal 45 2 2 3 2 5 3" xfId="27021" xr:uid="{00000000-0005-0000-0000-0000884B0000}"/>
    <cellStyle name="Normal 45 2 2 3 2 6" xfId="6902" xr:uid="{00000000-0005-0000-0000-0000894B0000}"/>
    <cellStyle name="Normal 45 2 2 3 2 6 2" xfId="37237" xr:uid="{00000000-0005-0000-0000-00008A4B0000}"/>
    <cellStyle name="Normal 45 2 2 3 2 6 3" xfId="22004" xr:uid="{00000000-0005-0000-0000-00008B4B0000}"/>
    <cellStyle name="Normal 45 2 2 3 2 7" xfId="32225" xr:uid="{00000000-0005-0000-0000-00008C4B0000}"/>
    <cellStyle name="Normal 45 2 2 3 2 8" xfId="16991" xr:uid="{00000000-0005-0000-0000-00008D4B0000}"/>
    <cellStyle name="Normal 45 2 2 3 3" xfId="2249" xr:uid="{00000000-0005-0000-0000-00008E4B0000}"/>
    <cellStyle name="Normal 45 2 2 3 3 2" xfId="3939" xr:uid="{00000000-0005-0000-0000-00008F4B0000}"/>
    <cellStyle name="Normal 45 2 2 3 3 2 2" xfId="14012" xr:uid="{00000000-0005-0000-0000-0000904B0000}"/>
    <cellStyle name="Normal 45 2 2 3 3 2 2 2" xfId="44343" xr:uid="{00000000-0005-0000-0000-0000914B0000}"/>
    <cellStyle name="Normal 45 2 2 3 3 2 2 3" xfId="29110" xr:uid="{00000000-0005-0000-0000-0000924B0000}"/>
    <cellStyle name="Normal 45 2 2 3 3 2 3" xfId="8992" xr:uid="{00000000-0005-0000-0000-0000934B0000}"/>
    <cellStyle name="Normal 45 2 2 3 3 2 3 2" xfId="39326" xr:uid="{00000000-0005-0000-0000-0000944B0000}"/>
    <cellStyle name="Normal 45 2 2 3 3 2 3 3" xfId="24093" xr:uid="{00000000-0005-0000-0000-0000954B0000}"/>
    <cellStyle name="Normal 45 2 2 3 3 2 4" xfId="34313" xr:uid="{00000000-0005-0000-0000-0000964B0000}"/>
    <cellStyle name="Normal 45 2 2 3 3 2 5" xfId="19080" xr:uid="{00000000-0005-0000-0000-0000974B0000}"/>
    <cellStyle name="Normal 45 2 2 3 3 3" xfId="5631" xr:uid="{00000000-0005-0000-0000-0000984B0000}"/>
    <cellStyle name="Normal 45 2 2 3 3 3 2" xfId="15683" xr:uid="{00000000-0005-0000-0000-0000994B0000}"/>
    <cellStyle name="Normal 45 2 2 3 3 3 2 2" xfId="46014" xr:uid="{00000000-0005-0000-0000-00009A4B0000}"/>
    <cellStyle name="Normal 45 2 2 3 3 3 2 3" xfId="30781" xr:uid="{00000000-0005-0000-0000-00009B4B0000}"/>
    <cellStyle name="Normal 45 2 2 3 3 3 3" xfId="10663" xr:uid="{00000000-0005-0000-0000-00009C4B0000}"/>
    <cellStyle name="Normal 45 2 2 3 3 3 3 2" xfId="40997" xr:uid="{00000000-0005-0000-0000-00009D4B0000}"/>
    <cellStyle name="Normal 45 2 2 3 3 3 3 3" xfId="25764" xr:uid="{00000000-0005-0000-0000-00009E4B0000}"/>
    <cellStyle name="Normal 45 2 2 3 3 3 4" xfId="35984" xr:uid="{00000000-0005-0000-0000-00009F4B0000}"/>
    <cellStyle name="Normal 45 2 2 3 3 3 5" xfId="20751" xr:uid="{00000000-0005-0000-0000-0000A04B0000}"/>
    <cellStyle name="Normal 45 2 2 3 3 4" xfId="12341" xr:uid="{00000000-0005-0000-0000-0000A14B0000}"/>
    <cellStyle name="Normal 45 2 2 3 3 4 2" xfId="42672" xr:uid="{00000000-0005-0000-0000-0000A24B0000}"/>
    <cellStyle name="Normal 45 2 2 3 3 4 3" xfId="27439" xr:uid="{00000000-0005-0000-0000-0000A34B0000}"/>
    <cellStyle name="Normal 45 2 2 3 3 5" xfId="7320" xr:uid="{00000000-0005-0000-0000-0000A44B0000}"/>
    <cellStyle name="Normal 45 2 2 3 3 5 2" xfId="37655" xr:uid="{00000000-0005-0000-0000-0000A54B0000}"/>
    <cellStyle name="Normal 45 2 2 3 3 5 3" xfId="22422" xr:uid="{00000000-0005-0000-0000-0000A64B0000}"/>
    <cellStyle name="Normal 45 2 2 3 3 6" xfId="32643" xr:uid="{00000000-0005-0000-0000-0000A74B0000}"/>
    <cellStyle name="Normal 45 2 2 3 3 7" xfId="17409" xr:uid="{00000000-0005-0000-0000-0000A84B0000}"/>
    <cellStyle name="Normal 45 2 2 3 4" xfId="3102" xr:uid="{00000000-0005-0000-0000-0000A94B0000}"/>
    <cellStyle name="Normal 45 2 2 3 4 2" xfId="13176" xr:uid="{00000000-0005-0000-0000-0000AA4B0000}"/>
    <cellStyle name="Normal 45 2 2 3 4 2 2" xfId="43507" xr:uid="{00000000-0005-0000-0000-0000AB4B0000}"/>
    <cellStyle name="Normal 45 2 2 3 4 2 3" xfId="28274" xr:uid="{00000000-0005-0000-0000-0000AC4B0000}"/>
    <cellStyle name="Normal 45 2 2 3 4 3" xfId="8156" xr:uid="{00000000-0005-0000-0000-0000AD4B0000}"/>
    <cellStyle name="Normal 45 2 2 3 4 3 2" xfId="38490" xr:uid="{00000000-0005-0000-0000-0000AE4B0000}"/>
    <cellStyle name="Normal 45 2 2 3 4 3 3" xfId="23257" xr:uid="{00000000-0005-0000-0000-0000AF4B0000}"/>
    <cellStyle name="Normal 45 2 2 3 4 4" xfId="33477" xr:uid="{00000000-0005-0000-0000-0000B04B0000}"/>
    <cellStyle name="Normal 45 2 2 3 4 5" xfId="18244" xr:uid="{00000000-0005-0000-0000-0000B14B0000}"/>
    <cellStyle name="Normal 45 2 2 3 5" xfId="4795" xr:uid="{00000000-0005-0000-0000-0000B24B0000}"/>
    <cellStyle name="Normal 45 2 2 3 5 2" xfId="14847" xr:uid="{00000000-0005-0000-0000-0000B34B0000}"/>
    <cellStyle name="Normal 45 2 2 3 5 2 2" xfId="45178" xr:uid="{00000000-0005-0000-0000-0000B44B0000}"/>
    <cellStyle name="Normal 45 2 2 3 5 2 3" xfId="29945" xr:uid="{00000000-0005-0000-0000-0000B54B0000}"/>
    <cellStyle name="Normal 45 2 2 3 5 3" xfId="9827" xr:uid="{00000000-0005-0000-0000-0000B64B0000}"/>
    <cellStyle name="Normal 45 2 2 3 5 3 2" xfId="40161" xr:uid="{00000000-0005-0000-0000-0000B74B0000}"/>
    <cellStyle name="Normal 45 2 2 3 5 3 3" xfId="24928" xr:uid="{00000000-0005-0000-0000-0000B84B0000}"/>
    <cellStyle name="Normal 45 2 2 3 5 4" xfId="35148" xr:uid="{00000000-0005-0000-0000-0000B94B0000}"/>
    <cellStyle name="Normal 45 2 2 3 5 5" xfId="19915" xr:uid="{00000000-0005-0000-0000-0000BA4B0000}"/>
    <cellStyle name="Normal 45 2 2 3 6" xfId="11505" xr:uid="{00000000-0005-0000-0000-0000BB4B0000}"/>
    <cellStyle name="Normal 45 2 2 3 6 2" xfId="41836" xr:uid="{00000000-0005-0000-0000-0000BC4B0000}"/>
    <cellStyle name="Normal 45 2 2 3 6 3" xfId="26603" xr:uid="{00000000-0005-0000-0000-0000BD4B0000}"/>
    <cellStyle name="Normal 45 2 2 3 7" xfId="6484" xr:uid="{00000000-0005-0000-0000-0000BE4B0000}"/>
    <cellStyle name="Normal 45 2 2 3 7 2" xfId="36819" xr:uid="{00000000-0005-0000-0000-0000BF4B0000}"/>
    <cellStyle name="Normal 45 2 2 3 7 3" xfId="21586" xr:uid="{00000000-0005-0000-0000-0000C04B0000}"/>
    <cellStyle name="Normal 45 2 2 3 8" xfId="31807" xr:uid="{00000000-0005-0000-0000-0000C14B0000}"/>
    <cellStyle name="Normal 45 2 2 3 9" xfId="16573" xr:uid="{00000000-0005-0000-0000-0000C24B0000}"/>
    <cellStyle name="Normal 45 2 2 4" xfId="1620" xr:uid="{00000000-0005-0000-0000-0000C34B0000}"/>
    <cellStyle name="Normal 45 2 2 4 2" xfId="2459" xr:uid="{00000000-0005-0000-0000-0000C44B0000}"/>
    <cellStyle name="Normal 45 2 2 4 2 2" xfId="4149" xr:uid="{00000000-0005-0000-0000-0000C54B0000}"/>
    <cellStyle name="Normal 45 2 2 4 2 2 2" xfId="14222" xr:uid="{00000000-0005-0000-0000-0000C64B0000}"/>
    <cellStyle name="Normal 45 2 2 4 2 2 2 2" xfId="44553" xr:uid="{00000000-0005-0000-0000-0000C74B0000}"/>
    <cellStyle name="Normal 45 2 2 4 2 2 2 3" xfId="29320" xr:uid="{00000000-0005-0000-0000-0000C84B0000}"/>
    <cellStyle name="Normal 45 2 2 4 2 2 3" xfId="9202" xr:uid="{00000000-0005-0000-0000-0000C94B0000}"/>
    <cellStyle name="Normal 45 2 2 4 2 2 3 2" xfId="39536" xr:uid="{00000000-0005-0000-0000-0000CA4B0000}"/>
    <cellStyle name="Normal 45 2 2 4 2 2 3 3" xfId="24303" xr:uid="{00000000-0005-0000-0000-0000CB4B0000}"/>
    <cellStyle name="Normal 45 2 2 4 2 2 4" xfId="34523" xr:uid="{00000000-0005-0000-0000-0000CC4B0000}"/>
    <cellStyle name="Normal 45 2 2 4 2 2 5" xfId="19290" xr:uid="{00000000-0005-0000-0000-0000CD4B0000}"/>
    <cellStyle name="Normal 45 2 2 4 2 3" xfId="5841" xr:uid="{00000000-0005-0000-0000-0000CE4B0000}"/>
    <cellStyle name="Normal 45 2 2 4 2 3 2" xfId="15893" xr:uid="{00000000-0005-0000-0000-0000CF4B0000}"/>
    <cellStyle name="Normal 45 2 2 4 2 3 2 2" xfId="46224" xr:uid="{00000000-0005-0000-0000-0000D04B0000}"/>
    <cellStyle name="Normal 45 2 2 4 2 3 2 3" xfId="30991" xr:uid="{00000000-0005-0000-0000-0000D14B0000}"/>
    <cellStyle name="Normal 45 2 2 4 2 3 3" xfId="10873" xr:uid="{00000000-0005-0000-0000-0000D24B0000}"/>
    <cellStyle name="Normal 45 2 2 4 2 3 3 2" xfId="41207" xr:uid="{00000000-0005-0000-0000-0000D34B0000}"/>
    <cellStyle name="Normal 45 2 2 4 2 3 3 3" xfId="25974" xr:uid="{00000000-0005-0000-0000-0000D44B0000}"/>
    <cellStyle name="Normal 45 2 2 4 2 3 4" xfId="36194" xr:uid="{00000000-0005-0000-0000-0000D54B0000}"/>
    <cellStyle name="Normal 45 2 2 4 2 3 5" xfId="20961" xr:uid="{00000000-0005-0000-0000-0000D64B0000}"/>
    <cellStyle name="Normal 45 2 2 4 2 4" xfId="12551" xr:uid="{00000000-0005-0000-0000-0000D74B0000}"/>
    <cellStyle name="Normal 45 2 2 4 2 4 2" xfId="42882" xr:uid="{00000000-0005-0000-0000-0000D84B0000}"/>
    <cellStyle name="Normal 45 2 2 4 2 4 3" xfId="27649" xr:uid="{00000000-0005-0000-0000-0000D94B0000}"/>
    <cellStyle name="Normal 45 2 2 4 2 5" xfId="7530" xr:uid="{00000000-0005-0000-0000-0000DA4B0000}"/>
    <cellStyle name="Normal 45 2 2 4 2 5 2" xfId="37865" xr:uid="{00000000-0005-0000-0000-0000DB4B0000}"/>
    <cellStyle name="Normal 45 2 2 4 2 5 3" xfId="22632" xr:uid="{00000000-0005-0000-0000-0000DC4B0000}"/>
    <cellStyle name="Normal 45 2 2 4 2 6" xfId="32853" xr:uid="{00000000-0005-0000-0000-0000DD4B0000}"/>
    <cellStyle name="Normal 45 2 2 4 2 7" xfId="17619" xr:uid="{00000000-0005-0000-0000-0000DE4B0000}"/>
    <cellStyle name="Normal 45 2 2 4 3" xfId="3312" xr:uid="{00000000-0005-0000-0000-0000DF4B0000}"/>
    <cellStyle name="Normal 45 2 2 4 3 2" xfId="13386" xr:uid="{00000000-0005-0000-0000-0000E04B0000}"/>
    <cellStyle name="Normal 45 2 2 4 3 2 2" xfId="43717" xr:uid="{00000000-0005-0000-0000-0000E14B0000}"/>
    <cellStyle name="Normal 45 2 2 4 3 2 3" xfId="28484" xr:uid="{00000000-0005-0000-0000-0000E24B0000}"/>
    <cellStyle name="Normal 45 2 2 4 3 3" xfId="8366" xr:uid="{00000000-0005-0000-0000-0000E34B0000}"/>
    <cellStyle name="Normal 45 2 2 4 3 3 2" xfId="38700" xr:uid="{00000000-0005-0000-0000-0000E44B0000}"/>
    <cellStyle name="Normal 45 2 2 4 3 3 3" xfId="23467" xr:uid="{00000000-0005-0000-0000-0000E54B0000}"/>
    <cellStyle name="Normal 45 2 2 4 3 4" xfId="33687" xr:uid="{00000000-0005-0000-0000-0000E64B0000}"/>
    <cellStyle name="Normal 45 2 2 4 3 5" xfId="18454" xr:uid="{00000000-0005-0000-0000-0000E74B0000}"/>
    <cellStyle name="Normal 45 2 2 4 4" xfId="5005" xr:uid="{00000000-0005-0000-0000-0000E84B0000}"/>
    <cellStyle name="Normal 45 2 2 4 4 2" xfId="15057" xr:uid="{00000000-0005-0000-0000-0000E94B0000}"/>
    <cellStyle name="Normal 45 2 2 4 4 2 2" xfId="45388" xr:uid="{00000000-0005-0000-0000-0000EA4B0000}"/>
    <cellStyle name="Normal 45 2 2 4 4 2 3" xfId="30155" xr:uid="{00000000-0005-0000-0000-0000EB4B0000}"/>
    <cellStyle name="Normal 45 2 2 4 4 3" xfId="10037" xr:uid="{00000000-0005-0000-0000-0000EC4B0000}"/>
    <cellStyle name="Normal 45 2 2 4 4 3 2" xfId="40371" xr:uid="{00000000-0005-0000-0000-0000ED4B0000}"/>
    <cellStyle name="Normal 45 2 2 4 4 3 3" xfId="25138" xr:uid="{00000000-0005-0000-0000-0000EE4B0000}"/>
    <cellStyle name="Normal 45 2 2 4 4 4" xfId="35358" xr:uid="{00000000-0005-0000-0000-0000EF4B0000}"/>
    <cellStyle name="Normal 45 2 2 4 4 5" xfId="20125" xr:uid="{00000000-0005-0000-0000-0000F04B0000}"/>
    <cellStyle name="Normal 45 2 2 4 5" xfId="11715" xr:uid="{00000000-0005-0000-0000-0000F14B0000}"/>
    <cellStyle name="Normal 45 2 2 4 5 2" xfId="42046" xr:uid="{00000000-0005-0000-0000-0000F24B0000}"/>
    <cellStyle name="Normal 45 2 2 4 5 3" xfId="26813" xr:uid="{00000000-0005-0000-0000-0000F34B0000}"/>
    <cellStyle name="Normal 45 2 2 4 6" xfId="6694" xr:uid="{00000000-0005-0000-0000-0000F44B0000}"/>
    <cellStyle name="Normal 45 2 2 4 6 2" xfId="37029" xr:uid="{00000000-0005-0000-0000-0000F54B0000}"/>
    <cellStyle name="Normal 45 2 2 4 6 3" xfId="21796" xr:uid="{00000000-0005-0000-0000-0000F64B0000}"/>
    <cellStyle name="Normal 45 2 2 4 7" xfId="32017" xr:uid="{00000000-0005-0000-0000-0000F74B0000}"/>
    <cellStyle name="Normal 45 2 2 4 8" xfId="16783" xr:uid="{00000000-0005-0000-0000-0000F84B0000}"/>
    <cellStyle name="Normal 45 2 2 5" xfId="2041" xr:uid="{00000000-0005-0000-0000-0000F94B0000}"/>
    <cellStyle name="Normal 45 2 2 5 2" xfId="3731" xr:uid="{00000000-0005-0000-0000-0000FA4B0000}"/>
    <cellStyle name="Normal 45 2 2 5 2 2" xfId="13804" xr:uid="{00000000-0005-0000-0000-0000FB4B0000}"/>
    <cellStyle name="Normal 45 2 2 5 2 2 2" xfId="44135" xr:uid="{00000000-0005-0000-0000-0000FC4B0000}"/>
    <cellStyle name="Normal 45 2 2 5 2 2 3" xfId="28902" xr:uid="{00000000-0005-0000-0000-0000FD4B0000}"/>
    <cellStyle name="Normal 45 2 2 5 2 3" xfId="8784" xr:uid="{00000000-0005-0000-0000-0000FE4B0000}"/>
    <cellStyle name="Normal 45 2 2 5 2 3 2" xfId="39118" xr:uid="{00000000-0005-0000-0000-0000FF4B0000}"/>
    <cellStyle name="Normal 45 2 2 5 2 3 3" xfId="23885" xr:uid="{00000000-0005-0000-0000-0000004C0000}"/>
    <cellStyle name="Normal 45 2 2 5 2 4" xfId="34105" xr:uid="{00000000-0005-0000-0000-0000014C0000}"/>
    <cellStyle name="Normal 45 2 2 5 2 5" xfId="18872" xr:uid="{00000000-0005-0000-0000-0000024C0000}"/>
    <cellStyle name="Normal 45 2 2 5 3" xfId="5423" xr:uid="{00000000-0005-0000-0000-0000034C0000}"/>
    <cellStyle name="Normal 45 2 2 5 3 2" xfId="15475" xr:uid="{00000000-0005-0000-0000-0000044C0000}"/>
    <cellStyle name="Normal 45 2 2 5 3 2 2" xfId="45806" xr:uid="{00000000-0005-0000-0000-0000054C0000}"/>
    <cellStyle name="Normal 45 2 2 5 3 2 3" xfId="30573" xr:uid="{00000000-0005-0000-0000-0000064C0000}"/>
    <cellStyle name="Normal 45 2 2 5 3 3" xfId="10455" xr:uid="{00000000-0005-0000-0000-0000074C0000}"/>
    <cellStyle name="Normal 45 2 2 5 3 3 2" xfId="40789" xr:uid="{00000000-0005-0000-0000-0000084C0000}"/>
    <cellStyle name="Normal 45 2 2 5 3 3 3" xfId="25556" xr:uid="{00000000-0005-0000-0000-0000094C0000}"/>
    <cellStyle name="Normal 45 2 2 5 3 4" xfId="35776" xr:uid="{00000000-0005-0000-0000-00000A4C0000}"/>
    <cellStyle name="Normal 45 2 2 5 3 5" xfId="20543" xr:uid="{00000000-0005-0000-0000-00000B4C0000}"/>
    <cellStyle name="Normal 45 2 2 5 4" xfId="12133" xr:uid="{00000000-0005-0000-0000-00000C4C0000}"/>
    <cellStyle name="Normal 45 2 2 5 4 2" xfId="42464" xr:uid="{00000000-0005-0000-0000-00000D4C0000}"/>
    <cellStyle name="Normal 45 2 2 5 4 3" xfId="27231" xr:uid="{00000000-0005-0000-0000-00000E4C0000}"/>
    <cellStyle name="Normal 45 2 2 5 5" xfId="7112" xr:uid="{00000000-0005-0000-0000-00000F4C0000}"/>
    <cellStyle name="Normal 45 2 2 5 5 2" xfId="37447" xr:uid="{00000000-0005-0000-0000-0000104C0000}"/>
    <cellStyle name="Normal 45 2 2 5 5 3" xfId="22214" xr:uid="{00000000-0005-0000-0000-0000114C0000}"/>
    <cellStyle name="Normal 45 2 2 5 6" xfId="32435" xr:uid="{00000000-0005-0000-0000-0000124C0000}"/>
    <cellStyle name="Normal 45 2 2 5 7" xfId="17201" xr:uid="{00000000-0005-0000-0000-0000134C0000}"/>
    <cellStyle name="Normal 45 2 2 6" xfId="2894" xr:uid="{00000000-0005-0000-0000-0000144C0000}"/>
    <cellStyle name="Normal 45 2 2 6 2" xfId="12968" xr:uid="{00000000-0005-0000-0000-0000154C0000}"/>
    <cellStyle name="Normal 45 2 2 6 2 2" xfId="43299" xr:uid="{00000000-0005-0000-0000-0000164C0000}"/>
    <cellStyle name="Normal 45 2 2 6 2 3" xfId="28066" xr:uid="{00000000-0005-0000-0000-0000174C0000}"/>
    <cellStyle name="Normal 45 2 2 6 3" xfId="7948" xr:uid="{00000000-0005-0000-0000-0000184C0000}"/>
    <cellStyle name="Normal 45 2 2 6 3 2" xfId="38282" xr:uid="{00000000-0005-0000-0000-0000194C0000}"/>
    <cellStyle name="Normal 45 2 2 6 3 3" xfId="23049" xr:uid="{00000000-0005-0000-0000-00001A4C0000}"/>
    <cellStyle name="Normal 45 2 2 6 4" xfId="33269" xr:uid="{00000000-0005-0000-0000-00001B4C0000}"/>
    <cellStyle name="Normal 45 2 2 6 5" xfId="18036" xr:uid="{00000000-0005-0000-0000-00001C4C0000}"/>
    <cellStyle name="Normal 45 2 2 7" xfId="4587" xr:uid="{00000000-0005-0000-0000-00001D4C0000}"/>
    <cellStyle name="Normal 45 2 2 7 2" xfId="14639" xr:uid="{00000000-0005-0000-0000-00001E4C0000}"/>
    <cellStyle name="Normal 45 2 2 7 2 2" xfId="44970" xr:uid="{00000000-0005-0000-0000-00001F4C0000}"/>
    <cellStyle name="Normal 45 2 2 7 2 3" xfId="29737" xr:uid="{00000000-0005-0000-0000-0000204C0000}"/>
    <cellStyle name="Normal 45 2 2 7 3" xfId="9619" xr:uid="{00000000-0005-0000-0000-0000214C0000}"/>
    <cellStyle name="Normal 45 2 2 7 3 2" xfId="39953" xr:uid="{00000000-0005-0000-0000-0000224C0000}"/>
    <cellStyle name="Normal 45 2 2 7 3 3" xfId="24720" xr:uid="{00000000-0005-0000-0000-0000234C0000}"/>
    <cellStyle name="Normal 45 2 2 7 4" xfId="34940" xr:uid="{00000000-0005-0000-0000-0000244C0000}"/>
    <cellStyle name="Normal 45 2 2 7 5" xfId="19707" xr:uid="{00000000-0005-0000-0000-0000254C0000}"/>
    <cellStyle name="Normal 45 2 2 8" xfId="11297" xr:uid="{00000000-0005-0000-0000-0000264C0000}"/>
    <cellStyle name="Normal 45 2 2 8 2" xfId="41628" xr:uid="{00000000-0005-0000-0000-0000274C0000}"/>
    <cellStyle name="Normal 45 2 2 8 3" xfId="26395" xr:uid="{00000000-0005-0000-0000-0000284C0000}"/>
    <cellStyle name="Normal 45 2 2 9" xfId="6276" xr:uid="{00000000-0005-0000-0000-0000294C0000}"/>
    <cellStyle name="Normal 45 2 2 9 2" xfId="36611" xr:uid="{00000000-0005-0000-0000-00002A4C0000}"/>
    <cellStyle name="Normal 45 2 2 9 3" xfId="21378" xr:uid="{00000000-0005-0000-0000-00002B4C0000}"/>
    <cellStyle name="Normal 45 2 3" xfId="1240" xr:uid="{00000000-0005-0000-0000-00002C4C0000}"/>
    <cellStyle name="Normal 45 2 3 10" xfId="16417" xr:uid="{00000000-0005-0000-0000-00002D4C0000}"/>
    <cellStyle name="Normal 45 2 3 2" xfId="1459" xr:uid="{00000000-0005-0000-0000-00002E4C0000}"/>
    <cellStyle name="Normal 45 2 3 2 2" xfId="1880" xr:uid="{00000000-0005-0000-0000-00002F4C0000}"/>
    <cellStyle name="Normal 45 2 3 2 2 2" xfId="2719" xr:uid="{00000000-0005-0000-0000-0000304C0000}"/>
    <cellStyle name="Normal 45 2 3 2 2 2 2" xfId="4409" xr:uid="{00000000-0005-0000-0000-0000314C0000}"/>
    <cellStyle name="Normal 45 2 3 2 2 2 2 2" xfId="14482" xr:uid="{00000000-0005-0000-0000-0000324C0000}"/>
    <cellStyle name="Normal 45 2 3 2 2 2 2 2 2" xfId="44813" xr:uid="{00000000-0005-0000-0000-0000334C0000}"/>
    <cellStyle name="Normal 45 2 3 2 2 2 2 2 3" xfId="29580" xr:uid="{00000000-0005-0000-0000-0000344C0000}"/>
    <cellStyle name="Normal 45 2 3 2 2 2 2 3" xfId="9462" xr:uid="{00000000-0005-0000-0000-0000354C0000}"/>
    <cellStyle name="Normal 45 2 3 2 2 2 2 3 2" xfId="39796" xr:uid="{00000000-0005-0000-0000-0000364C0000}"/>
    <cellStyle name="Normal 45 2 3 2 2 2 2 3 3" xfId="24563" xr:uid="{00000000-0005-0000-0000-0000374C0000}"/>
    <cellStyle name="Normal 45 2 3 2 2 2 2 4" xfId="34783" xr:uid="{00000000-0005-0000-0000-0000384C0000}"/>
    <cellStyle name="Normal 45 2 3 2 2 2 2 5" xfId="19550" xr:uid="{00000000-0005-0000-0000-0000394C0000}"/>
    <cellStyle name="Normal 45 2 3 2 2 2 3" xfId="6101" xr:uid="{00000000-0005-0000-0000-00003A4C0000}"/>
    <cellStyle name="Normal 45 2 3 2 2 2 3 2" xfId="16153" xr:uid="{00000000-0005-0000-0000-00003B4C0000}"/>
    <cellStyle name="Normal 45 2 3 2 2 2 3 2 2" xfId="46484" xr:uid="{00000000-0005-0000-0000-00003C4C0000}"/>
    <cellStyle name="Normal 45 2 3 2 2 2 3 2 3" xfId="31251" xr:uid="{00000000-0005-0000-0000-00003D4C0000}"/>
    <cellStyle name="Normal 45 2 3 2 2 2 3 3" xfId="11133" xr:uid="{00000000-0005-0000-0000-00003E4C0000}"/>
    <cellStyle name="Normal 45 2 3 2 2 2 3 3 2" xfId="41467" xr:uid="{00000000-0005-0000-0000-00003F4C0000}"/>
    <cellStyle name="Normal 45 2 3 2 2 2 3 3 3" xfId="26234" xr:uid="{00000000-0005-0000-0000-0000404C0000}"/>
    <cellStyle name="Normal 45 2 3 2 2 2 3 4" xfId="36454" xr:uid="{00000000-0005-0000-0000-0000414C0000}"/>
    <cellStyle name="Normal 45 2 3 2 2 2 3 5" xfId="21221" xr:uid="{00000000-0005-0000-0000-0000424C0000}"/>
    <cellStyle name="Normal 45 2 3 2 2 2 4" xfId="12811" xr:uid="{00000000-0005-0000-0000-0000434C0000}"/>
    <cellStyle name="Normal 45 2 3 2 2 2 4 2" xfId="43142" xr:uid="{00000000-0005-0000-0000-0000444C0000}"/>
    <cellStyle name="Normal 45 2 3 2 2 2 4 3" xfId="27909" xr:uid="{00000000-0005-0000-0000-0000454C0000}"/>
    <cellStyle name="Normal 45 2 3 2 2 2 5" xfId="7790" xr:uid="{00000000-0005-0000-0000-0000464C0000}"/>
    <cellStyle name="Normal 45 2 3 2 2 2 5 2" xfId="38125" xr:uid="{00000000-0005-0000-0000-0000474C0000}"/>
    <cellStyle name="Normal 45 2 3 2 2 2 5 3" xfId="22892" xr:uid="{00000000-0005-0000-0000-0000484C0000}"/>
    <cellStyle name="Normal 45 2 3 2 2 2 6" xfId="33113" xr:uid="{00000000-0005-0000-0000-0000494C0000}"/>
    <cellStyle name="Normal 45 2 3 2 2 2 7" xfId="17879" xr:uid="{00000000-0005-0000-0000-00004A4C0000}"/>
    <cellStyle name="Normal 45 2 3 2 2 3" xfId="3572" xr:uid="{00000000-0005-0000-0000-00004B4C0000}"/>
    <cellStyle name="Normal 45 2 3 2 2 3 2" xfId="13646" xr:uid="{00000000-0005-0000-0000-00004C4C0000}"/>
    <cellStyle name="Normal 45 2 3 2 2 3 2 2" xfId="43977" xr:uid="{00000000-0005-0000-0000-00004D4C0000}"/>
    <cellStyle name="Normal 45 2 3 2 2 3 2 3" xfId="28744" xr:uid="{00000000-0005-0000-0000-00004E4C0000}"/>
    <cellStyle name="Normal 45 2 3 2 2 3 3" xfId="8626" xr:uid="{00000000-0005-0000-0000-00004F4C0000}"/>
    <cellStyle name="Normal 45 2 3 2 2 3 3 2" xfId="38960" xr:uid="{00000000-0005-0000-0000-0000504C0000}"/>
    <cellStyle name="Normal 45 2 3 2 2 3 3 3" xfId="23727" xr:uid="{00000000-0005-0000-0000-0000514C0000}"/>
    <cellStyle name="Normal 45 2 3 2 2 3 4" xfId="33947" xr:uid="{00000000-0005-0000-0000-0000524C0000}"/>
    <cellStyle name="Normal 45 2 3 2 2 3 5" xfId="18714" xr:uid="{00000000-0005-0000-0000-0000534C0000}"/>
    <cellStyle name="Normal 45 2 3 2 2 4" xfId="5265" xr:uid="{00000000-0005-0000-0000-0000544C0000}"/>
    <cellStyle name="Normal 45 2 3 2 2 4 2" xfId="15317" xr:uid="{00000000-0005-0000-0000-0000554C0000}"/>
    <cellStyle name="Normal 45 2 3 2 2 4 2 2" xfId="45648" xr:uid="{00000000-0005-0000-0000-0000564C0000}"/>
    <cellStyle name="Normal 45 2 3 2 2 4 2 3" xfId="30415" xr:uid="{00000000-0005-0000-0000-0000574C0000}"/>
    <cellStyle name="Normal 45 2 3 2 2 4 3" xfId="10297" xr:uid="{00000000-0005-0000-0000-0000584C0000}"/>
    <cellStyle name="Normal 45 2 3 2 2 4 3 2" xfId="40631" xr:uid="{00000000-0005-0000-0000-0000594C0000}"/>
    <cellStyle name="Normal 45 2 3 2 2 4 3 3" xfId="25398" xr:uid="{00000000-0005-0000-0000-00005A4C0000}"/>
    <cellStyle name="Normal 45 2 3 2 2 4 4" xfId="35618" xr:uid="{00000000-0005-0000-0000-00005B4C0000}"/>
    <cellStyle name="Normal 45 2 3 2 2 4 5" xfId="20385" xr:uid="{00000000-0005-0000-0000-00005C4C0000}"/>
    <cellStyle name="Normal 45 2 3 2 2 5" xfId="11975" xr:uid="{00000000-0005-0000-0000-00005D4C0000}"/>
    <cellStyle name="Normal 45 2 3 2 2 5 2" xfId="42306" xr:uid="{00000000-0005-0000-0000-00005E4C0000}"/>
    <cellStyle name="Normal 45 2 3 2 2 5 3" xfId="27073" xr:uid="{00000000-0005-0000-0000-00005F4C0000}"/>
    <cellStyle name="Normal 45 2 3 2 2 6" xfId="6954" xr:uid="{00000000-0005-0000-0000-0000604C0000}"/>
    <cellStyle name="Normal 45 2 3 2 2 6 2" xfId="37289" xr:uid="{00000000-0005-0000-0000-0000614C0000}"/>
    <cellStyle name="Normal 45 2 3 2 2 6 3" xfId="22056" xr:uid="{00000000-0005-0000-0000-0000624C0000}"/>
    <cellStyle name="Normal 45 2 3 2 2 7" xfId="32277" xr:uid="{00000000-0005-0000-0000-0000634C0000}"/>
    <cellStyle name="Normal 45 2 3 2 2 8" xfId="17043" xr:uid="{00000000-0005-0000-0000-0000644C0000}"/>
    <cellStyle name="Normal 45 2 3 2 3" xfId="2301" xr:uid="{00000000-0005-0000-0000-0000654C0000}"/>
    <cellStyle name="Normal 45 2 3 2 3 2" xfId="3991" xr:uid="{00000000-0005-0000-0000-0000664C0000}"/>
    <cellStyle name="Normal 45 2 3 2 3 2 2" xfId="14064" xr:uid="{00000000-0005-0000-0000-0000674C0000}"/>
    <cellStyle name="Normal 45 2 3 2 3 2 2 2" xfId="44395" xr:uid="{00000000-0005-0000-0000-0000684C0000}"/>
    <cellStyle name="Normal 45 2 3 2 3 2 2 3" xfId="29162" xr:uid="{00000000-0005-0000-0000-0000694C0000}"/>
    <cellStyle name="Normal 45 2 3 2 3 2 3" xfId="9044" xr:uid="{00000000-0005-0000-0000-00006A4C0000}"/>
    <cellStyle name="Normal 45 2 3 2 3 2 3 2" xfId="39378" xr:uid="{00000000-0005-0000-0000-00006B4C0000}"/>
    <cellStyle name="Normal 45 2 3 2 3 2 3 3" xfId="24145" xr:uid="{00000000-0005-0000-0000-00006C4C0000}"/>
    <cellStyle name="Normal 45 2 3 2 3 2 4" xfId="34365" xr:uid="{00000000-0005-0000-0000-00006D4C0000}"/>
    <cellStyle name="Normal 45 2 3 2 3 2 5" xfId="19132" xr:uid="{00000000-0005-0000-0000-00006E4C0000}"/>
    <cellStyle name="Normal 45 2 3 2 3 3" xfId="5683" xr:uid="{00000000-0005-0000-0000-00006F4C0000}"/>
    <cellStyle name="Normal 45 2 3 2 3 3 2" xfId="15735" xr:uid="{00000000-0005-0000-0000-0000704C0000}"/>
    <cellStyle name="Normal 45 2 3 2 3 3 2 2" xfId="46066" xr:uid="{00000000-0005-0000-0000-0000714C0000}"/>
    <cellStyle name="Normal 45 2 3 2 3 3 2 3" xfId="30833" xr:uid="{00000000-0005-0000-0000-0000724C0000}"/>
    <cellStyle name="Normal 45 2 3 2 3 3 3" xfId="10715" xr:uid="{00000000-0005-0000-0000-0000734C0000}"/>
    <cellStyle name="Normal 45 2 3 2 3 3 3 2" xfId="41049" xr:uid="{00000000-0005-0000-0000-0000744C0000}"/>
    <cellStyle name="Normal 45 2 3 2 3 3 3 3" xfId="25816" xr:uid="{00000000-0005-0000-0000-0000754C0000}"/>
    <cellStyle name="Normal 45 2 3 2 3 3 4" xfId="36036" xr:uid="{00000000-0005-0000-0000-0000764C0000}"/>
    <cellStyle name="Normal 45 2 3 2 3 3 5" xfId="20803" xr:uid="{00000000-0005-0000-0000-0000774C0000}"/>
    <cellStyle name="Normal 45 2 3 2 3 4" xfId="12393" xr:uid="{00000000-0005-0000-0000-0000784C0000}"/>
    <cellStyle name="Normal 45 2 3 2 3 4 2" xfId="42724" xr:uid="{00000000-0005-0000-0000-0000794C0000}"/>
    <cellStyle name="Normal 45 2 3 2 3 4 3" xfId="27491" xr:uid="{00000000-0005-0000-0000-00007A4C0000}"/>
    <cellStyle name="Normal 45 2 3 2 3 5" xfId="7372" xr:uid="{00000000-0005-0000-0000-00007B4C0000}"/>
    <cellStyle name="Normal 45 2 3 2 3 5 2" xfId="37707" xr:uid="{00000000-0005-0000-0000-00007C4C0000}"/>
    <cellStyle name="Normal 45 2 3 2 3 5 3" xfId="22474" xr:uid="{00000000-0005-0000-0000-00007D4C0000}"/>
    <cellStyle name="Normal 45 2 3 2 3 6" xfId="32695" xr:uid="{00000000-0005-0000-0000-00007E4C0000}"/>
    <cellStyle name="Normal 45 2 3 2 3 7" xfId="17461" xr:uid="{00000000-0005-0000-0000-00007F4C0000}"/>
    <cellStyle name="Normal 45 2 3 2 4" xfId="3154" xr:uid="{00000000-0005-0000-0000-0000804C0000}"/>
    <cellStyle name="Normal 45 2 3 2 4 2" xfId="13228" xr:uid="{00000000-0005-0000-0000-0000814C0000}"/>
    <cellStyle name="Normal 45 2 3 2 4 2 2" xfId="43559" xr:uid="{00000000-0005-0000-0000-0000824C0000}"/>
    <cellStyle name="Normal 45 2 3 2 4 2 3" xfId="28326" xr:uid="{00000000-0005-0000-0000-0000834C0000}"/>
    <cellStyle name="Normal 45 2 3 2 4 3" xfId="8208" xr:uid="{00000000-0005-0000-0000-0000844C0000}"/>
    <cellStyle name="Normal 45 2 3 2 4 3 2" xfId="38542" xr:uid="{00000000-0005-0000-0000-0000854C0000}"/>
    <cellStyle name="Normal 45 2 3 2 4 3 3" xfId="23309" xr:uid="{00000000-0005-0000-0000-0000864C0000}"/>
    <cellStyle name="Normal 45 2 3 2 4 4" xfId="33529" xr:uid="{00000000-0005-0000-0000-0000874C0000}"/>
    <cellStyle name="Normal 45 2 3 2 4 5" xfId="18296" xr:uid="{00000000-0005-0000-0000-0000884C0000}"/>
    <cellStyle name="Normal 45 2 3 2 5" xfId="4847" xr:uid="{00000000-0005-0000-0000-0000894C0000}"/>
    <cellStyle name="Normal 45 2 3 2 5 2" xfId="14899" xr:uid="{00000000-0005-0000-0000-00008A4C0000}"/>
    <cellStyle name="Normal 45 2 3 2 5 2 2" xfId="45230" xr:uid="{00000000-0005-0000-0000-00008B4C0000}"/>
    <cellStyle name="Normal 45 2 3 2 5 2 3" xfId="29997" xr:uid="{00000000-0005-0000-0000-00008C4C0000}"/>
    <cellStyle name="Normal 45 2 3 2 5 3" xfId="9879" xr:uid="{00000000-0005-0000-0000-00008D4C0000}"/>
    <cellStyle name="Normal 45 2 3 2 5 3 2" xfId="40213" xr:uid="{00000000-0005-0000-0000-00008E4C0000}"/>
    <cellStyle name="Normal 45 2 3 2 5 3 3" xfId="24980" xr:uid="{00000000-0005-0000-0000-00008F4C0000}"/>
    <cellStyle name="Normal 45 2 3 2 5 4" xfId="35200" xr:uid="{00000000-0005-0000-0000-0000904C0000}"/>
    <cellStyle name="Normal 45 2 3 2 5 5" xfId="19967" xr:uid="{00000000-0005-0000-0000-0000914C0000}"/>
    <cellStyle name="Normal 45 2 3 2 6" xfId="11557" xr:uid="{00000000-0005-0000-0000-0000924C0000}"/>
    <cellStyle name="Normal 45 2 3 2 6 2" xfId="41888" xr:uid="{00000000-0005-0000-0000-0000934C0000}"/>
    <cellStyle name="Normal 45 2 3 2 6 3" xfId="26655" xr:uid="{00000000-0005-0000-0000-0000944C0000}"/>
    <cellStyle name="Normal 45 2 3 2 7" xfId="6536" xr:uid="{00000000-0005-0000-0000-0000954C0000}"/>
    <cellStyle name="Normal 45 2 3 2 7 2" xfId="36871" xr:uid="{00000000-0005-0000-0000-0000964C0000}"/>
    <cellStyle name="Normal 45 2 3 2 7 3" xfId="21638" xr:uid="{00000000-0005-0000-0000-0000974C0000}"/>
    <cellStyle name="Normal 45 2 3 2 8" xfId="31859" xr:uid="{00000000-0005-0000-0000-0000984C0000}"/>
    <cellStyle name="Normal 45 2 3 2 9" xfId="16625" xr:uid="{00000000-0005-0000-0000-0000994C0000}"/>
    <cellStyle name="Normal 45 2 3 3" xfId="1672" xr:uid="{00000000-0005-0000-0000-00009A4C0000}"/>
    <cellStyle name="Normal 45 2 3 3 2" xfId="2511" xr:uid="{00000000-0005-0000-0000-00009B4C0000}"/>
    <cellStyle name="Normal 45 2 3 3 2 2" xfId="4201" xr:uid="{00000000-0005-0000-0000-00009C4C0000}"/>
    <cellStyle name="Normal 45 2 3 3 2 2 2" xfId="14274" xr:uid="{00000000-0005-0000-0000-00009D4C0000}"/>
    <cellStyle name="Normal 45 2 3 3 2 2 2 2" xfId="44605" xr:uid="{00000000-0005-0000-0000-00009E4C0000}"/>
    <cellStyle name="Normal 45 2 3 3 2 2 2 3" xfId="29372" xr:uid="{00000000-0005-0000-0000-00009F4C0000}"/>
    <cellStyle name="Normal 45 2 3 3 2 2 3" xfId="9254" xr:uid="{00000000-0005-0000-0000-0000A04C0000}"/>
    <cellStyle name="Normal 45 2 3 3 2 2 3 2" xfId="39588" xr:uid="{00000000-0005-0000-0000-0000A14C0000}"/>
    <cellStyle name="Normal 45 2 3 3 2 2 3 3" xfId="24355" xr:uid="{00000000-0005-0000-0000-0000A24C0000}"/>
    <cellStyle name="Normal 45 2 3 3 2 2 4" xfId="34575" xr:uid="{00000000-0005-0000-0000-0000A34C0000}"/>
    <cellStyle name="Normal 45 2 3 3 2 2 5" xfId="19342" xr:uid="{00000000-0005-0000-0000-0000A44C0000}"/>
    <cellStyle name="Normal 45 2 3 3 2 3" xfId="5893" xr:uid="{00000000-0005-0000-0000-0000A54C0000}"/>
    <cellStyle name="Normal 45 2 3 3 2 3 2" xfId="15945" xr:uid="{00000000-0005-0000-0000-0000A64C0000}"/>
    <cellStyle name="Normal 45 2 3 3 2 3 2 2" xfId="46276" xr:uid="{00000000-0005-0000-0000-0000A74C0000}"/>
    <cellStyle name="Normal 45 2 3 3 2 3 2 3" xfId="31043" xr:uid="{00000000-0005-0000-0000-0000A84C0000}"/>
    <cellStyle name="Normal 45 2 3 3 2 3 3" xfId="10925" xr:uid="{00000000-0005-0000-0000-0000A94C0000}"/>
    <cellStyle name="Normal 45 2 3 3 2 3 3 2" xfId="41259" xr:uid="{00000000-0005-0000-0000-0000AA4C0000}"/>
    <cellStyle name="Normal 45 2 3 3 2 3 3 3" xfId="26026" xr:uid="{00000000-0005-0000-0000-0000AB4C0000}"/>
    <cellStyle name="Normal 45 2 3 3 2 3 4" xfId="36246" xr:uid="{00000000-0005-0000-0000-0000AC4C0000}"/>
    <cellStyle name="Normal 45 2 3 3 2 3 5" xfId="21013" xr:uid="{00000000-0005-0000-0000-0000AD4C0000}"/>
    <cellStyle name="Normal 45 2 3 3 2 4" xfId="12603" xr:uid="{00000000-0005-0000-0000-0000AE4C0000}"/>
    <cellStyle name="Normal 45 2 3 3 2 4 2" xfId="42934" xr:uid="{00000000-0005-0000-0000-0000AF4C0000}"/>
    <cellStyle name="Normal 45 2 3 3 2 4 3" xfId="27701" xr:uid="{00000000-0005-0000-0000-0000B04C0000}"/>
    <cellStyle name="Normal 45 2 3 3 2 5" xfId="7582" xr:uid="{00000000-0005-0000-0000-0000B14C0000}"/>
    <cellStyle name="Normal 45 2 3 3 2 5 2" xfId="37917" xr:uid="{00000000-0005-0000-0000-0000B24C0000}"/>
    <cellStyle name="Normal 45 2 3 3 2 5 3" xfId="22684" xr:uid="{00000000-0005-0000-0000-0000B34C0000}"/>
    <cellStyle name="Normal 45 2 3 3 2 6" xfId="32905" xr:uid="{00000000-0005-0000-0000-0000B44C0000}"/>
    <cellStyle name="Normal 45 2 3 3 2 7" xfId="17671" xr:uid="{00000000-0005-0000-0000-0000B54C0000}"/>
    <cellStyle name="Normal 45 2 3 3 3" xfId="3364" xr:uid="{00000000-0005-0000-0000-0000B64C0000}"/>
    <cellStyle name="Normal 45 2 3 3 3 2" xfId="13438" xr:uid="{00000000-0005-0000-0000-0000B74C0000}"/>
    <cellStyle name="Normal 45 2 3 3 3 2 2" xfId="43769" xr:uid="{00000000-0005-0000-0000-0000B84C0000}"/>
    <cellStyle name="Normal 45 2 3 3 3 2 3" xfId="28536" xr:uid="{00000000-0005-0000-0000-0000B94C0000}"/>
    <cellStyle name="Normal 45 2 3 3 3 3" xfId="8418" xr:uid="{00000000-0005-0000-0000-0000BA4C0000}"/>
    <cellStyle name="Normal 45 2 3 3 3 3 2" xfId="38752" xr:uid="{00000000-0005-0000-0000-0000BB4C0000}"/>
    <cellStyle name="Normal 45 2 3 3 3 3 3" xfId="23519" xr:uid="{00000000-0005-0000-0000-0000BC4C0000}"/>
    <cellStyle name="Normal 45 2 3 3 3 4" xfId="33739" xr:uid="{00000000-0005-0000-0000-0000BD4C0000}"/>
    <cellStyle name="Normal 45 2 3 3 3 5" xfId="18506" xr:uid="{00000000-0005-0000-0000-0000BE4C0000}"/>
    <cellStyle name="Normal 45 2 3 3 4" xfId="5057" xr:uid="{00000000-0005-0000-0000-0000BF4C0000}"/>
    <cellStyle name="Normal 45 2 3 3 4 2" xfId="15109" xr:uid="{00000000-0005-0000-0000-0000C04C0000}"/>
    <cellStyle name="Normal 45 2 3 3 4 2 2" xfId="45440" xr:uid="{00000000-0005-0000-0000-0000C14C0000}"/>
    <cellStyle name="Normal 45 2 3 3 4 2 3" xfId="30207" xr:uid="{00000000-0005-0000-0000-0000C24C0000}"/>
    <cellStyle name="Normal 45 2 3 3 4 3" xfId="10089" xr:uid="{00000000-0005-0000-0000-0000C34C0000}"/>
    <cellStyle name="Normal 45 2 3 3 4 3 2" xfId="40423" xr:uid="{00000000-0005-0000-0000-0000C44C0000}"/>
    <cellStyle name="Normal 45 2 3 3 4 3 3" xfId="25190" xr:uid="{00000000-0005-0000-0000-0000C54C0000}"/>
    <cellStyle name="Normal 45 2 3 3 4 4" xfId="35410" xr:uid="{00000000-0005-0000-0000-0000C64C0000}"/>
    <cellStyle name="Normal 45 2 3 3 4 5" xfId="20177" xr:uid="{00000000-0005-0000-0000-0000C74C0000}"/>
    <cellStyle name="Normal 45 2 3 3 5" xfId="11767" xr:uid="{00000000-0005-0000-0000-0000C84C0000}"/>
    <cellStyle name="Normal 45 2 3 3 5 2" xfId="42098" xr:uid="{00000000-0005-0000-0000-0000C94C0000}"/>
    <cellStyle name="Normal 45 2 3 3 5 3" xfId="26865" xr:uid="{00000000-0005-0000-0000-0000CA4C0000}"/>
    <cellStyle name="Normal 45 2 3 3 6" xfId="6746" xr:uid="{00000000-0005-0000-0000-0000CB4C0000}"/>
    <cellStyle name="Normal 45 2 3 3 6 2" xfId="37081" xr:uid="{00000000-0005-0000-0000-0000CC4C0000}"/>
    <cellStyle name="Normal 45 2 3 3 6 3" xfId="21848" xr:uid="{00000000-0005-0000-0000-0000CD4C0000}"/>
    <cellStyle name="Normal 45 2 3 3 7" xfId="32069" xr:uid="{00000000-0005-0000-0000-0000CE4C0000}"/>
    <cellStyle name="Normal 45 2 3 3 8" xfId="16835" xr:uid="{00000000-0005-0000-0000-0000CF4C0000}"/>
    <cellStyle name="Normal 45 2 3 4" xfId="2093" xr:uid="{00000000-0005-0000-0000-0000D04C0000}"/>
    <cellStyle name="Normal 45 2 3 4 2" xfId="3783" xr:uid="{00000000-0005-0000-0000-0000D14C0000}"/>
    <cellStyle name="Normal 45 2 3 4 2 2" xfId="13856" xr:uid="{00000000-0005-0000-0000-0000D24C0000}"/>
    <cellStyle name="Normal 45 2 3 4 2 2 2" xfId="44187" xr:uid="{00000000-0005-0000-0000-0000D34C0000}"/>
    <cellStyle name="Normal 45 2 3 4 2 2 3" xfId="28954" xr:uid="{00000000-0005-0000-0000-0000D44C0000}"/>
    <cellStyle name="Normal 45 2 3 4 2 3" xfId="8836" xr:uid="{00000000-0005-0000-0000-0000D54C0000}"/>
    <cellStyle name="Normal 45 2 3 4 2 3 2" xfId="39170" xr:uid="{00000000-0005-0000-0000-0000D64C0000}"/>
    <cellStyle name="Normal 45 2 3 4 2 3 3" xfId="23937" xr:uid="{00000000-0005-0000-0000-0000D74C0000}"/>
    <cellStyle name="Normal 45 2 3 4 2 4" xfId="34157" xr:uid="{00000000-0005-0000-0000-0000D84C0000}"/>
    <cellStyle name="Normal 45 2 3 4 2 5" xfId="18924" xr:uid="{00000000-0005-0000-0000-0000D94C0000}"/>
    <cellStyle name="Normal 45 2 3 4 3" xfId="5475" xr:uid="{00000000-0005-0000-0000-0000DA4C0000}"/>
    <cellStyle name="Normal 45 2 3 4 3 2" xfId="15527" xr:uid="{00000000-0005-0000-0000-0000DB4C0000}"/>
    <cellStyle name="Normal 45 2 3 4 3 2 2" xfId="45858" xr:uid="{00000000-0005-0000-0000-0000DC4C0000}"/>
    <cellStyle name="Normal 45 2 3 4 3 2 3" xfId="30625" xr:uid="{00000000-0005-0000-0000-0000DD4C0000}"/>
    <cellStyle name="Normal 45 2 3 4 3 3" xfId="10507" xr:uid="{00000000-0005-0000-0000-0000DE4C0000}"/>
    <cellStyle name="Normal 45 2 3 4 3 3 2" xfId="40841" xr:uid="{00000000-0005-0000-0000-0000DF4C0000}"/>
    <cellStyle name="Normal 45 2 3 4 3 3 3" xfId="25608" xr:uid="{00000000-0005-0000-0000-0000E04C0000}"/>
    <cellStyle name="Normal 45 2 3 4 3 4" xfId="35828" xr:uid="{00000000-0005-0000-0000-0000E14C0000}"/>
    <cellStyle name="Normal 45 2 3 4 3 5" xfId="20595" xr:uid="{00000000-0005-0000-0000-0000E24C0000}"/>
    <cellStyle name="Normal 45 2 3 4 4" xfId="12185" xr:uid="{00000000-0005-0000-0000-0000E34C0000}"/>
    <cellStyle name="Normal 45 2 3 4 4 2" xfId="42516" xr:uid="{00000000-0005-0000-0000-0000E44C0000}"/>
    <cellStyle name="Normal 45 2 3 4 4 3" xfId="27283" xr:uid="{00000000-0005-0000-0000-0000E54C0000}"/>
    <cellStyle name="Normal 45 2 3 4 5" xfId="7164" xr:uid="{00000000-0005-0000-0000-0000E64C0000}"/>
    <cellStyle name="Normal 45 2 3 4 5 2" xfId="37499" xr:uid="{00000000-0005-0000-0000-0000E74C0000}"/>
    <cellStyle name="Normal 45 2 3 4 5 3" xfId="22266" xr:uid="{00000000-0005-0000-0000-0000E84C0000}"/>
    <cellStyle name="Normal 45 2 3 4 6" xfId="32487" xr:uid="{00000000-0005-0000-0000-0000E94C0000}"/>
    <cellStyle name="Normal 45 2 3 4 7" xfId="17253" xr:uid="{00000000-0005-0000-0000-0000EA4C0000}"/>
    <cellStyle name="Normal 45 2 3 5" xfId="2946" xr:uid="{00000000-0005-0000-0000-0000EB4C0000}"/>
    <cellStyle name="Normal 45 2 3 5 2" xfId="13020" xr:uid="{00000000-0005-0000-0000-0000EC4C0000}"/>
    <cellStyle name="Normal 45 2 3 5 2 2" xfId="43351" xr:uid="{00000000-0005-0000-0000-0000ED4C0000}"/>
    <cellStyle name="Normal 45 2 3 5 2 3" xfId="28118" xr:uid="{00000000-0005-0000-0000-0000EE4C0000}"/>
    <cellStyle name="Normal 45 2 3 5 3" xfId="8000" xr:uid="{00000000-0005-0000-0000-0000EF4C0000}"/>
    <cellStyle name="Normal 45 2 3 5 3 2" xfId="38334" xr:uid="{00000000-0005-0000-0000-0000F04C0000}"/>
    <cellStyle name="Normal 45 2 3 5 3 3" xfId="23101" xr:uid="{00000000-0005-0000-0000-0000F14C0000}"/>
    <cellStyle name="Normal 45 2 3 5 4" xfId="33321" xr:uid="{00000000-0005-0000-0000-0000F24C0000}"/>
    <cellStyle name="Normal 45 2 3 5 5" xfId="18088" xr:uid="{00000000-0005-0000-0000-0000F34C0000}"/>
    <cellStyle name="Normal 45 2 3 6" xfId="4639" xr:uid="{00000000-0005-0000-0000-0000F44C0000}"/>
    <cellStyle name="Normal 45 2 3 6 2" xfId="14691" xr:uid="{00000000-0005-0000-0000-0000F54C0000}"/>
    <cellStyle name="Normal 45 2 3 6 2 2" xfId="45022" xr:uid="{00000000-0005-0000-0000-0000F64C0000}"/>
    <cellStyle name="Normal 45 2 3 6 2 3" xfId="29789" xr:uid="{00000000-0005-0000-0000-0000F74C0000}"/>
    <cellStyle name="Normal 45 2 3 6 3" xfId="9671" xr:uid="{00000000-0005-0000-0000-0000F84C0000}"/>
    <cellStyle name="Normal 45 2 3 6 3 2" xfId="40005" xr:uid="{00000000-0005-0000-0000-0000F94C0000}"/>
    <cellStyle name="Normal 45 2 3 6 3 3" xfId="24772" xr:uid="{00000000-0005-0000-0000-0000FA4C0000}"/>
    <cellStyle name="Normal 45 2 3 6 4" xfId="34992" xr:uid="{00000000-0005-0000-0000-0000FB4C0000}"/>
    <cellStyle name="Normal 45 2 3 6 5" xfId="19759" xr:uid="{00000000-0005-0000-0000-0000FC4C0000}"/>
    <cellStyle name="Normal 45 2 3 7" xfId="11349" xr:uid="{00000000-0005-0000-0000-0000FD4C0000}"/>
    <cellStyle name="Normal 45 2 3 7 2" xfId="41680" xr:uid="{00000000-0005-0000-0000-0000FE4C0000}"/>
    <cellStyle name="Normal 45 2 3 7 3" xfId="26447" xr:uid="{00000000-0005-0000-0000-0000FF4C0000}"/>
    <cellStyle name="Normal 45 2 3 8" xfId="6328" xr:uid="{00000000-0005-0000-0000-0000004D0000}"/>
    <cellStyle name="Normal 45 2 3 8 2" xfId="36663" xr:uid="{00000000-0005-0000-0000-0000014D0000}"/>
    <cellStyle name="Normal 45 2 3 8 3" xfId="21430" xr:uid="{00000000-0005-0000-0000-0000024D0000}"/>
    <cellStyle name="Normal 45 2 3 9" xfId="31652" xr:uid="{00000000-0005-0000-0000-0000034D0000}"/>
    <cellStyle name="Normal 45 2 4" xfId="1353" xr:uid="{00000000-0005-0000-0000-0000044D0000}"/>
    <cellStyle name="Normal 45 2 4 2" xfId="1776" xr:uid="{00000000-0005-0000-0000-0000054D0000}"/>
    <cellStyle name="Normal 45 2 4 2 2" xfId="2615" xr:uid="{00000000-0005-0000-0000-0000064D0000}"/>
    <cellStyle name="Normal 45 2 4 2 2 2" xfId="4305" xr:uid="{00000000-0005-0000-0000-0000074D0000}"/>
    <cellStyle name="Normal 45 2 4 2 2 2 2" xfId="14378" xr:uid="{00000000-0005-0000-0000-0000084D0000}"/>
    <cellStyle name="Normal 45 2 4 2 2 2 2 2" xfId="44709" xr:uid="{00000000-0005-0000-0000-0000094D0000}"/>
    <cellStyle name="Normal 45 2 4 2 2 2 2 3" xfId="29476" xr:uid="{00000000-0005-0000-0000-00000A4D0000}"/>
    <cellStyle name="Normal 45 2 4 2 2 2 3" xfId="9358" xr:uid="{00000000-0005-0000-0000-00000B4D0000}"/>
    <cellStyle name="Normal 45 2 4 2 2 2 3 2" xfId="39692" xr:uid="{00000000-0005-0000-0000-00000C4D0000}"/>
    <cellStyle name="Normal 45 2 4 2 2 2 3 3" xfId="24459" xr:uid="{00000000-0005-0000-0000-00000D4D0000}"/>
    <cellStyle name="Normal 45 2 4 2 2 2 4" xfId="34679" xr:uid="{00000000-0005-0000-0000-00000E4D0000}"/>
    <cellStyle name="Normal 45 2 4 2 2 2 5" xfId="19446" xr:uid="{00000000-0005-0000-0000-00000F4D0000}"/>
    <cellStyle name="Normal 45 2 4 2 2 3" xfId="5997" xr:uid="{00000000-0005-0000-0000-0000104D0000}"/>
    <cellStyle name="Normal 45 2 4 2 2 3 2" xfId="16049" xr:uid="{00000000-0005-0000-0000-0000114D0000}"/>
    <cellStyle name="Normal 45 2 4 2 2 3 2 2" xfId="46380" xr:uid="{00000000-0005-0000-0000-0000124D0000}"/>
    <cellStyle name="Normal 45 2 4 2 2 3 2 3" xfId="31147" xr:uid="{00000000-0005-0000-0000-0000134D0000}"/>
    <cellStyle name="Normal 45 2 4 2 2 3 3" xfId="11029" xr:uid="{00000000-0005-0000-0000-0000144D0000}"/>
    <cellStyle name="Normal 45 2 4 2 2 3 3 2" xfId="41363" xr:uid="{00000000-0005-0000-0000-0000154D0000}"/>
    <cellStyle name="Normal 45 2 4 2 2 3 3 3" xfId="26130" xr:uid="{00000000-0005-0000-0000-0000164D0000}"/>
    <cellStyle name="Normal 45 2 4 2 2 3 4" xfId="36350" xr:uid="{00000000-0005-0000-0000-0000174D0000}"/>
    <cellStyle name="Normal 45 2 4 2 2 3 5" xfId="21117" xr:uid="{00000000-0005-0000-0000-0000184D0000}"/>
    <cellStyle name="Normal 45 2 4 2 2 4" xfId="12707" xr:uid="{00000000-0005-0000-0000-0000194D0000}"/>
    <cellStyle name="Normal 45 2 4 2 2 4 2" xfId="43038" xr:uid="{00000000-0005-0000-0000-00001A4D0000}"/>
    <cellStyle name="Normal 45 2 4 2 2 4 3" xfId="27805" xr:uid="{00000000-0005-0000-0000-00001B4D0000}"/>
    <cellStyle name="Normal 45 2 4 2 2 5" xfId="7686" xr:uid="{00000000-0005-0000-0000-00001C4D0000}"/>
    <cellStyle name="Normal 45 2 4 2 2 5 2" xfId="38021" xr:uid="{00000000-0005-0000-0000-00001D4D0000}"/>
    <cellStyle name="Normal 45 2 4 2 2 5 3" xfId="22788" xr:uid="{00000000-0005-0000-0000-00001E4D0000}"/>
    <cellStyle name="Normal 45 2 4 2 2 6" xfId="33009" xr:uid="{00000000-0005-0000-0000-00001F4D0000}"/>
    <cellStyle name="Normal 45 2 4 2 2 7" xfId="17775" xr:uid="{00000000-0005-0000-0000-0000204D0000}"/>
    <cellStyle name="Normal 45 2 4 2 3" xfId="3468" xr:uid="{00000000-0005-0000-0000-0000214D0000}"/>
    <cellStyle name="Normal 45 2 4 2 3 2" xfId="13542" xr:uid="{00000000-0005-0000-0000-0000224D0000}"/>
    <cellStyle name="Normal 45 2 4 2 3 2 2" xfId="43873" xr:uid="{00000000-0005-0000-0000-0000234D0000}"/>
    <cellStyle name="Normal 45 2 4 2 3 2 3" xfId="28640" xr:uid="{00000000-0005-0000-0000-0000244D0000}"/>
    <cellStyle name="Normal 45 2 4 2 3 3" xfId="8522" xr:uid="{00000000-0005-0000-0000-0000254D0000}"/>
    <cellStyle name="Normal 45 2 4 2 3 3 2" xfId="38856" xr:uid="{00000000-0005-0000-0000-0000264D0000}"/>
    <cellStyle name="Normal 45 2 4 2 3 3 3" xfId="23623" xr:uid="{00000000-0005-0000-0000-0000274D0000}"/>
    <cellStyle name="Normal 45 2 4 2 3 4" xfId="33843" xr:uid="{00000000-0005-0000-0000-0000284D0000}"/>
    <cellStyle name="Normal 45 2 4 2 3 5" xfId="18610" xr:uid="{00000000-0005-0000-0000-0000294D0000}"/>
    <cellStyle name="Normal 45 2 4 2 4" xfId="5161" xr:uid="{00000000-0005-0000-0000-00002A4D0000}"/>
    <cellStyle name="Normal 45 2 4 2 4 2" xfId="15213" xr:uid="{00000000-0005-0000-0000-00002B4D0000}"/>
    <cellStyle name="Normal 45 2 4 2 4 2 2" xfId="45544" xr:uid="{00000000-0005-0000-0000-00002C4D0000}"/>
    <cellStyle name="Normal 45 2 4 2 4 2 3" xfId="30311" xr:uid="{00000000-0005-0000-0000-00002D4D0000}"/>
    <cellStyle name="Normal 45 2 4 2 4 3" xfId="10193" xr:uid="{00000000-0005-0000-0000-00002E4D0000}"/>
    <cellStyle name="Normal 45 2 4 2 4 3 2" xfId="40527" xr:uid="{00000000-0005-0000-0000-00002F4D0000}"/>
    <cellStyle name="Normal 45 2 4 2 4 3 3" xfId="25294" xr:uid="{00000000-0005-0000-0000-0000304D0000}"/>
    <cellStyle name="Normal 45 2 4 2 4 4" xfId="35514" xr:uid="{00000000-0005-0000-0000-0000314D0000}"/>
    <cellStyle name="Normal 45 2 4 2 4 5" xfId="20281" xr:uid="{00000000-0005-0000-0000-0000324D0000}"/>
    <cellStyle name="Normal 45 2 4 2 5" xfId="11871" xr:uid="{00000000-0005-0000-0000-0000334D0000}"/>
    <cellStyle name="Normal 45 2 4 2 5 2" xfId="42202" xr:uid="{00000000-0005-0000-0000-0000344D0000}"/>
    <cellStyle name="Normal 45 2 4 2 5 3" xfId="26969" xr:uid="{00000000-0005-0000-0000-0000354D0000}"/>
    <cellStyle name="Normal 45 2 4 2 6" xfId="6850" xr:uid="{00000000-0005-0000-0000-0000364D0000}"/>
    <cellStyle name="Normal 45 2 4 2 6 2" xfId="37185" xr:uid="{00000000-0005-0000-0000-0000374D0000}"/>
    <cellStyle name="Normal 45 2 4 2 6 3" xfId="21952" xr:uid="{00000000-0005-0000-0000-0000384D0000}"/>
    <cellStyle name="Normal 45 2 4 2 7" xfId="32173" xr:uid="{00000000-0005-0000-0000-0000394D0000}"/>
    <cellStyle name="Normal 45 2 4 2 8" xfId="16939" xr:uid="{00000000-0005-0000-0000-00003A4D0000}"/>
    <cellStyle name="Normal 45 2 4 3" xfId="2197" xr:uid="{00000000-0005-0000-0000-00003B4D0000}"/>
    <cellStyle name="Normal 45 2 4 3 2" xfId="3887" xr:uid="{00000000-0005-0000-0000-00003C4D0000}"/>
    <cellStyle name="Normal 45 2 4 3 2 2" xfId="13960" xr:uid="{00000000-0005-0000-0000-00003D4D0000}"/>
    <cellStyle name="Normal 45 2 4 3 2 2 2" xfId="44291" xr:uid="{00000000-0005-0000-0000-00003E4D0000}"/>
    <cellStyle name="Normal 45 2 4 3 2 2 3" xfId="29058" xr:uid="{00000000-0005-0000-0000-00003F4D0000}"/>
    <cellStyle name="Normal 45 2 4 3 2 3" xfId="8940" xr:uid="{00000000-0005-0000-0000-0000404D0000}"/>
    <cellStyle name="Normal 45 2 4 3 2 3 2" xfId="39274" xr:uid="{00000000-0005-0000-0000-0000414D0000}"/>
    <cellStyle name="Normal 45 2 4 3 2 3 3" xfId="24041" xr:uid="{00000000-0005-0000-0000-0000424D0000}"/>
    <cellStyle name="Normal 45 2 4 3 2 4" xfId="34261" xr:uid="{00000000-0005-0000-0000-0000434D0000}"/>
    <cellStyle name="Normal 45 2 4 3 2 5" xfId="19028" xr:uid="{00000000-0005-0000-0000-0000444D0000}"/>
    <cellStyle name="Normal 45 2 4 3 3" xfId="5579" xr:uid="{00000000-0005-0000-0000-0000454D0000}"/>
    <cellStyle name="Normal 45 2 4 3 3 2" xfId="15631" xr:uid="{00000000-0005-0000-0000-0000464D0000}"/>
    <cellStyle name="Normal 45 2 4 3 3 2 2" xfId="45962" xr:uid="{00000000-0005-0000-0000-0000474D0000}"/>
    <cellStyle name="Normal 45 2 4 3 3 2 3" xfId="30729" xr:uid="{00000000-0005-0000-0000-0000484D0000}"/>
    <cellStyle name="Normal 45 2 4 3 3 3" xfId="10611" xr:uid="{00000000-0005-0000-0000-0000494D0000}"/>
    <cellStyle name="Normal 45 2 4 3 3 3 2" xfId="40945" xr:uid="{00000000-0005-0000-0000-00004A4D0000}"/>
    <cellStyle name="Normal 45 2 4 3 3 3 3" xfId="25712" xr:uid="{00000000-0005-0000-0000-00004B4D0000}"/>
    <cellStyle name="Normal 45 2 4 3 3 4" xfId="35932" xr:uid="{00000000-0005-0000-0000-00004C4D0000}"/>
    <cellStyle name="Normal 45 2 4 3 3 5" xfId="20699" xr:uid="{00000000-0005-0000-0000-00004D4D0000}"/>
    <cellStyle name="Normal 45 2 4 3 4" xfId="12289" xr:uid="{00000000-0005-0000-0000-00004E4D0000}"/>
    <cellStyle name="Normal 45 2 4 3 4 2" xfId="42620" xr:uid="{00000000-0005-0000-0000-00004F4D0000}"/>
    <cellStyle name="Normal 45 2 4 3 4 3" xfId="27387" xr:uid="{00000000-0005-0000-0000-0000504D0000}"/>
    <cellStyle name="Normal 45 2 4 3 5" xfId="7268" xr:uid="{00000000-0005-0000-0000-0000514D0000}"/>
    <cellStyle name="Normal 45 2 4 3 5 2" xfId="37603" xr:uid="{00000000-0005-0000-0000-0000524D0000}"/>
    <cellStyle name="Normal 45 2 4 3 5 3" xfId="22370" xr:uid="{00000000-0005-0000-0000-0000534D0000}"/>
    <cellStyle name="Normal 45 2 4 3 6" xfId="32591" xr:uid="{00000000-0005-0000-0000-0000544D0000}"/>
    <cellStyle name="Normal 45 2 4 3 7" xfId="17357" xr:uid="{00000000-0005-0000-0000-0000554D0000}"/>
    <cellStyle name="Normal 45 2 4 4" xfId="3050" xr:uid="{00000000-0005-0000-0000-0000564D0000}"/>
    <cellStyle name="Normal 45 2 4 4 2" xfId="13124" xr:uid="{00000000-0005-0000-0000-0000574D0000}"/>
    <cellStyle name="Normal 45 2 4 4 2 2" xfId="43455" xr:uid="{00000000-0005-0000-0000-0000584D0000}"/>
    <cellStyle name="Normal 45 2 4 4 2 3" xfId="28222" xr:uid="{00000000-0005-0000-0000-0000594D0000}"/>
    <cellStyle name="Normal 45 2 4 4 3" xfId="8104" xr:uid="{00000000-0005-0000-0000-00005A4D0000}"/>
    <cellStyle name="Normal 45 2 4 4 3 2" xfId="38438" xr:uid="{00000000-0005-0000-0000-00005B4D0000}"/>
    <cellStyle name="Normal 45 2 4 4 3 3" xfId="23205" xr:uid="{00000000-0005-0000-0000-00005C4D0000}"/>
    <cellStyle name="Normal 45 2 4 4 4" xfId="33425" xr:uid="{00000000-0005-0000-0000-00005D4D0000}"/>
    <cellStyle name="Normal 45 2 4 4 5" xfId="18192" xr:uid="{00000000-0005-0000-0000-00005E4D0000}"/>
    <cellStyle name="Normal 45 2 4 5" xfId="4743" xr:uid="{00000000-0005-0000-0000-00005F4D0000}"/>
    <cellStyle name="Normal 45 2 4 5 2" xfId="14795" xr:uid="{00000000-0005-0000-0000-0000604D0000}"/>
    <cellStyle name="Normal 45 2 4 5 2 2" xfId="45126" xr:uid="{00000000-0005-0000-0000-0000614D0000}"/>
    <cellStyle name="Normal 45 2 4 5 2 3" xfId="29893" xr:uid="{00000000-0005-0000-0000-0000624D0000}"/>
    <cellStyle name="Normal 45 2 4 5 3" xfId="9775" xr:uid="{00000000-0005-0000-0000-0000634D0000}"/>
    <cellStyle name="Normal 45 2 4 5 3 2" xfId="40109" xr:uid="{00000000-0005-0000-0000-0000644D0000}"/>
    <cellStyle name="Normal 45 2 4 5 3 3" xfId="24876" xr:uid="{00000000-0005-0000-0000-0000654D0000}"/>
    <cellStyle name="Normal 45 2 4 5 4" xfId="35096" xr:uid="{00000000-0005-0000-0000-0000664D0000}"/>
    <cellStyle name="Normal 45 2 4 5 5" xfId="19863" xr:uid="{00000000-0005-0000-0000-0000674D0000}"/>
    <cellStyle name="Normal 45 2 4 6" xfId="11453" xr:uid="{00000000-0005-0000-0000-0000684D0000}"/>
    <cellStyle name="Normal 45 2 4 6 2" xfId="41784" xr:uid="{00000000-0005-0000-0000-0000694D0000}"/>
    <cellStyle name="Normal 45 2 4 6 3" xfId="26551" xr:uid="{00000000-0005-0000-0000-00006A4D0000}"/>
    <cellStyle name="Normal 45 2 4 7" xfId="6432" xr:uid="{00000000-0005-0000-0000-00006B4D0000}"/>
    <cellStyle name="Normal 45 2 4 7 2" xfId="36767" xr:uid="{00000000-0005-0000-0000-00006C4D0000}"/>
    <cellStyle name="Normal 45 2 4 7 3" xfId="21534" xr:uid="{00000000-0005-0000-0000-00006D4D0000}"/>
    <cellStyle name="Normal 45 2 4 8" xfId="31755" xr:uid="{00000000-0005-0000-0000-00006E4D0000}"/>
    <cellStyle name="Normal 45 2 4 9" xfId="16521" xr:uid="{00000000-0005-0000-0000-00006F4D0000}"/>
    <cellStyle name="Normal 45 2 5" xfId="1566" xr:uid="{00000000-0005-0000-0000-0000704D0000}"/>
    <cellStyle name="Normal 45 2 5 2" xfId="2407" xr:uid="{00000000-0005-0000-0000-0000714D0000}"/>
    <cellStyle name="Normal 45 2 5 2 2" xfId="4097" xr:uid="{00000000-0005-0000-0000-0000724D0000}"/>
    <cellStyle name="Normal 45 2 5 2 2 2" xfId="14170" xr:uid="{00000000-0005-0000-0000-0000734D0000}"/>
    <cellStyle name="Normal 45 2 5 2 2 2 2" xfId="44501" xr:uid="{00000000-0005-0000-0000-0000744D0000}"/>
    <cellStyle name="Normal 45 2 5 2 2 2 3" xfId="29268" xr:uid="{00000000-0005-0000-0000-0000754D0000}"/>
    <cellStyle name="Normal 45 2 5 2 2 3" xfId="9150" xr:uid="{00000000-0005-0000-0000-0000764D0000}"/>
    <cellStyle name="Normal 45 2 5 2 2 3 2" xfId="39484" xr:uid="{00000000-0005-0000-0000-0000774D0000}"/>
    <cellStyle name="Normal 45 2 5 2 2 3 3" xfId="24251" xr:uid="{00000000-0005-0000-0000-0000784D0000}"/>
    <cellStyle name="Normal 45 2 5 2 2 4" xfId="34471" xr:uid="{00000000-0005-0000-0000-0000794D0000}"/>
    <cellStyle name="Normal 45 2 5 2 2 5" xfId="19238" xr:uid="{00000000-0005-0000-0000-00007A4D0000}"/>
    <cellStyle name="Normal 45 2 5 2 3" xfId="5789" xr:uid="{00000000-0005-0000-0000-00007B4D0000}"/>
    <cellStyle name="Normal 45 2 5 2 3 2" xfId="15841" xr:uid="{00000000-0005-0000-0000-00007C4D0000}"/>
    <cellStyle name="Normal 45 2 5 2 3 2 2" xfId="46172" xr:uid="{00000000-0005-0000-0000-00007D4D0000}"/>
    <cellStyle name="Normal 45 2 5 2 3 2 3" xfId="30939" xr:uid="{00000000-0005-0000-0000-00007E4D0000}"/>
    <cellStyle name="Normal 45 2 5 2 3 3" xfId="10821" xr:uid="{00000000-0005-0000-0000-00007F4D0000}"/>
    <cellStyle name="Normal 45 2 5 2 3 3 2" xfId="41155" xr:uid="{00000000-0005-0000-0000-0000804D0000}"/>
    <cellStyle name="Normal 45 2 5 2 3 3 3" xfId="25922" xr:uid="{00000000-0005-0000-0000-0000814D0000}"/>
    <cellStyle name="Normal 45 2 5 2 3 4" xfId="36142" xr:uid="{00000000-0005-0000-0000-0000824D0000}"/>
    <cellStyle name="Normal 45 2 5 2 3 5" xfId="20909" xr:uid="{00000000-0005-0000-0000-0000834D0000}"/>
    <cellStyle name="Normal 45 2 5 2 4" xfId="12499" xr:uid="{00000000-0005-0000-0000-0000844D0000}"/>
    <cellStyle name="Normal 45 2 5 2 4 2" xfId="42830" xr:uid="{00000000-0005-0000-0000-0000854D0000}"/>
    <cellStyle name="Normal 45 2 5 2 4 3" xfId="27597" xr:uid="{00000000-0005-0000-0000-0000864D0000}"/>
    <cellStyle name="Normal 45 2 5 2 5" xfId="7478" xr:uid="{00000000-0005-0000-0000-0000874D0000}"/>
    <cellStyle name="Normal 45 2 5 2 5 2" xfId="37813" xr:uid="{00000000-0005-0000-0000-0000884D0000}"/>
    <cellStyle name="Normal 45 2 5 2 5 3" xfId="22580" xr:uid="{00000000-0005-0000-0000-0000894D0000}"/>
    <cellStyle name="Normal 45 2 5 2 6" xfId="32801" xr:uid="{00000000-0005-0000-0000-00008A4D0000}"/>
    <cellStyle name="Normal 45 2 5 2 7" xfId="17567" xr:uid="{00000000-0005-0000-0000-00008B4D0000}"/>
    <cellStyle name="Normal 45 2 5 3" xfId="3260" xr:uid="{00000000-0005-0000-0000-00008C4D0000}"/>
    <cellStyle name="Normal 45 2 5 3 2" xfId="13334" xr:uid="{00000000-0005-0000-0000-00008D4D0000}"/>
    <cellStyle name="Normal 45 2 5 3 2 2" xfId="43665" xr:uid="{00000000-0005-0000-0000-00008E4D0000}"/>
    <cellStyle name="Normal 45 2 5 3 2 3" xfId="28432" xr:uid="{00000000-0005-0000-0000-00008F4D0000}"/>
    <cellStyle name="Normal 45 2 5 3 3" xfId="8314" xr:uid="{00000000-0005-0000-0000-0000904D0000}"/>
    <cellStyle name="Normal 45 2 5 3 3 2" xfId="38648" xr:uid="{00000000-0005-0000-0000-0000914D0000}"/>
    <cellStyle name="Normal 45 2 5 3 3 3" xfId="23415" xr:uid="{00000000-0005-0000-0000-0000924D0000}"/>
    <cellStyle name="Normal 45 2 5 3 4" xfId="33635" xr:uid="{00000000-0005-0000-0000-0000934D0000}"/>
    <cellStyle name="Normal 45 2 5 3 5" xfId="18402" xr:uid="{00000000-0005-0000-0000-0000944D0000}"/>
    <cellStyle name="Normal 45 2 5 4" xfId="4953" xr:uid="{00000000-0005-0000-0000-0000954D0000}"/>
    <cellStyle name="Normal 45 2 5 4 2" xfId="15005" xr:uid="{00000000-0005-0000-0000-0000964D0000}"/>
    <cellStyle name="Normal 45 2 5 4 2 2" xfId="45336" xr:uid="{00000000-0005-0000-0000-0000974D0000}"/>
    <cellStyle name="Normal 45 2 5 4 2 3" xfId="30103" xr:uid="{00000000-0005-0000-0000-0000984D0000}"/>
    <cellStyle name="Normal 45 2 5 4 3" xfId="9985" xr:uid="{00000000-0005-0000-0000-0000994D0000}"/>
    <cellStyle name="Normal 45 2 5 4 3 2" xfId="40319" xr:uid="{00000000-0005-0000-0000-00009A4D0000}"/>
    <cellStyle name="Normal 45 2 5 4 3 3" xfId="25086" xr:uid="{00000000-0005-0000-0000-00009B4D0000}"/>
    <cellStyle name="Normal 45 2 5 4 4" xfId="35306" xr:uid="{00000000-0005-0000-0000-00009C4D0000}"/>
    <cellStyle name="Normal 45 2 5 4 5" xfId="20073" xr:uid="{00000000-0005-0000-0000-00009D4D0000}"/>
    <cellStyle name="Normal 45 2 5 5" xfId="11663" xr:uid="{00000000-0005-0000-0000-00009E4D0000}"/>
    <cellStyle name="Normal 45 2 5 5 2" xfId="41994" xr:uid="{00000000-0005-0000-0000-00009F4D0000}"/>
    <cellStyle name="Normal 45 2 5 5 3" xfId="26761" xr:uid="{00000000-0005-0000-0000-0000A04D0000}"/>
    <cellStyle name="Normal 45 2 5 6" xfId="6642" xr:uid="{00000000-0005-0000-0000-0000A14D0000}"/>
    <cellStyle name="Normal 45 2 5 6 2" xfId="36977" xr:uid="{00000000-0005-0000-0000-0000A24D0000}"/>
    <cellStyle name="Normal 45 2 5 6 3" xfId="21744" xr:uid="{00000000-0005-0000-0000-0000A34D0000}"/>
    <cellStyle name="Normal 45 2 5 7" xfId="31965" xr:uid="{00000000-0005-0000-0000-0000A44D0000}"/>
    <cellStyle name="Normal 45 2 5 8" xfId="16731" xr:uid="{00000000-0005-0000-0000-0000A54D0000}"/>
    <cellStyle name="Normal 45 2 6" xfId="1987" xr:uid="{00000000-0005-0000-0000-0000A64D0000}"/>
    <cellStyle name="Normal 45 2 6 2" xfId="3679" xr:uid="{00000000-0005-0000-0000-0000A74D0000}"/>
    <cellStyle name="Normal 45 2 6 2 2" xfId="13752" xr:uid="{00000000-0005-0000-0000-0000A84D0000}"/>
    <cellStyle name="Normal 45 2 6 2 2 2" xfId="44083" xr:uid="{00000000-0005-0000-0000-0000A94D0000}"/>
    <cellStyle name="Normal 45 2 6 2 2 3" xfId="28850" xr:uid="{00000000-0005-0000-0000-0000AA4D0000}"/>
    <cellStyle name="Normal 45 2 6 2 3" xfId="8732" xr:uid="{00000000-0005-0000-0000-0000AB4D0000}"/>
    <cellStyle name="Normal 45 2 6 2 3 2" xfId="39066" xr:uid="{00000000-0005-0000-0000-0000AC4D0000}"/>
    <cellStyle name="Normal 45 2 6 2 3 3" xfId="23833" xr:uid="{00000000-0005-0000-0000-0000AD4D0000}"/>
    <cellStyle name="Normal 45 2 6 2 4" xfId="34053" xr:uid="{00000000-0005-0000-0000-0000AE4D0000}"/>
    <cellStyle name="Normal 45 2 6 2 5" xfId="18820" xr:uid="{00000000-0005-0000-0000-0000AF4D0000}"/>
    <cellStyle name="Normal 45 2 6 3" xfId="5371" xr:uid="{00000000-0005-0000-0000-0000B04D0000}"/>
    <cellStyle name="Normal 45 2 6 3 2" xfId="15423" xr:uid="{00000000-0005-0000-0000-0000B14D0000}"/>
    <cellStyle name="Normal 45 2 6 3 2 2" xfId="45754" xr:uid="{00000000-0005-0000-0000-0000B24D0000}"/>
    <cellStyle name="Normal 45 2 6 3 2 3" xfId="30521" xr:uid="{00000000-0005-0000-0000-0000B34D0000}"/>
    <cellStyle name="Normal 45 2 6 3 3" xfId="10403" xr:uid="{00000000-0005-0000-0000-0000B44D0000}"/>
    <cellStyle name="Normal 45 2 6 3 3 2" xfId="40737" xr:uid="{00000000-0005-0000-0000-0000B54D0000}"/>
    <cellStyle name="Normal 45 2 6 3 3 3" xfId="25504" xr:uid="{00000000-0005-0000-0000-0000B64D0000}"/>
    <cellStyle name="Normal 45 2 6 3 4" xfId="35724" xr:uid="{00000000-0005-0000-0000-0000B74D0000}"/>
    <cellStyle name="Normal 45 2 6 3 5" xfId="20491" xr:uid="{00000000-0005-0000-0000-0000B84D0000}"/>
    <cellStyle name="Normal 45 2 6 4" xfId="12081" xr:uid="{00000000-0005-0000-0000-0000B94D0000}"/>
    <cellStyle name="Normal 45 2 6 4 2" xfId="42412" xr:uid="{00000000-0005-0000-0000-0000BA4D0000}"/>
    <cellStyle name="Normal 45 2 6 4 3" xfId="27179" xr:uid="{00000000-0005-0000-0000-0000BB4D0000}"/>
    <cellStyle name="Normal 45 2 6 5" xfId="7060" xr:uid="{00000000-0005-0000-0000-0000BC4D0000}"/>
    <cellStyle name="Normal 45 2 6 5 2" xfId="37395" xr:uid="{00000000-0005-0000-0000-0000BD4D0000}"/>
    <cellStyle name="Normal 45 2 6 5 3" xfId="22162" xr:uid="{00000000-0005-0000-0000-0000BE4D0000}"/>
    <cellStyle name="Normal 45 2 6 6" xfId="32383" xr:uid="{00000000-0005-0000-0000-0000BF4D0000}"/>
    <cellStyle name="Normal 45 2 6 7" xfId="17149" xr:uid="{00000000-0005-0000-0000-0000C04D0000}"/>
    <cellStyle name="Normal 45 2 7" xfId="2838" xr:uid="{00000000-0005-0000-0000-0000C14D0000}"/>
    <cellStyle name="Normal 45 2 7 2" xfId="12916" xr:uid="{00000000-0005-0000-0000-0000C24D0000}"/>
    <cellStyle name="Normal 45 2 7 2 2" xfId="43247" xr:uid="{00000000-0005-0000-0000-0000C34D0000}"/>
    <cellStyle name="Normal 45 2 7 2 3" xfId="28014" xr:uid="{00000000-0005-0000-0000-0000C44D0000}"/>
    <cellStyle name="Normal 45 2 7 3" xfId="7896" xr:uid="{00000000-0005-0000-0000-0000C54D0000}"/>
    <cellStyle name="Normal 45 2 7 3 2" xfId="38230" xr:uid="{00000000-0005-0000-0000-0000C64D0000}"/>
    <cellStyle name="Normal 45 2 7 3 3" xfId="22997" xr:uid="{00000000-0005-0000-0000-0000C74D0000}"/>
    <cellStyle name="Normal 45 2 7 4" xfId="33217" xr:uid="{00000000-0005-0000-0000-0000C84D0000}"/>
    <cellStyle name="Normal 45 2 7 5" xfId="17984" xr:uid="{00000000-0005-0000-0000-0000C94D0000}"/>
    <cellStyle name="Normal 45 2 8" xfId="4532" xr:uid="{00000000-0005-0000-0000-0000CA4D0000}"/>
    <cellStyle name="Normal 45 2 8 2" xfId="14587" xr:uid="{00000000-0005-0000-0000-0000CB4D0000}"/>
    <cellStyle name="Normal 45 2 8 2 2" xfId="44918" xr:uid="{00000000-0005-0000-0000-0000CC4D0000}"/>
    <cellStyle name="Normal 45 2 8 2 3" xfId="29685" xr:uid="{00000000-0005-0000-0000-0000CD4D0000}"/>
    <cellStyle name="Normal 45 2 8 3" xfId="9567" xr:uid="{00000000-0005-0000-0000-0000CE4D0000}"/>
    <cellStyle name="Normal 45 2 8 3 2" xfId="39901" xr:uid="{00000000-0005-0000-0000-0000CF4D0000}"/>
    <cellStyle name="Normal 45 2 8 3 3" xfId="24668" xr:uid="{00000000-0005-0000-0000-0000D04D0000}"/>
    <cellStyle name="Normal 45 2 8 4" xfId="34888" xr:uid="{00000000-0005-0000-0000-0000D14D0000}"/>
    <cellStyle name="Normal 45 2 8 5" xfId="19655" xr:uid="{00000000-0005-0000-0000-0000D24D0000}"/>
    <cellStyle name="Normal 45 2 9" xfId="11243" xr:uid="{00000000-0005-0000-0000-0000D34D0000}"/>
    <cellStyle name="Normal 45 2 9 2" xfId="41576" xr:uid="{00000000-0005-0000-0000-0000D44D0000}"/>
    <cellStyle name="Normal 45 2 9 3" xfId="26343" xr:uid="{00000000-0005-0000-0000-0000D54D0000}"/>
    <cellStyle name="Normal 46" xfId="353" xr:uid="{00000000-0005-0000-0000-0000D64D0000}"/>
    <cellStyle name="Normal 46 2" xfId="860" xr:uid="{00000000-0005-0000-0000-0000D74D0000}"/>
    <cellStyle name="Normal 46 2 10" xfId="6223" xr:uid="{00000000-0005-0000-0000-0000D84D0000}"/>
    <cellStyle name="Normal 46 2 10 2" xfId="36560" xr:uid="{00000000-0005-0000-0000-0000D94D0000}"/>
    <cellStyle name="Normal 46 2 10 3" xfId="21327" xr:uid="{00000000-0005-0000-0000-0000DA4D0000}"/>
    <cellStyle name="Normal 46 2 11" xfId="31551" xr:uid="{00000000-0005-0000-0000-0000DB4D0000}"/>
    <cellStyle name="Normal 46 2 12" xfId="16312" xr:uid="{00000000-0005-0000-0000-0000DC4D0000}"/>
    <cellStyle name="Normal 46 2 2" xfId="1187" xr:uid="{00000000-0005-0000-0000-0000DD4D0000}"/>
    <cellStyle name="Normal 46 2 2 10" xfId="31603" xr:uid="{00000000-0005-0000-0000-0000DE4D0000}"/>
    <cellStyle name="Normal 46 2 2 11" xfId="16366" xr:uid="{00000000-0005-0000-0000-0000DF4D0000}"/>
    <cellStyle name="Normal 46 2 2 2" xfId="1295" xr:uid="{00000000-0005-0000-0000-0000E04D0000}"/>
    <cellStyle name="Normal 46 2 2 2 10" xfId="16470" xr:uid="{00000000-0005-0000-0000-0000E14D0000}"/>
    <cellStyle name="Normal 46 2 2 2 2" xfId="1512" xr:uid="{00000000-0005-0000-0000-0000E24D0000}"/>
    <cellStyle name="Normal 46 2 2 2 2 2" xfId="1933" xr:uid="{00000000-0005-0000-0000-0000E34D0000}"/>
    <cellStyle name="Normal 46 2 2 2 2 2 2" xfId="2772" xr:uid="{00000000-0005-0000-0000-0000E44D0000}"/>
    <cellStyle name="Normal 46 2 2 2 2 2 2 2" xfId="4462" xr:uid="{00000000-0005-0000-0000-0000E54D0000}"/>
    <cellStyle name="Normal 46 2 2 2 2 2 2 2 2" xfId="14535" xr:uid="{00000000-0005-0000-0000-0000E64D0000}"/>
    <cellStyle name="Normal 46 2 2 2 2 2 2 2 2 2" xfId="44866" xr:uid="{00000000-0005-0000-0000-0000E74D0000}"/>
    <cellStyle name="Normal 46 2 2 2 2 2 2 2 2 3" xfId="29633" xr:uid="{00000000-0005-0000-0000-0000E84D0000}"/>
    <cellStyle name="Normal 46 2 2 2 2 2 2 2 3" xfId="9515" xr:uid="{00000000-0005-0000-0000-0000E94D0000}"/>
    <cellStyle name="Normal 46 2 2 2 2 2 2 2 3 2" xfId="39849" xr:uid="{00000000-0005-0000-0000-0000EA4D0000}"/>
    <cellStyle name="Normal 46 2 2 2 2 2 2 2 3 3" xfId="24616" xr:uid="{00000000-0005-0000-0000-0000EB4D0000}"/>
    <cellStyle name="Normal 46 2 2 2 2 2 2 2 4" xfId="34836" xr:uid="{00000000-0005-0000-0000-0000EC4D0000}"/>
    <cellStyle name="Normal 46 2 2 2 2 2 2 2 5" xfId="19603" xr:uid="{00000000-0005-0000-0000-0000ED4D0000}"/>
    <cellStyle name="Normal 46 2 2 2 2 2 2 3" xfId="6154" xr:uid="{00000000-0005-0000-0000-0000EE4D0000}"/>
    <cellStyle name="Normal 46 2 2 2 2 2 2 3 2" xfId="16206" xr:uid="{00000000-0005-0000-0000-0000EF4D0000}"/>
    <cellStyle name="Normal 46 2 2 2 2 2 2 3 2 2" xfId="46537" xr:uid="{00000000-0005-0000-0000-0000F04D0000}"/>
    <cellStyle name="Normal 46 2 2 2 2 2 2 3 2 3" xfId="31304" xr:uid="{00000000-0005-0000-0000-0000F14D0000}"/>
    <cellStyle name="Normal 46 2 2 2 2 2 2 3 3" xfId="11186" xr:uid="{00000000-0005-0000-0000-0000F24D0000}"/>
    <cellStyle name="Normal 46 2 2 2 2 2 2 3 3 2" xfId="41520" xr:uid="{00000000-0005-0000-0000-0000F34D0000}"/>
    <cellStyle name="Normal 46 2 2 2 2 2 2 3 3 3" xfId="26287" xr:uid="{00000000-0005-0000-0000-0000F44D0000}"/>
    <cellStyle name="Normal 46 2 2 2 2 2 2 3 4" xfId="36507" xr:uid="{00000000-0005-0000-0000-0000F54D0000}"/>
    <cellStyle name="Normal 46 2 2 2 2 2 2 3 5" xfId="21274" xr:uid="{00000000-0005-0000-0000-0000F64D0000}"/>
    <cellStyle name="Normal 46 2 2 2 2 2 2 4" xfId="12864" xr:uid="{00000000-0005-0000-0000-0000F74D0000}"/>
    <cellStyle name="Normal 46 2 2 2 2 2 2 4 2" xfId="43195" xr:uid="{00000000-0005-0000-0000-0000F84D0000}"/>
    <cellStyle name="Normal 46 2 2 2 2 2 2 4 3" xfId="27962" xr:uid="{00000000-0005-0000-0000-0000F94D0000}"/>
    <cellStyle name="Normal 46 2 2 2 2 2 2 5" xfId="7843" xr:uid="{00000000-0005-0000-0000-0000FA4D0000}"/>
    <cellStyle name="Normal 46 2 2 2 2 2 2 5 2" xfId="38178" xr:uid="{00000000-0005-0000-0000-0000FB4D0000}"/>
    <cellStyle name="Normal 46 2 2 2 2 2 2 5 3" xfId="22945" xr:uid="{00000000-0005-0000-0000-0000FC4D0000}"/>
    <cellStyle name="Normal 46 2 2 2 2 2 2 6" xfId="33166" xr:uid="{00000000-0005-0000-0000-0000FD4D0000}"/>
    <cellStyle name="Normal 46 2 2 2 2 2 2 7" xfId="17932" xr:uid="{00000000-0005-0000-0000-0000FE4D0000}"/>
    <cellStyle name="Normal 46 2 2 2 2 2 3" xfId="3625" xr:uid="{00000000-0005-0000-0000-0000FF4D0000}"/>
    <cellStyle name="Normal 46 2 2 2 2 2 3 2" xfId="13699" xr:uid="{00000000-0005-0000-0000-0000004E0000}"/>
    <cellStyle name="Normal 46 2 2 2 2 2 3 2 2" xfId="44030" xr:uid="{00000000-0005-0000-0000-0000014E0000}"/>
    <cellStyle name="Normal 46 2 2 2 2 2 3 2 3" xfId="28797" xr:uid="{00000000-0005-0000-0000-0000024E0000}"/>
    <cellStyle name="Normal 46 2 2 2 2 2 3 3" xfId="8679" xr:uid="{00000000-0005-0000-0000-0000034E0000}"/>
    <cellStyle name="Normal 46 2 2 2 2 2 3 3 2" xfId="39013" xr:uid="{00000000-0005-0000-0000-0000044E0000}"/>
    <cellStyle name="Normal 46 2 2 2 2 2 3 3 3" xfId="23780" xr:uid="{00000000-0005-0000-0000-0000054E0000}"/>
    <cellStyle name="Normal 46 2 2 2 2 2 3 4" xfId="34000" xr:uid="{00000000-0005-0000-0000-0000064E0000}"/>
    <cellStyle name="Normal 46 2 2 2 2 2 3 5" xfId="18767" xr:uid="{00000000-0005-0000-0000-0000074E0000}"/>
    <cellStyle name="Normal 46 2 2 2 2 2 4" xfId="5318" xr:uid="{00000000-0005-0000-0000-0000084E0000}"/>
    <cellStyle name="Normal 46 2 2 2 2 2 4 2" xfId="15370" xr:uid="{00000000-0005-0000-0000-0000094E0000}"/>
    <cellStyle name="Normal 46 2 2 2 2 2 4 2 2" xfId="45701" xr:uid="{00000000-0005-0000-0000-00000A4E0000}"/>
    <cellStyle name="Normal 46 2 2 2 2 2 4 2 3" xfId="30468" xr:uid="{00000000-0005-0000-0000-00000B4E0000}"/>
    <cellStyle name="Normal 46 2 2 2 2 2 4 3" xfId="10350" xr:uid="{00000000-0005-0000-0000-00000C4E0000}"/>
    <cellStyle name="Normal 46 2 2 2 2 2 4 3 2" xfId="40684" xr:uid="{00000000-0005-0000-0000-00000D4E0000}"/>
    <cellStyle name="Normal 46 2 2 2 2 2 4 3 3" xfId="25451" xr:uid="{00000000-0005-0000-0000-00000E4E0000}"/>
    <cellStyle name="Normal 46 2 2 2 2 2 4 4" xfId="35671" xr:uid="{00000000-0005-0000-0000-00000F4E0000}"/>
    <cellStyle name="Normal 46 2 2 2 2 2 4 5" xfId="20438" xr:uid="{00000000-0005-0000-0000-0000104E0000}"/>
    <cellStyle name="Normal 46 2 2 2 2 2 5" xfId="12028" xr:uid="{00000000-0005-0000-0000-0000114E0000}"/>
    <cellStyle name="Normal 46 2 2 2 2 2 5 2" xfId="42359" xr:uid="{00000000-0005-0000-0000-0000124E0000}"/>
    <cellStyle name="Normal 46 2 2 2 2 2 5 3" xfId="27126" xr:uid="{00000000-0005-0000-0000-0000134E0000}"/>
    <cellStyle name="Normal 46 2 2 2 2 2 6" xfId="7007" xr:uid="{00000000-0005-0000-0000-0000144E0000}"/>
    <cellStyle name="Normal 46 2 2 2 2 2 6 2" xfId="37342" xr:uid="{00000000-0005-0000-0000-0000154E0000}"/>
    <cellStyle name="Normal 46 2 2 2 2 2 6 3" xfId="22109" xr:uid="{00000000-0005-0000-0000-0000164E0000}"/>
    <cellStyle name="Normal 46 2 2 2 2 2 7" xfId="32330" xr:uid="{00000000-0005-0000-0000-0000174E0000}"/>
    <cellStyle name="Normal 46 2 2 2 2 2 8" xfId="17096" xr:uid="{00000000-0005-0000-0000-0000184E0000}"/>
    <cellStyle name="Normal 46 2 2 2 2 3" xfId="2354" xr:uid="{00000000-0005-0000-0000-0000194E0000}"/>
    <cellStyle name="Normal 46 2 2 2 2 3 2" xfId="4044" xr:uid="{00000000-0005-0000-0000-00001A4E0000}"/>
    <cellStyle name="Normal 46 2 2 2 2 3 2 2" xfId="14117" xr:uid="{00000000-0005-0000-0000-00001B4E0000}"/>
    <cellStyle name="Normal 46 2 2 2 2 3 2 2 2" xfId="44448" xr:uid="{00000000-0005-0000-0000-00001C4E0000}"/>
    <cellStyle name="Normal 46 2 2 2 2 3 2 2 3" xfId="29215" xr:uid="{00000000-0005-0000-0000-00001D4E0000}"/>
    <cellStyle name="Normal 46 2 2 2 2 3 2 3" xfId="9097" xr:uid="{00000000-0005-0000-0000-00001E4E0000}"/>
    <cellStyle name="Normal 46 2 2 2 2 3 2 3 2" xfId="39431" xr:uid="{00000000-0005-0000-0000-00001F4E0000}"/>
    <cellStyle name="Normal 46 2 2 2 2 3 2 3 3" xfId="24198" xr:uid="{00000000-0005-0000-0000-0000204E0000}"/>
    <cellStyle name="Normal 46 2 2 2 2 3 2 4" xfId="34418" xr:uid="{00000000-0005-0000-0000-0000214E0000}"/>
    <cellStyle name="Normal 46 2 2 2 2 3 2 5" xfId="19185" xr:uid="{00000000-0005-0000-0000-0000224E0000}"/>
    <cellStyle name="Normal 46 2 2 2 2 3 3" xfId="5736" xr:uid="{00000000-0005-0000-0000-0000234E0000}"/>
    <cellStyle name="Normal 46 2 2 2 2 3 3 2" xfId="15788" xr:uid="{00000000-0005-0000-0000-0000244E0000}"/>
    <cellStyle name="Normal 46 2 2 2 2 3 3 2 2" xfId="46119" xr:uid="{00000000-0005-0000-0000-0000254E0000}"/>
    <cellStyle name="Normal 46 2 2 2 2 3 3 2 3" xfId="30886" xr:uid="{00000000-0005-0000-0000-0000264E0000}"/>
    <cellStyle name="Normal 46 2 2 2 2 3 3 3" xfId="10768" xr:uid="{00000000-0005-0000-0000-0000274E0000}"/>
    <cellStyle name="Normal 46 2 2 2 2 3 3 3 2" xfId="41102" xr:uid="{00000000-0005-0000-0000-0000284E0000}"/>
    <cellStyle name="Normal 46 2 2 2 2 3 3 3 3" xfId="25869" xr:uid="{00000000-0005-0000-0000-0000294E0000}"/>
    <cellStyle name="Normal 46 2 2 2 2 3 3 4" xfId="36089" xr:uid="{00000000-0005-0000-0000-00002A4E0000}"/>
    <cellStyle name="Normal 46 2 2 2 2 3 3 5" xfId="20856" xr:uid="{00000000-0005-0000-0000-00002B4E0000}"/>
    <cellStyle name="Normal 46 2 2 2 2 3 4" xfId="12446" xr:uid="{00000000-0005-0000-0000-00002C4E0000}"/>
    <cellStyle name="Normal 46 2 2 2 2 3 4 2" xfId="42777" xr:uid="{00000000-0005-0000-0000-00002D4E0000}"/>
    <cellStyle name="Normal 46 2 2 2 2 3 4 3" xfId="27544" xr:uid="{00000000-0005-0000-0000-00002E4E0000}"/>
    <cellStyle name="Normal 46 2 2 2 2 3 5" xfId="7425" xr:uid="{00000000-0005-0000-0000-00002F4E0000}"/>
    <cellStyle name="Normal 46 2 2 2 2 3 5 2" xfId="37760" xr:uid="{00000000-0005-0000-0000-0000304E0000}"/>
    <cellStyle name="Normal 46 2 2 2 2 3 5 3" xfId="22527" xr:uid="{00000000-0005-0000-0000-0000314E0000}"/>
    <cellStyle name="Normal 46 2 2 2 2 3 6" xfId="32748" xr:uid="{00000000-0005-0000-0000-0000324E0000}"/>
    <cellStyle name="Normal 46 2 2 2 2 3 7" xfId="17514" xr:uid="{00000000-0005-0000-0000-0000334E0000}"/>
    <cellStyle name="Normal 46 2 2 2 2 4" xfId="3207" xr:uid="{00000000-0005-0000-0000-0000344E0000}"/>
    <cellStyle name="Normal 46 2 2 2 2 4 2" xfId="13281" xr:uid="{00000000-0005-0000-0000-0000354E0000}"/>
    <cellStyle name="Normal 46 2 2 2 2 4 2 2" xfId="43612" xr:uid="{00000000-0005-0000-0000-0000364E0000}"/>
    <cellStyle name="Normal 46 2 2 2 2 4 2 3" xfId="28379" xr:uid="{00000000-0005-0000-0000-0000374E0000}"/>
    <cellStyle name="Normal 46 2 2 2 2 4 3" xfId="8261" xr:uid="{00000000-0005-0000-0000-0000384E0000}"/>
    <cellStyle name="Normal 46 2 2 2 2 4 3 2" xfId="38595" xr:uid="{00000000-0005-0000-0000-0000394E0000}"/>
    <cellStyle name="Normal 46 2 2 2 2 4 3 3" xfId="23362" xr:uid="{00000000-0005-0000-0000-00003A4E0000}"/>
    <cellStyle name="Normal 46 2 2 2 2 4 4" xfId="33582" xr:uid="{00000000-0005-0000-0000-00003B4E0000}"/>
    <cellStyle name="Normal 46 2 2 2 2 4 5" xfId="18349" xr:uid="{00000000-0005-0000-0000-00003C4E0000}"/>
    <cellStyle name="Normal 46 2 2 2 2 5" xfId="4900" xr:uid="{00000000-0005-0000-0000-00003D4E0000}"/>
    <cellStyle name="Normal 46 2 2 2 2 5 2" xfId="14952" xr:uid="{00000000-0005-0000-0000-00003E4E0000}"/>
    <cellStyle name="Normal 46 2 2 2 2 5 2 2" xfId="45283" xr:uid="{00000000-0005-0000-0000-00003F4E0000}"/>
    <cellStyle name="Normal 46 2 2 2 2 5 2 3" xfId="30050" xr:uid="{00000000-0005-0000-0000-0000404E0000}"/>
    <cellStyle name="Normal 46 2 2 2 2 5 3" xfId="9932" xr:uid="{00000000-0005-0000-0000-0000414E0000}"/>
    <cellStyle name="Normal 46 2 2 2 2 5 3 2" xfId="40266" xr:uid="{00000000-0005-0000-0000-0000424E0000}"/>
    <cellStyle name="Normal 46 2 2 2 2 5 3 3" xfId="25033" xr:uid="{00000000-0005-0000-0000-0000434E0000}"/>
    <cellStyle name="Normal 46 2 2 2 2 5 4" xfId="35253" xr:uid="{00000000-0005-0000-0000-0000444E0000}"/>
    <cellStyle name="Normal 46 2 2 2 2 5 5" xfId="20020" xr:uid="{00000000-0005-0000-0000-0000454E0000}"/>
    <cellStyle name="Normal 46 2 2 2 2 6" xfId="11610" xr:uid="{00000000-0005-0000-0000-0000464E0000}"/>
    <cellStyle name="Normal 46 2 2 2 2 6 2" xfId="41941" xr:uid="{00000000-0005-0000-0000-0000474E0000}"/>
    <cellStyle name="Normal 46 2 2 2 2 6 3" xfId="26708" xr:uid="{00000000-0005-0000-0000-0000484E0000}"/>
    <cellStyle name="Normal 46 2 2 2 2 7" xfId="6589" xr:uid="{00000000-0005-0000-0000-0000494E0000}"/>
    <cellStyle name="Normal 46 2 2 2 2 7 2" xfId="36924" xr:uid="{00000000-0005-0000-0000-00004A4E0000}"/>
    <cellStyle name="Normal 46 2 2 2 2 7 3" xfId="21691" xr:uid="{00000000-0005-0000-0000-00004B4E0000}"/>
    <cellStyle name="Normal 46 2 2 2 2 8" xfId="31912" xr:uid="{00000000-0005-0000-0000-00004C4E0000}"/>
    <cellStyle name="Normal 46 2 2 2 2 9" xfId="16678" xr:uid="{00000000-0005-0000-0000-00004D4E0000}"/>
    <cellStyle name="Normal 46 2 2 2 3" xfId="1725" xr:uid="{00000000-0005-0000-0000-00004E4E0000}"/>
    <cellStyle name="Normal 46 2 2 2 3 2" xfId="2564" xr:uid="{00000000-0005-0000-0000-00004F4E0000}"/>
    <cellStyle name="Normal 46 2 2 2 3 2 2" xfId="4254" xr:uid="{00000000-0005-0000-0000-0000504E0000}"/>
    <cellStyle name="Normal 46 2 2 2 3 2 2 2" xfId="14327" xr:uid="{00000000-0005-0000-0000-0000514E0000}"/>
    <cellStyle name="Normal 46 2 2 2 3 2 2 2 2" xfId="44658" xr:uid="{00000000-0005-0000-0000-0000524E0000}"/>
    <cellStyle name="Normal 46 2 2 2 3 2 2 2 3" xfId="29425" xr:uid="{00000000-0005-0000-0000-0000534E0000}"/>
    <cellStyle name="Normal 46 2 2 2 3 2 2 3" xfId="9307" xr:uid="{00000000-0005-0000-0000-0000544E0000}"/>
    <cellStyle name="Normal 46 2 2 2 3 2 2 3 2" xfId="39641" xr:uid="{00000000-0005-0000-0000-0000554E0000}"/>
    <cellStyle name="Normal 46 2 2 2 3 2 2 3 3" xfId="24408" xr:uid="{00000000-0005-0000-0000-0000564E0000}"/>
    <cellStyle name="Normal 46 2 2 2 3 2 2 4" xfId="34628" xr:uid="{00000000-0005-0000-0000-0000574E0000}"/>
    <cellStyle name="Normal 46 2 2 2 3 2 2 5" xfId="19395" xr:uid="{00000000-0005-0000-0000-0000584E0000}"/>
    <cellStyle name="Normal 46 2 2 2 3 2 3" xfId="5946" xr:uid="{00000000-0005-0000-0000-0000594E0000}"/>
    <cellStyle name="Normal 46 2 2 2 3 2 3 2" xfId="15998" xr:uid="{00000000-0005-0000-0000-00005A4E0000}"/>
    <cellStyle name="Normal 46 2 2 2 3 2 3 2 2" xfId="46329" xr:uid="{00000000-0005-0000-0000-00005B4E0000}"/>
    <cellStyle name="Normal 46 2 2 2 3 2 3 2 3" xfId="31096" xr:uid="{00000000-0005-0000-0000-00005C4E0000}"/>
    <cellStyle name="Normal 46 2 2 2 3 2 3 3" xfId="10978" xr:uid="{00000000-0005-0000-0000-00005D4E0000}"/>
    <cellStyle name="Normal 46 2 2 2 3 2 3 3 2" xfId="41312" xr:uid="{00000000-0005-0000-0000-00005E4E0000}"/>
    <cellStyle name="Normal 46 2 2 2 3 2 3 3 3" xfId="26079" xr:uid="{00000000-0005-0000-0000-00005F4E0000}"/>
    <cellStyle name="Normal 46 2 2 2 3 2 3 4" xfId="36299" xr:uid="{00000000-0005-0000-0000-0000604E0000}"/>
    <cellStyle name="Normal 46 2 2 2 3 2 3 5" xfId="21066" xr:uid="{00000000-0005-0000-0000-0000614E0000}"/>
    <cellStyle name="Normal 46 2 2 2 3 2 4" xfId="12656" xr:uid="{00000000-0005-0000-0000-0000624E0000}"/>
    <cellStyle name="Normal 46 2 2 2 3 2 4 2" xfId="42987" xr:uid="{00000000-0005-0000-0000-0000634E0000}"/>
    <cellStyle name="Normal 46 2 2 2 3 2 4 3" xfId="27754" xr:uid="{00000000-0005-0000-0000-0000644E0000}"/>
    <cellStyle name="Normal 46 2 2 2 3 2 5" xfId="7635" xr:uid="{00000000-0005-0000-0000-0000654E0000}"/>
    <cellStyle name="Normal 46 2 2 2 3 2 5 2" xfId="37970" xr:uid="{00000000-0005-0000-0000-0000664E0000}"/>
    <cellStyle name="Normal 46 2 2 2 3 2 5 3" xfId="22737" xr:uid="{00000000-0005-0000-0000-0000674E0000}"/>
    <cellStyle name="Normal 46 2 2 2 3 2 6" xfId="32958" xr:uid="{00000000-0005-0000-0000-0000684E0000}"/>
    <cellStyle name="Normal 46 2 2 2 3 2 7" xfId="17724" xr:uid="{00000000-0005-0000-0000-0000694E0000}"/>
    <cellStyle name="Normal 46 2 2 2 3 3" xfId="3417" xr:uid="{00000000-0005-0000-0000-00006A4E0000}"/>
    <cellStyle name="Normal 46 2 2 2 3 3 2" xfId="13491" xr:uid="{00000000-0005-0000-0000-00006B4E0000}"/>
    <cellStyle name="Normal 46 2 2 2 3 3 2 2" xfId="43822" xr:uid="{00000000-0005-0000-0000-00006C4E0000}"/>
    <cellStyle name="Normal 46 2 2 2 3 3 2 3" xfId="28589" xr:uid="{00000000-0005-0000-0000-00006D4E0000}"/>
    <cellStyle name="Normal 46 2 2 2 3 3 3" xfId="8471" xr:uid="{00000000-0005-0000-0000-00006E4E0000}"/>
    <cellStyle name="Normal 46 2 2 2 3 3 3 2" xfId="38805" xr:uid="{00000000-0005-0000-0000-00006F4E0000}"/>
    <cellStyle name="Normal 46 2 2 2 3 3 3 3" xfId="23572" xr:uid="{00000000-0005-0000-0000-0000704E0000}"/>
    <cellStyle name="Normal 46 2 2 2 3 3 4" xfId="33792" xr:uid="{00000000-0005-0000-0000-0000714E0000}"/>
    <cellStyle name="Normal 46 2 2 2 3 3 5" xfId="18559" xr:uid="{00000000-0005-0000-0000-0000724E0000}"/>
    <cellStyle name="Normal 46 2 2 2 3 4" xfId="5110" xr:uid="{00000000-0005-0000-0000-0000734E0000}"/>
    <cellStyle name="Normal 46 2 2 2 3 4 2" xfId="15162" xr:uid="{00000000-0005-0000-0000-0000744E0000}"/>
    <cellStyle name="Normal 46 2 2 2 3 4 2 2" xfId="45493" xr:uid="{00000000-0005-0000-0000-0000754E0000}"/>
    <cellStyle name="Normal 46 2 2 2 3 4 2 3" xfId="30260" xr:uid="{00000000-0005-0000-0000-0000764E0000}"/>
    <cellStyle name="Normal 46 2 2 2 3 4 3" xfId="10142" xr:uid="{00000000-0005-0000-0000-0000774E0000}"/>
    <cellStyle name="Normal 46 2 2 2 3 4 3 2" xfId="40476" xr:uid="{00000000-0005-0000-0000-0000784E0000}"/>
    <cellStyle name="Normal 46 2 2 2 3 4 3 3" xfId="25243" xr:uid="{00000000-0005-0000-0000-0000794E0000}"/>
    <cellStyle name="Normal 46 2 2 2 3 4 4" xfId="35463" xr:uid="{00000000-0005-0000-0000-00007A4E0000}"/>
    <cellStyle name="Normal 46 2 2 2 3 4 5" xfId="20230" xr:uid="{00000000-0005-0000-0000-00007B4E0000}"/>
    <cellStyle name="Normal 46 2 2 2 3 5" xfId="11820" xr:uid="{00000000-0005-0000-0000-00007C4E0000}"/>
    <cellStyle name="Normal 46 2 2 2 3 5 2" xfId="42151" xr:uid="{00000000-0005-0000-0000-00007D4E0000}"/>
    <cellStyle name="Normal 46 2 2 2 3 5 3" xfId="26918" xr:uid="{00000000-0005-0000-0000-00007E4E0000}"/>
    <cellStyle name="Normal 46 2 2 2 3 6" xfId="6799" xr:uid="{00000000-0005-0000-0000-00007F4E0000}"/>
    <cellStyle name="Normal 46 2 2 2 3 6 2" xfId="37134" xr:uid="{00000000-0005-0000-0000-0000804E0000}"/>
    <cellStyle name="Normal 46 2 2 2 3 6 3" xfId="21901" xr:uid="{00000000-0005-0000-0000-0000814E0000}"/>
    <cellStyle name="Normal 46 2 2 2 3 7" xfId="32122" xr:uid="{00000000-0005-0000-0000-0000824E0000}"/>
    <cellStyle name="Normal 46 2 2 2 3 8" xfId="16888" xr:uid="{00000000-0005-0000-0000-0000834E0000}"/>
    <cellStyle name="Normal 46 2 2 2 4" xfId="2146" xr:uid="{00000000-0005-0000-0000-0000844E0000}"/>
    <cellStyle name="Normal 46 2 2 2 4 2" xfId="3836" xr:uid="{00000000-0005-0000-0000-0000854E0000}"/>
    <cellStyle name="Normal 46 2 2 2 4 2 2" xfId="13909" xr:uid="{00000000-0005-0000-0000-0000864E0000}"/>
    <cellStyle name="Normal 46 2 2 2 4 2 2 2" xfId="44240" xr:uid="{00000000-0005-0000-0000-0000874E0000}"/>
    <cellStyle name="Normal 46 2 2 2 4 2 2 3" xfId="29007" xr:uid="{00000000-0005-0000-0000-0000884E0000}"/>
    <cellStyle name="Normal 46 2 2 2 4 2 3" xfId="8889" xr:uid="{00000000-0005-0000-0000-0000894E0000}"/>
    <cellStyle name="Normal 46 2 2 2 4 2 3 2" xfId="39223" xr:uid="{00000000-0005-0000-0000-00008A4E0000}"/>
    <cellStyle name="Normal 46 2 2 2 4 2 3 3" xfId="23990" xr:uid="{00000000-0005-0000-0000-00008B4E0000}"/>
    <cellStyle name="Normal 46 2 2 2 4 2 4" xfId="34210" xr:uid="{00000000-0005-0000-0000-00008C4E0000}"/>
    <cellStyle name="Normal 46 2 2 2 4 2 5" xfId="18977" xr:uid="{00000000-0005-0000-0000-00008D4E0000}"/>
    <cellStyle name="Normal 46 2 2 2 4 3" xfId="5528" xr:uid="{00000000-0005-0000-0000-00008E4E0000}"/>
    <cellStyle name="Normal 46 2 2 2 4 3 2" xfId="15580" xr:uid="{00000000-0005-0000-0000-00008F4E0000}"/>
    <cellStyle name="Normal 46 2 2 2 4 3 2 2" xfId="45911" xr:uid="{00000000-0005-0000-0000-0000904E0000}"/>
    <cellStyle name="Normal 46 2 2 2 4 3 2 3" xfId="30678" xr:uid="{00000000-0005-0000-0000-0000914E0000}"/>
    <cellStyle name="Normal 46 2 2 2 4 3 3" xfId="10560" xr:uid="{00000000-0005-0000-0000-0000924E0000}"/>
    <cellStyle name="Normal 46 2 2 2 4 3 3 2" xfId="40894" xr:uid="{00000000-0005-0000-0000-0000934E0000}"/>
    <cellStyle name="Normal 46 2 2 2 4 3 3 3" xfId="25661" xr:uid="{00000000-0005-0000-0000-0000944E0000}"/>
    <cellStyle name="Normal 46 2 2 2 4 3 4" xfId="35881" xr:uid="{00000000-0005-0000-0000-0000954E0000}"/>
    <cellStyle name="Normal 46 2 2 2 4 3 5" xfId="20648" xr:uid="{00000000-0005-0000-0000-0000964E0000}"/>
    <cellStyle name="Normal 46 2 2 2 4 4" xfId="12238" xr:uid="{00000000-0005-0000-0000-0000974E0000}"/>
    <cellStyle name="Normal 46 2 2 2 4 4 2" xfId="42569" xr:uid="{00000000-0005-0000-0000-0000984E0000}"/>
    <cellStyle name="Normal 46 2 2 2 4 4 3" xfId="27336" xr:uid="{00000000-0005-0000-0000-0000994E0000}"/>
    <cellStyle name="Normal 46 2 2 2 4 5" xfId="7217" xr:uid="{00000000-0005-0000-0000-00009A4E0000}"/>
    <cellStyle name="Normal 46 2 2 2 4 5 2" xfId="37552" xr:uid="{00000000-0005-0000-0000-00009B4E0000}"/>
    <cellStyle name="Normal 46 2 2 2 4 5 3" xfId="22319" xr:uid="{00000000-0005-0000-0000-00009C4E0000}"/>
    <cellStyle name="Normal 46 2 2 2 4 6" xfId="32540" xr:uid="{00000000-0005-0000-0000-00009D4E0000}"/>
    <cellStyle name="Normal 46 2 2 2 4 7" xfId="17306" xr:uid="{00000000-0005-0000-0000-00009E4E0000}"/>
    <cellStyle name="Normal 46 2 2 2 5" xfId="2999" xr:uid="{00000000-0005-0000-0000-00009F4E0000}"/>
    <cellStyle name="Normal 46 2 2 2 5 2" xfId="13073" xr:uid="{00000000-0005-0000-0000-0000A04E0000}"/>
    <cellStyle name="Normal 46 2 2 2 5 2 2" xfId="43404" xr:uid="{00000000-0005-0000-0000-0000A14E0000}"/>
    <cellStyle name="Normal 46 2 2 2 5 2 3" xfId="28171" xr:uid="{00000000-0005-0000-0000-0000A24E0000}"/>
    <cellStyle name="Normal 46 2 2 2 5 3" xfId="8053" xr:uid="{00000000-0005-0000-0000-0000A34E0000}"/>
    <cellStyle name="Normal 46 2 2 2 5 3 2" xfId="38387" xr:uid="{00000000-0005-0000-0000-0000A44E0000}"/>
    <cellStyle name="Normal 46 2 2 2 5 3 3" xfId="23154" xr:uid="{00000000-0005-0000-0000-0000A54E0000}"/>
    <cellStyle name="Normal 46 2 2 2 5 4" xfId="33374" xr:uid="{00000000-0005-0000-0000-0000A64E0000}"/>
    <cellStyle name="Normal 46 2 2 2 5 5" xfId="18141" xr:uid="{00000000-0005-0000-0000-0000A74E0000}"/>
    <cellStyle name="Normal 46 2 2 2 6" xfId="4692" xr:uid="{00000000-0005-0000-0000-0000A84E0000}"/>
    <cellStyle name="Normal 46 2 2 2 6 2" xfId="14744" xr:uid="{00000000-0005-0000-0000-0000A94E0000}"/>
    <cellStyle name="Normal 46 2 2 2 6 2 2" xfId="45075" xr:uid="{00000000-0005-0000-0000-0000AA4E0000}"/>
    <cellStyle name="Normal 46 2 2 2 6 2 3" xfId="29842" xr:uid="{00000000-0005-0000-0000-0000AB4E0000}"/>
    <cellStyle name="Normal 46 2 2 2 6 3" xfId="9724" xr:uid="{00000000-0005-0000-0000-0000AC4E0000}"/>
    <cellStyle name="Normal 46 2 2 2 6 3 2" xfId="40058" xr:uid="{00000000-0005-0000-0000-0000AD4E0000}"/>
    <cellStyle name="Normal 46 2 2 2 6 3 3" xfId="24825" xr:uid="{00000000-0005-0000-0000-0000AE4E0000}"/>
    <cellStyle name="Normal 46 2 2 2 6 4" xfId="35045" xr:uid="{00000000-0005-0000-0000-0000AF4E0000}"/>
    <cellStyle name="Normal 46 2 2 2 6 5" xfId="19812" xr:uid="{00000000-0005-0000-0000-0000B04E0000}"/>
    <cellStyle name="Normal 46 2 2 2 7" xfId="11402" xr:uid="{00000000-0005-0000-0000-0000B14E0000}"/>
    <cellStyle name="Normal 46 2 2 2 7 2" xfId="41733" xr:uid="{00000000-0005-0000-0000-0000B24E0000}"/>
    <cellStyle name="Normal 46 2 2 2 7 3" xfId="26500" xr:uid="{00000000-0005-0000-0000-0000B34E0000}"/>
    <cellStyle name="Normal 46 2 2 2 8" xfId="6381" xr:uid="{00000000-0005-0000-0000-0000B44E0000}"/>
    <cellStyle name="Normal 46 2 2 2 8 2" xfId="36716" xr:uid="{00000000-0005-0000-0000-0000B54E0000}"/>
    <cellStyle name="Normal 46 2 2 2 8 3" xfId="21483" xr:uid="{00000000-0005-0000-0000-0000B64E0000}"/>
    <cellStyle name="Normal 46 2 2 2 9" xfId="31704" xr:uid="{00000000-0005-0000-0000-0000B74E0000}"/>
    <cellStyle name="Normal 46 2 2 3" xfId="1408" xr:uid="{00000000-0005-0000-0000-0000B84E0000}"/>
    <cellStyle name="Normal 46 2 2 3 2" xfId="1829" xr:uid="{00000000-0005-0000-0000-0000B94E0000}"/>
    <cellStyle name="Normal 46 2 2 3 2 2" xfId="2668" xr:uid="{00000000-0005-0000-0000-0000BA4E0000}"/>
    <cellStyle name="Normal 46 2 2 3 2 2 2" xfId="4358" xr:uid="{00000000-0005-0000-0000-0000BB4E0000}"/>
    <cellStyle name="Normal 46 2 2 3 2 2 2 2" xfId="14431" xr:uid="{00000000-0005-0000-0000-0000BC4E0000}"/>
    <cellStyle name="Normal 46 2 2 3 2 2 2 2 2" xfId="44762" xr:uid="{00000000-0005-0000-0000-0000BD4E0000}"/>
    <cellStyle name="Normal 46 2 2 3 2 2 2 2 3" xfId="29529" xr:uid="{00000000-0005-0000-0000-0000BE4E0000}"/>
    <cellStyle name="Normal 46 2 2 3 2 2 2 3" xfId="9411" xr:uid="{00000000-0005-0000-0000-0000BF4E0000}"/>
    <cellStyle name="Normal 46 2 2 3 2 2 2 3 2" xfId="39745" xr:uid="{00000000-0005-0000-0000-0000C04E0000}"/>
    <cellStyle name="Normal 46 2 2 3 2 2 2 3 3" xfId="24512" xr:uid="{00000000-0005-0000-0000-0000C14E0000}"/>
    <cellStyle name="Normal 46 2 2 3 2 2 2 4" xfId="34732" xr:uid="{00000000-0005-0000-0000-0000C24E0000}"/>
    <cellStyle name="Normal 46 2 2 3 2 2 2 5" xfId="19499" xr:uid="{00000000-0005-0000-0000-0000C34E0000}"/>
    <cellStyle name="Normal 46 2 2 3 2 2 3" xfId="6050" xr:uid="{00000000-0005-0000-0000-0000C44E0000}"/>
    <cellStyle name="Normal 46 2 2 3 2 2 3 2" xfId="16102" xr:uid="{00000000-0005-0000-0000-0000C54E0000}"/>
    <cellStyle name="Normal 46 2 2 3 2 2 3 2 2" xfId="46433" xr:uid="{00000000-0005-0000-0000-0000C64E0000}"/>
    <cellStyle name="Normal 46 2 2 3 2 2 3 2 3" xfId="31200" xr:uid="{00000000-0005-0000-0000-0000C74E0000}"/>
    <cellStyle name="Normal 46 2 2 3 2 2 3 3" xfId="11082" xr:uid="{00000000-0005-0000-0000-0000C84E0000}"/>
    <cellStyle name="Normal 46 2 2 3 2 2 3 3 2" xfId="41416" xr:uid="{00000000-0005-0000-0000-0000C94E0000}"/>
    <cellStyle name="Normal 46 2 2 3 2 2 3 3 3" xfId="26183" xr:uid="{00000000-0005-0000-0000-0000CA4E0000}"/>
    <cellStyle name="Normal 46 2 2 3 2 2 3 4" xfId="36403" xr:uid="{00000000-0005-0000-0000-0000CB4E0000}"/>
    <cellStyle name="Normal 46 2 2 3 2 2 3 5" xfId="21170" xr:uid="{00000000-0005-0000-0000-0000CC4E0000}"/>
    <cellStyle name="Normal 46 2 2 3 2 2 4" xfId="12760" xr:uid="{00000000-0005-0000-0000-0000CD4E0000}"/>
    <cellStyle name="Normal 46 2 2 3 2 2 4 2" xfId="43091" xr:uid="{00000000-0005-0000-0000-0000CE4E0000}"/>
    <cellStyle name="Normal 46 2 2 3 2 2 4 3" xfId="27858" xr:uid="{00000000-0005-0000-0000-0000CF4E0000}"/>
    <cellStyle name="Normal 46 2 2 3 2 2 5" xfId="7739" xr:uid="{00000000-0005-0000-0000-0000D04E0000}"/>
    <cellStyle name="Normal 46 2 2 3 2 2 5 2" xfId="38074" xr:uid="{00000000-0005-0000-0000-0000D14E0000}"/>
    <cellStyle name="Normal 46 2 2 3 2 2 5 3" xfId="22841" xr:uid="{00000000-0005-0000-0000-0000D24E0000}"/>
    <cellStyle name="Normal 46 2 2 3 2 2 6" xfId="33062" xr:uid="{00000000-0005-0000-0000-0000D34E0000}"/>
    <cellStyle name="Normal 46 2 2 3 2 2 7" xfId="17828" xr:uid="{00000000-0005-0000-0000-0000D44E0000}"/>
    <cellStyle name="Normal 46 2 2 3 2 3" xfId="3521" xr:uid="{00000000-0005-0000-0000-0000D54E0000}"/>
    <cellStyle name="Normal 46 2 2 3 2 3 2" xfId="13595" xr:uid="{00000000-0005-0000-0000-0000D64E0000}"/>
    <cellStyle name="Normal 46 2 2 3 2 3 2 2" xfId="43926" xr:uid="{00000000-0005-0000-0000-0000D74E0000}"/>
    <cellStyle name="Normal 46 2 2 3 2 3 2 3" xfId="28693" xr:uid="{00000000-0005-0000-0000-0000D84E0000}"/>
    <cellStyle name="Normal 46 2 2 3 2 3 3" xfId="8575" xr:uid="{00000000-0005-0000-0000-0000D94E0000}"/>
    <cellStyle name="Normal 46 2 2 3 2 3 3 2" xfId="38909" xr:uid="{00000000-0005-0000-0000-0000DA4E0000}"/>
    <cellStyle name="Normal 46 2 2 3 2 3 3 3" xfId="23676" xr:uid="{00000000-0005-0000-0000-0000DB4E0000}"/>
    <cellStyle name="Normal 46 2 2 3 2 3 4" xfId="33896" xr:uid="{00000000-0005-0000-0000-0000DC4E0000}"/>
    <cellStyle name="Normal 46 2 2 3 2 3 5" xfId="18663" xr:uid="{00000000-0005-0000-0000-0000DD4E0000}"/>
    <cellStyle name="Normal 46 2 2 3 2 4" xfId="5214" xr:uid="{00000000-0005-0000-0000-0000DE4E0000}"/>
    <cellStyle name="Normal 46 2 2 3 2 4 2" xfId="15266" xr:uid="{00000000-0005-0000-0000-0000DF4E0000}"/>
    <cellStyle name="Normal 46 2 2 3 2 4 2 2" xfId="45597" xr:uid="{00000000-0005-0000-0000-0000E04E0000}"/>
    <cellStyle name="Normal 46 2 2 3 2 4 2 3" xfId="30364" xr:uid="{00000000-0005-0000-0000-0000E14E0000}"/>
    <cellStyle name="Normal 46 2 2 3 2 4 3" xfId="10246" xr:uid="{00000000-0005-0000-0000-0000E24E0000}"/>
    <cellStyle name="Normal 46 2 2 3 2 4 3 2" xfId="40580" xr:uid="{00000000-0005-0000-0000-0000E34E0000}"/>
    <cellStyle name="Normal 46 2 2 3 2 4 3 3" xfId="25347" xr:uid="{00000000-0005-0000-0000-0000E44E0000}"/>
    <cellStyle name="Normal 46 2 2 3 2 4 4" xfId="35567" xr:uid="{00000000-0005-0000-0000-0000E54E0000}"/>
    <cellStyle name="Normal 46 2 2 3 2 4 5" xfId="20334" xr:uid="{00000000-0005-0000-0000-0000E64E0000}"/>
    <cellStyle name="Normal 46 2 2 3 2 5" xfId="11924" xr:uid="{00000000-0005-0000-0000-0000E74E0000}"/>
    <cellStyle name="Normal 46 2 2 3 2 5 2" xfId="42255" xr:uid="{00000000-0005-0000-0000-0000E84E0000}"/>
    <cellStyle name="Normal 46 2 2 3 2 5 3" xfId="27022" xr:uid="{00000000-0005-0000-0000-0000E94E0000}"/>
    <cellStyle name="Normal 46 2 2 3 2 6" xfId="6903" xr:uid="{00000000-0005-0000-0000-0000EA4E0000}"/>
    <cellStyle name="Normal 46 2 2 3 2 6 2" xfId="37238" xr:uid="{00000000-0005-0000-0000-0000EB4E0000}"/>
    <cellStyle name="Normal 46 2 2 3 2 6 3" xfId="22005" xr:uid="{00000000-0005-0000-0000-0000EC4E0000}"/>
    <cellStyle name="Normal 46 2 2 3 2 7" xfId="32226" xr:uid="{00000000-0005-0000-0000-0000ED4E0000}"/>
    <cellStyle name="Normal 46 2 2 3 2 8" xfId="16992" xr:uid="{00000000-0005-0000-0000-0000EE4E0000}"/>
    <cellStyle name="Normal 46 2 2 3 3" xfId="2250" xr:uid="{00000000-0005-0000-0000-0000EF4E0000}"/>
    <cellStyle name="Normal 46 2 2 3 3 2" xfId="3940" xr:uid="{00000000-0005-0000-0000-0000F04E0000}"/>
    <cellStyle name="Normal 46 2 2 3 3 2 2" xfId="14013" xr:uid="{00000000-0005-0000-0000-0000F14E0000}"/>
    <cellStyle name="Normal 46 2 2 3 3 2 2 2" xfId="44344" xr:uid="{00000000-0005-0000-0000-0000F24E0000}"/>
    <cellStyle name="Normal 46 2 2 3 3 2 2 3" xfId="29111" xr:uid="{00000000-0005-0000-0000-0000F34E0000}"/>
    <cellStyle name="Normal 46 2 2 3 3 2 3" xfId="8993" xr:uid="{00000000-0005-0000-0000-0000F44E0000}"/>
    <cellStyle name="Normal 46 2 2 3 3 2 3 2" xfId="39327" xr:uid="{00000000-0005-0000-0000-0000F54E0000}"/>
    <cellStyle name="Normal 46 2 2 3 3 2 3 3" xfId="24094" xr:uid="{00000000-0005-0000-0000-0000F64E0000}"/>
    <cellStyle name="Normal 46 2 2 3 3 2 4" xfId="34314" xr:uid="{00000000-0005-0000-0000-0000F74E0000}"/>
    <cellStyle name="Normal 46 2 2 3 3 2 5" xfId="19081" xr:uid="{00000000-0005-0000-0000-0000F84E0000}"/>
    <cellStyle name="Normal 46 2 2 3 3 3" xfId="5632" xr:uid="{00000000-0005-0000-0000-0000F94E0000}"/>
    <cellStyle name="Normal 46 2 2 3 3 3 2" xfId="15684" xr:uid="{00000000-0005-0000-0000-0000FA4E0000}"/>
    <cellStyle name="Normal 46 2 2 3 3 3 2 2" xfId="46015" xr:uid="{00000000-0005-0000-0000-0000FB4E0000}"/>
    <cellStyle name="Normal 46 2 2 3 3 3 2 3" xfId="30782" xr:uid="{00000000-0005-0000-0000-0000FC4E0000}"/>
    <cellStyle name="Normal 46 2 2 3 3 3 3" xfId="10664" xr:uid="{00000000-0005-0000-0000-0000FD4E0000}"/>
    <cellStyle name="Normal 46 2 2 3 3 3 3 2" xfId="40998" xr:uid="{00000000-0005-0000-0000-0000FE4E0000}"/>
    <cellStyle name="Normal 46 2 2 3 3 3 3 3" xfId="25765" xr:uid="{00000000-0005-0000-0000-0000FF4E0000}"/>
    <cellStyle name="Normal 46 2 2 3 3 3 4" xfId="35985" xr:uid="{00000000-0005-0000-0000-0000004F0000}"/>
    <cellStyle name="Normal 46 2 2 3 3 3 5" xfId="20752" xr:uid="{00000000-0005-0000-0000-0000014F0000}"/>
    <cellStyle name="Normal 46 2 2 3 3 4" xfId="12342" xr:uid="{00000000-0005-0000-0000-0000024F0000}"/>
    <cellStyle name="Normal 46 2 2 3 3 4 2" xfId="42673" xr:uid="{00000000-0005-0000-0000-0000034F0000}"/>
    <cellStyle name="Normal 46 2 2 3 3 4 3" xfId="27440" xr:uid="{00000000-0005-0000-0000-0000044F0000}"/>
    <cellStyle name="Normal 46 2 2 3 3 5" xfId="7321" xr:uid="{00000000-0005-0000-0000-0000054F0000}"/>
    <cellStyle name="Normal 46 2 2 3 3 5 2" xfId="37656" xr:uid="{00000000-0005-0000-0000-0000064F0000}"/>
    <cellStyle name="Normal 46 2 2 3 3 5 3" xfId="22423" xr:uid="{00000000-0005-0000-0000-0000074F0000}"/>
    <cellStyle name="Normal 46 2 2 3 3 6" xfId="32644" xr:uid="{00000000-0005-0000-0000-0000084F0000}"/>
    <cellStyle name="Normal 46 2 2 3 3 7" xfId="17410" xr:uid="{00000000-0005-0000-0000-0000094F0000}"/>
    <cellStyle name="Normal 46 2 2 3 4" xfId="3103" xr:uid="{00000000-0005-0000-0000-00000A4F0000}"/>
    <cellStyle name="Normal 46 2 2 3 4 2" xfId="13177" xr:uid="{00000000-0005-0000-0000-00000B4F0000}"/>
    <cellStyle name="Normal 46 2 2 3 4 2 2" xfId="43508" xr:uid="{00000000-0005-0000-0000-00000C4F0000}"/>
    <cellStyle name="Normal 46 2 2 3 4 2 3" xfId="28275" xr:uid="{00000000-0005-0000-0000-00000D4F0000}"/>
    <cellStyle name="Normal 46 2 2 3 4 3" xfId="8157" xr:uid="{00000000-0005-0000-0000-00000E4F0000}"/>
    <cellStyle name="Normal 46 2 2 3 4 3 2" xfId="38491" xr:uid="{00000000-0005-0000-0000-00000F4F0000}"/>
    <cellStyle name="Normal 46 2 2 3 4 3 3" xfId="23258" xr:uid="{00000000-0005-0000-0000-0000104F0000}"/>
    <cellStyle name="Normal 46 2 2 3 4 4" xfId="33478" xr:uid="{00000000-0005-0000-0000-0000114F0000}"/>
    <cellStyle name="Normal 46 2 2 3 4 5" xfId="18245" xr:uid="{00000000-0005-0000-0000-0000124F0000}"/>
    <cellStyle name="Normal 46 2 2 3 5" xfId="4796" xr:uid="{00000000-0005-0000-0000-0000134F0000}"/>
    <cellStyle name="Normal 46 2 2 3 5 2" xfId="14848" xr:uid="{00000000-0005-0000-0000-0000144F0000}"/>
    <cellStyle name="Normal 46 2 2 3 5 2 2" xfId="45179" xr:uid="{00000000-0005-0000-0000-0000154F0000}"/>
    <cellStyle name="Normal 46 2 2 3 5 2 3" xfId="29946" xr:uid="{00000000-0005-0000-0000-0000164F0000}"/>
    <cellStyle name="Normal 46 2 2 3 5 3" xfId="9828" xr:uid="{00000000-0005-0000-0000-0000174F0000}"/>
    <cellStyle name="Normal 46 2 2 3 5 3 2" xfId="40162" xr:uid="{00000000-0005-0000-0000-0000184F0000}"/>
    <cellStyle name="Normal 46 2 2 3 5 3 3" xfId="24929" xr:uid="{00000000-0005-0000-0000-0000194F0000}"/>
    <cellStyle name="Normal 46 2 2 3 5 4" xfId="35149" xr:uid="{00000000-0005-0000-0000-00001A4F0000}"/>
    <cellStyle name="Normal 46 2 2 3 5 5" xfId="19916" xr:uid="{00000000-0005-0000-0000-00001B4F0000}"/>
    <cellStyle name="Normal 46 2 2 3 6" xfId="11506" xr:uid="{00000000-0005-0000-0000-00001C4F0000}"/>
    <cellStyle name="Normal 46 2 2 3 6 2" xfId="41837" xr:uid="{00000000-0005-0000-0000-00001D4F0000}"/>
    <cellStyle name="Normal 46 2 2 3 6 3" xfId="26604" xr:uid="{00000000-0005-0000-0000-00001E4F0000}"/>
    <cellStyle name="Normal 46 2 2 3 7" xfId="6485" xr:uid="{00000000-0005-0000-0000-00001F4F0000}"/>
    <cellStyle name="Normal 46 2 2 3 7 2" xfId="36820" xr:uid="{00000000-0005-0000-0000-0000204F0000}"/>
    <cellStyle name="Normal 46 2 2 3 7 3" xfId="21587" xr:uid="{00000000-0005-0000-0000-0000214F0000}"/>
    <cellStyle name="Normal 46 2 2 3 8" xfId="31808" xr:uid="{00000000-0005-0000-0000-0000224F0000}"/>
    <cellStyle name="Normal 46 2 2 3 9" xfId="16574" xr:uid="{00000000-0005-0000-0000-0000234F0000}"/>
    <cellStyle name="Normal 46 2 2 4" xfId="1621" xr:uid="{00000000-0005-0000-0000-0000244F0000}"/>
    <cellStyle name="Normal 46 2 2 4 2" xfId="2460" xr:uid="{00000000-0005-0000-0000-0000254F0000}"/>
    <cellStyle name="Normal 46 2 2 4 2 2" xfId="4150" xr:uid="{00000000-0005-0000-0000-0000264F0000}"/>
    <cellStyle name="Normal 46 2 2 4 2 2 2" xfId="14223" xr:uid="{00000000-0005-0000-0000-0000274F0000}"/>
    <cellStyle name="Normal 46 2 2 4 2 2 2 2" xfId="44554" xr:uid="{00000000-0005-0000-0000-0000284F0000}"/>
    <cellStyle name="Normal 46 2 2 4 2 2 2 3" xfId="29321" xr:uid="{00000000-0005-0000-0000-0000294F0000}"/>
    <cellStyle name="Normal 46 2 2 4 2 2 3" xfId="9203" xr:uid="{00000000-0005-0000-0000-00002A4F0000}"/>
    <cellStyle name="Normal 46 2 2 4 2 2 3 2" xfId="39537" xr:uid="{00000000-0005-0000-0000-00002B4F0000}"/>
    <cellStyle name="Normal 46 2 2 4 2 2 3 3" xfId="24304" xr:uid="{00000000-0005-0000-0000-00002C4F0000}"/>
    <cellStyle name="Normal 46 2 2 4 2 2 4" xfId="34524" xr:uid="{00000000-0005-0000-0000-00002D4F0000}"/>
    <cellStyle name="Normal 46 2 2 4 2 2 5" xfId="19291" xr:uid="{00000000-0005-0000-0000-00002E4F0000}"/>
    <cellStyle name="Normal 46 2 2 4 2 3" xfId="5842" xr:uid="{00000000-0005-0000-0000-00002F4F0000}"/>
    <cellStyle name="Normal 46 2 2 4 2 3 2" xfId="15894" xr:uid="{00000000-0005-0000-0000-0000304F0000}"/>
    <cellStyle name="Normal 46 2 2 4 2 3 2 2" xfId="46225" xr:uid="{00000000-0005-0000-0000-0000314F0000}"/>
    <cellStyle name="Normal 46 2 2 4 2 3 2 3" xfId="30992" xr:uid="{00000000-0005-0000-0000-0000324F0000}"/>
    <cellStyle name="Normal 46 2 2 4 2 3 3" xfId="10874" xr:uid="{00000000-0005-0000-0000-0000334F0000}"/>
    <cellStyle name="Normal 46 2 2 4 2 3 3 2" xfId="41208" xr:uid="{00000000-0005-0000-0000-0000344F0000}"/>
    <cellStyle name="Normal 46 2 2 4 2 3 3 3" xfId="25975" xr:uid="{00000000-0005-0000-0000-0000354F0000}"/>
    <cellStyle name="Normal 46 2 2 4 2 3 4" xfId="36195" xr:uid="{00000000-0005-0000-0000-0000364F0000}"/>
    <cellStyle name="Normal 46 2 2 4 2 3 5" xfId="20962" xr:uid="{00000000-0005-0000-0000-0000374F0000}"/>
    <cellStyle name="Normal 46 2 2 4 2 4" xfId="12552" xr:uid="{00000000-0005-0000-0000-0000384F0000}"/>
    <cellStyle name="Normal 46 2 2 4 2 4 2" xfId="42883" xr:uid="{00000000-0005-0000-0000-0000394F0000}"/>
    <cellStyle name="Normal 46 2 2 4 2 4 3" xfId="27650" xr:uid="{00000000-0005-0000-0000-00003A4F0000}"/>
    <cellStyle name="Normal 46 2 2 4 2 5" xfId="7531" xr:uid="{00000000-0005-0000-0000-00003B4F0000}"/>
    <cellStyle name="Normal 46 2 2 4 2 5 2" xfId="37866" xr:uid="{00000000-0005-0000-0000-00003C4F0000}"/>
    <cellStyle name="Normal 46 2 2 4 2 5 3" xfId="22633" xr:uid="{00000000-0005-0000-0000-00003D4F0000}"/>
    <cellStyle name="Normal 46 2 2 4 2 6" xfId="32854" xr:uid="{00000000-0005-0000-0000-00003E4F0000}"/>
    <cellStyle name="Normal 46 2 2 4 2 7" xfId="17620" xr:uid="{00000000-0005-0000-0000-00003F4F0000}"/>
    <cellStyle name="Normal 46 2 2 4 3" xfId="3313" xr:uid="{00000000-0005-0000-0000-0000404F0000}"/>
    <cellStyle name="Normal 46 2 2 4 3 2" xfId="13387" xr:uid="{00000000-0005-0000-0000-0000414F0000}"/>
    <cellStyle name="Normal 46 2 2 4 3 2 2" xfId="43718" xr:uid="{00000000-0005-0000-0000-0000424F0000}"/>
    <cellStyle name="Normal 46 2 2 4 3 2 3" xfId="28485" xr:uid="{00000000-0005-0000-0000-0000434F0000}"/>
    <cellStyle name="Normal 46 2 2 4 3 3" xfId="8367" xr:uid="{00000000-0005-0000-0000-0000444F0000}"/>
    <cellStyle name="Normal 46 2 2 4 3 3 2" xfId="38701" xr:uid="{00000000-0005-0000-0000-0000454F0000}"/>
    <cellStyle name="Normal 46 2 2 4 3 3 3" xfId="23468" xr:uid="{00000000-0005-0000-0000-0000464F0000}"/>
    <cellStyle name="Normal 46 2 2 4 3 4" xfId="33688" xr:uid="{00000000-0005-0000-0000-0000474F0000}"/>
    <cellStyle name="Normal 46 2 2 4 3 5" xfId="18455" xr:uid="{00000000-0005-0000-0000-0000484F0000}"/>
    <cellStyle name="Normal 46 2 2 4 4" xfId="5006" xr:uid="{00000000-0005-0000-0000-0000494F0000}"/>
    <cellStyle name="Normal 46 2 2 4 4 2" xfId="15058" xr:uid="{00000000-0005-0000-0000-00004A4F0000}"/>
    <cellStyle name="Normal 46 2 2 4 4 2 2" xfId="45389" xr:uid="{00000000-0005-0000-0000-00004B4F0000}"/>
    <cellStyle name="Normal 46 2 2 4 4 2 3" xfId="30156" xr:uid="{00000000-0005-0000-0000-00004C4F0000}"/>
    <cellStyle name="Normal 46 2 2 4 4 3" xfId="10038" xr:uid="{00000000-0005-0000-0000-00004D4F0000}"/>
    <cellStyle name="Normal 46 2 2 4 4 3 2" xfId="40372" xr:uid="{00000000-0005-0000-0000-00004E4F0000}"/>
    <cellStyle name="Normal 46 2 2 4 4 3 3" xfId="25139" xr:uid="{00000000-0005-0000-0000-00004F4F0000}"/>
    <cellStyle name="Normal 46 2 2 4 4 4" xfId="35359" xr:uid="{00000000-0005-0000-0000-0000504F0000}"/>
    <cellStyle name="Normal 46 2 2 4 4 5" xfId="20126" xr:uid="{00000000-0005-0000-0000-0000514F0000}"/>
    <cellStyle name="Normal 46 2 2 4 5" xfId="11716" xr:uid="{00000000-0005-0000-0000-0000524F0000}"/>
    <cellStyle name="Normal 46 2 2 4 5 2" xfId="42047" xr:uid="{00000000-0005-0000-0000-0000534F0000}"/>
    <cellStyle name="Normal 46 2 2 4 5 3" xfId="26814" xr:uid="{00000000-0005-0000-0000-0000544F0000}"/>
    <cellStyle name="Normal 46 2 2 4 6" xfId="6695" xr:uid="{00000000-0005-0000-0000-0000554F0000}"/>
    <cellStyle name="Normal 46 2 2 4 6 2" xfId="37030" xr:uid="{00000000-0005-0000-0000-0000564F0000}"/>
    <cellStyle name="Normal 46 2 2 4 6 3" xfId="21797" xr:uid="{00000000-0005-0000-0000-0000574F0000}"/>
    <cellStyle name="Normal 46 2 2 4 7" xfId="32018" xr:uid="{00000000-0005-0000-0000-0000584F0000}"/>
    <cellStyle name="Normal 46 2 2 4 8" xfId="16784" xr:uid="{00000000-0005-0000-0000-0000594F0000}"/>
    <cellStyle name="Normal 46 2 2 5" xfId="2042" xr:uid="{00000000-0005-0000-0000-00005A4F0000}"/>
    <cellStyle name="Normal 46 2 2 5 2" xfId="3732" xr:uid="{00000000-0005-0000-0000-00005B4F0000}"/>
    <cellStyle name="Normal 46 2 2 5 2 2" xfId="13805" xr:uid="{00000000-0005-0000-0000-00005C4F0000}"/>
    <cellStyle name="Normal 46 2 2 5 2 2 2" xfId="44136" xr:uid="{00000000-0005-0000-0000-00005D4F0000}"/>
    <cellStyle name="Normal 46 2 2 5 2 2 3" xfId="28903" xr:uid="{00000000-0005-0000-0000-00005E4F0000}"/>
    <cellStyle name="Normal 46 2 2 5 2 3" xfId="8785" xr:uid="{00000000-0005-0000-0000-00005F4F0000}"/>
    <cellStyle name="Normal 46 2 2 5 2 3 2" xfId="39119" xr:uid="{00000000-0005-0000-0000-0000604F0000}"/>
    <cellStyle name="Normal 46 2 2 5 2 3 3" xfId="23886" xr:uid="{00000000-0005-0000-0000-0000614F0000}"/>
    <cellStyle name="Normal 46 2 2 5 2 4" xfId="34106" xr:uid="{00000000-0005-0000-0000-0000624F0000}"/>
    <cellStyle name="Normal 46 2 2 5 2 5" xfId="18873" xr:uid="{00000000-0005-0000-0000-0000634F0000}"/>
    <cellStyle name="Normal 46 2 2 5 3" xfId="5424" xr:uid="{00000000-0005-0000-0000-0000644F0000}"/>
    <cellStyle name="Normal 46 2 2 5 3 2" xfId="15476" xr:uid="{00000000-0005-0000-0000-0000654F0000}"/>
    <cellStyle name="Normal 46 2 2 5 3 2 2" xfId="45807" xr:uid="{00000000-0005-0000-0000-0000664F0000}"/>
    <cellStyle name="Normal 46 2 2 5 3 2 3" xfId="30574" xr:uid="{00000000-0005-0000-0000-0000674F0000}"/>
    <cellStyle name="Normal 46 2 2 5 3 3" xfId="10456" xr:uid="{00000000-0005-0000-0000-0000684F0000}"/>
    <cellStyle name="Normal 46 2 2 5 3 3 2" xfId="40790" xr:uid="{00000000-0005-0000-0000-0000694F0000}"/>
    <cellStyle name="Normal 46 2 2 5 3 3 3" xfId="25557" xr:uid="{00000000-0005-0000-0000-00006A4F0000}"/>
    <cellStyle name="Normal 46 2 2 5 3 4" xfId="35777" xr:uid="{00000000-0005-0000-0000-00006B4F0000}"/>
    <cellStyle name="Normal 46 2 2 5 3 5" xfId="20544" xr:uid="{00000000-0005-0000-0000-00006C4F0000}"/>
    <cellStyle name="Normal 46 2 2 5 4" xfId="12134" xr:uid="{00000000-0005-0000-0000-00006D4F0000}"/>
    <cellStyle name="Normal 46 2 2 5 4 2" xfId="42465" xr:uid="{00000000-0005-0000-0000-00006E4F0000}"/>
    <cellStyle name="Normal 46 2 2 5 4 3" xfId="27232" xr:uid="{00000000-0005-0000-0000-00006F4F0000}"/>
    <cellStyle name="Normal 46 2 2 5 5" xfId="7113" xr:uid="{00000000-0005-0000-0000-0000704F0000}"/>
    <cellStyle name="Normal 46 2 2 5 5 2" xfId="37448" xr:uid="{00000000-0005-0000-0000-0000714F0000}"/>
    <cellStyle name="Normal 46 2 2 5 5 3" xfId="22215" xr:uid="{00000000-0005-0000-0000-0000724F0000}"/>
    <cellStyle name="Normal 46 2 2 5 6" xfId="32436" xr:uid="{00000000-0005-0000-0000-0000734F0000}"/>
    <cellStyle name="Normal 46 2 2 5 7" xfId="17202" xr:uid="{00000000-0005-0000-0000-0000744F0000}"/>
    <cellStyle name="Normal 46 2 2 6" xfId="2895" xr:uid="{00000000-0005-0000-0000-0000754F0000}"/>
    <cellStyle name="Normal 46 2 2 6 2" xfId="12969" xr:uid="{00000000-0005-0000-0000-0000764F0000}"/>
    <cellStyle name="Normal 46 2 2 6 2 2" xfId="43300" xr:uid="{00000000-0005-0000-0000-0000774F0000}"/>
    <cellStyle name="Normal 46 2 2 6 2 3" xfId="28067" xr:uid="{00000000-0005-0000-0000-0000784F0000}"/>
    <cellStyle name="Normal 46 2 2 6 3" xfId="7949" xr:uid="{00000000-0005-0000-0000-0000794F0000}"/>
    <cellStyle name="Normal 46 2 2 6 3 2" xfId="38283" xr:uid="{00000000-0005-0000-0000-00007A4F0000}"/>
    <cellStyle name="Normal 46 2 2 6 3 3" xfId="23050" xr:uid="{00000000-0005-0000-0000-00007B4F0000}"/>
    <cellStyle name="Normal 46 2 2 6 4" xfId="33270" xr:uid="{00000000-0005-0000-0000-00007C4F0000}"/>
    <cellStyle name="Normal 46 2 2 6 5" xfId="18037" xr:uid="{00000000-0005-0000-0000-00007D4F0000}"/>
    <cellStyle name="Normal 46 2 2 7" xfId="4588" xr:uid="{00000000-0005-0000-0000-00007E4F0000}"/>
    <cellStyle name="Normal 46 2 2 7 2" xfId="14640" xr:uid="{00000000-0005-0000-0000-00007F4F0000}"/>
    <cellStyle name="Normal 46 2 2 7 2 2" xfId="44971" xr:uid="{00000000-0005-0000-0000-0000804F0000}"/>
    <cellStyle name="Normal 46 2 2 7 2 3" xfId="29738" xr:uid="{00000000-0005-0000-0000-0000814F0000}"/>
    <cellStyle name="Normal 46 2 2 7 3" xfId="9620" xr:uid="{00000000-0005-0000-0000-0000824F0000}"/>
    <cellStyle name="Normal 46 2 2 7 3 2" xfId="39954" xr:uid="{00000000-0005-0000-0000-0000834F0000}"/>
    <cellStyle name="Normal 46 2 2 7 3 3" xfId="24721" xr:uid="{00000000-0005-0000-0000-0000844F0000}"/>
    <cellStyle name="Normal 46 2 2 7 4" xfId="34941" xr:uid="{00000000-0005-0000-0000-0000854F0000}"/>
    <cellStyle name="Normal 46 2 2 7 5" xfId="19708" xr:uid="{00000000-0005-0000-0000-0000864F0000}"/>
    <cellStyle name="Normal 46 2 2 8" xfId="11298" xr:uid="{00000000-0005-0000-0000-0000874F0000}"/>
    <cellStyle name="Normal 46 2 2 8 2" xfId="41629" xr:uid="{00000000-0005-0000-0000-0000884F0000}"/>
    <cellStyle name="Normal 46 2 2 8 3" xfId="26396" xr:uid="{00000000-0005-0000-0000-0000894F0000}"/>
    <cellStyle name="Normal 46 2 2 9" xfId="6277" xr:uid="{00000000-0005-0000-0000-00008A4F0000}"/>
    <cellStyle name="Normal 46 2 2 9 2" xfId="36612" xr:uid="{00000000-0005-0000-0000-00008B4F0000}"/>
    <cellStyle name="Normal 46 2 2 9 3" xfId="21379" xr:uid="{00000000-0005-0000-0000-00008C4F0000}"/>
    <cellStyle name="Normal 46 2 3" xfId="1241" xr:uid="{00000000-0005-0000-0000-00008D4F0000}"/>
    <cellStyle name="Normal 46 2 3 10" xfId="16418" xr:uid="{00000000-0005-0000-0000-00008E4F0000}"/>
    <cellStyle name="Normal 46 2 3 2" xfId="1460" xr:uid="{00000000-0005-0000-0000-00008F4F0000}"/>
    <cellStyle name="Normal 46 2 3 2 2" xfId="1881" xr:uid="{00000000-0005-0000-0000-0000904F0000}"/>
    <cellStyle name="Normal 46 2 3 2 2 2" xfId="2720" xr:uid="{00000000-0005-0000-0000-0000914F0000}"/>
    <cellStyle name="Normal 46 2 3 2 2 2 2" xfId="4410" xr:uid="{00000000-0005-0000-0000-0000924F0000}"/>
    <cellStyle name="Normal 46 2 3 2 2 2 2 2" xfId="14483" xr:uid="{00000000-0005-0000-0000-0000934F0000}"/>
    <cellStyle name="Normal 46 2 3 2 2 2 2 2 2" xfId="44814" xr:uid="{00000000-0005-0000-0000-0000944F0000}"/>
    <cellStyle name="Normal 46 2 3 2 2 2 2 2 3" xfId="29581" xr:uid="{00000000-0005-0000-0000-0000954F0000}"/>
    <cellStyle name="Normal 46 2 3 2 2 2 2 3" xfId="9463" xr:uid="{00000000-0005-0000-0000-0000964F0000}"/>
    <cellStyle name="Normal 46 2 3 2 2 2 2 3 2" xfId="39797" xr:uid="{00000000-0005-0000-0000-0000974F0000}"/>
    <cellStyle name="Normal 46 2 3 2 2 2 2 3 3" xfId="24564" xr:uid="{00000000-0005-0000-0000-0000984F0000}"/>
    <cellStyle name="Normal 46 2 3 2 2 2 2 4" xfId="34784" xr:uid="{00000000-0005-0000-0000-0000994F0000}"/>
    <cellStyle name="Normal 46 2 3 2 2 2 2 5" xfId="19551" xr:uid="{00000000-0005-0000-0000-00009A4F0000}"/>
    <cellStyle name="Normal 46 2 3 2 2 2 3" xfId="6102" xr:uid="{00000000-0005-0000-0000-00009B4F0000}"/>
    <cellStyle name="Normal 46 2 3 2 2 2 3 2" xfId="16154" xr:uid="{00000000-0005-0000-0000-00009C4F0000}"/>
    <cellStyle name="Normal 46 2 3 2 2 2 3 2 2" xfId="46485" xr:uid="{00000000-0005-0000-0000-00009D4F0000}"/>
    <cellStyle name="Normal 46 2 3 2 2 2 3 2 3" xfId="31252" xr:uid="{00000000-0005-0000-0000-00009E4F0000}"/>
    <cellStyle name="Normal 46 2 3 2 2 2 3 3" xfId="11134" xr:uid="{00000000-0005-0000-0000-00009F4F0000}"/>
    <cellStyle name="Normal 46 2 3 2 2 2 3 3 2" xfId="41468" xr:uid="{00000000-0005-0000-0000-0000A04F0000}"/>
    <cellStyle name="Normal 46 2 3 2 2 2 3 3 3" xfId="26235" xr:uid="{00000000-0005-0000-0000-0000A14F0000}"/>
    <cellStyle name="Normal 46 2 3 2 2 2 3 4" xfId="36455" xr:uid="{00000000-0005-0000-0000-0000A24F0000}"/>
    <cellStyle name="Normal 46 2 3 2 2 2 3 5" xfId="21222" xr:uid="{00000000-0005-0000-0000-0000A34F0000}"/>
    <cellStyle name="Normal 46 2 3 2 2 2 4" xfId="12812" xr:uid="{00000000-0005-0000-0000-0000A44F0000}"/>
    <cellStyle name="Normal 46 2 3 2 2 2 4 2" xfId="43143" xr:uid="{00000000-0005-0000-0000-0000A54F0000}"/>
    <cellStyle name="Normal 46 2 3 2 2 2 4 3" xfId="27910" xr:uid="{00000000-0005-0000-0000-0000A64F0000}"/>
    <cellStyle name="Normal 46 2 3 2 2 2 5" xfId="7791" xr:uid="{00000000-0005-0000-0000-0000A74F0000}"/>
    <cellStyle name="Normal 46 2 3 2 2 2 5 2" xfId="38126" xr:uid="{00000000-0005-0000-0000-0000A84F0000}"/>
    <cellStyle name="Normal 46 2 3 2 2 2 5 3" xfId="22893" xr:uid="{00000000-0005-0000-0000-0000A94F0000}"/>
    <cellStyle name="Normal 46 2 3 2 2 2 6" xfId="33114" xr:uid="{00000000-0005-0000-0000-0000AA4F0000}"/>
    <cellStyle name="Normal 46 2 3 2 2 2 7" xfId="17880" xr:uid="{00000000-0005-0000-0000-0000AB4F0000}"/>
    <cellStyle name="Normal 46 2 3 2 2 3" xfId="3573" xr:uid="{00000000-0005-0000-0000-0000AC4F0000}"/>
    <cellStyle name="Normal 46 2 3 2 2 3 2" xfId="13647" xr:uid="{00000000-0005-0000-0000-0000AD4F0000}"/>
    <cellStyle name="Normal 46 2 3 2 2 3 2 2" xfId="43978" xr:uid="{00000000-0005-0000-0000-0000AE4F0000}"/>
    <cellStyle name="Normal 46 2 3 2 2 3 2 3" xfId="28745" xr:uid="{00000000-0005-0000-0000-0000AF4F0000}"/>
    <cellStyle name="Normal 46 2 3 2 2 3 3" xfId="8627" xr:uid="{00000000-0005-0000-0000-0000B04F0000}"/>
    <cellStyle name="Normal 46 2 3 2 2 3 3 2" xfId="38961" xr:uid="{00000000-0005-0000-0000-0000B14F0000}"/>
    <cellStyle name="Normal 46 2 3 2 2 3 3 3" xfId="23728" xr:uid="{00000000-0005-0000-0000-0000B24F0000}"/>
    <cellStyle name="Normal 46 2 3 2 2 3 4" xfId="33948" xr:uid="{00000000-0005-0000-0000-0000B34F0000}"/>
    <cellStyle name="Normal 46 2 3 2 2 3 5" xfId="18715" xr:uid="{00000000-0005-0000-0000-0000B44F0000}"/>
    <cellStyle name="Normal 46 2 3 2 2 4" xfId="5266" xr:uid="{00000000-0005-0000-0000-0000B54F0000}"/>
    <cellStyle name="Normal 46 2 3 2 2 4 2" xfId="15318" xr:uid="{00000000-0005-0000-0000-0000B64F0000}"/>
    <cellStyle name="Normal 46 2 3 2 2 4 2 2" xfId="45649" xr:uid="{00000000-0005-0000-0000-0000B74F0000}"/>
    <cellStyle name="Normal 46 2 3 2 2 4 2 3" xfId="30416" xr:uid="{00000000-0005-0000-0000-0000B84F0000}"/>
    <cellStyle name="Normal 46 2 3 2 2 4 3" xfId="10298" xr:uid="{00000000-0005-0000-0000-0000B94F0000}"/>
    <cellStyle name="Normal 46 2 3 2 2 4 3 2" xfId="40632" xr:uid="{00000000-0005-0000-0000-0000BA4F0000}"/>
    <cellStyle name="Normal 46 2 3 2 2 4 3 3" xfId="25399" xr:uid="{00000000-0005-0000-0000-0000BB4F0000}"/>
    <cellStyle name="Normal 46 2 3 2 2 4 4" xfId="35619" xr:uid="{00000000-0005-0000-0000-0000BC4F0000}"/>
    <cellStyle name="Normal 46 2 3 2 2 4 5" xfId="20386" xr:uid="{00000000-0005-0000-0000-0000BD4F0000}"/>
    <cellStyle name="Normal 46 2 3 2 2 5" xfId="11976" xr:uid="{00000000-0005-0000-0000-0000BE4F0000}"/>
    <cellStyle name="Normal 46 2 3 2 2 5 2" xfId="42307" xr:uid="{00000000-0005-0000-0000-0000BF4F0000}"/>
    <cellStyle name="Normal 46 2 3 2 2 5 3" xfId="27074" xr:uid="{00000000-0005-0000-0000-0000C04F0000}"/>
    <cellStyle name="Normal 46 2 3 2 2 6" xfId="6955" xr:uid="{00000000-0005-0000-0000-0000C14F0000}"/>
    <cellStyle name="Normal 46 2 3 2 2 6 2" xfId="37290" xr:uid="{00000000-0005-0000-0000-0000C24F0000}"/>
    <cellStyle name="Normal 46 2 3 2 2 6 3" xfId="22057" xr:uid="{00000000-0005-0000-0000-0000C34F0000}"/>
    <cellStyle name="Normal 46 2 3 2 2 7" xfId="32278" xr:uid="{00000000-0005-0000-0000-0000C44F0000}"/>
    <cellStyle name="Normal 46 2 3 2 2 8" xfId="17044" xr:uid="{00000000-0005-0000-0000-0000C54F0000}"/>
    <cellStyle name="Normal 46 2 3 2 3" xfId="2302" xr:uid="{00000000-0005-0000-0000-0000C64F0000}"/>
    <cellStyle name="Normal 46 2 3 2 3 2" xfId="3992" xr:uid="{00000000-0005-0000-0000-0000C74F0000}"/>
    <cellStyle name="Normal 46 2 3 2 3 2 2" xfId="14065" xr:uid="{00000000-0005-0000-0000-0000C84F0000}"/>
    <cellStyle name="Normal 46 2 3 2 3 2 2 2" xfId="44396" xr:uid="{00000000-0005-0000-0000-0000C94F0000}"/>
    <cellStyle name="Normal 46 2 3 2 3 2 2 3" xfId="29163" xr:uid="{00000000-0005-0000-0000-0000CA4F0000}"/>
    <cellStyle name="Normal 46 2 3 2 3 2 3" xfId="9045" xr:uid="{00000000-0005-0000-0000-0000CB4F0000}"/>
    <cellStyle name="Normal 46 2 3 2 3 2 3 2" xfId="39379" xr:uid="{00000000-0005-0000-0000-0000CC4F0000}"/>
    <cellStyle name="Normal 46 2 3 2 3 2 3 3" xfId="24146" xr:uid="{00000000-0005-0000-0000-0000CD4F0000}"/>
    <cellStyle name="Normal 46 2 3 2 3 2 4" xfId="34366" xr:uid="{00000000-0005-0000-0000-0000CE4F0000}"/>
    <cellStyle name="Normal 46 2 3 2 3 2 5" xfId="19133" xr:uid="{00000000-0005-0000-0000-0000CF4F0000}"/>
    <cellStyle name="Normal 46 2 3 2 3 3" xfId="5684" xr:uid="{00000000-0005-0000-0000-0000D04F0000}"/>
    <cellStyle name="Normal 46 2 3 2 3 3 2" xfId="15736" xr:uid="{00000000-0005-0000-0000-0000D14F0000}"/>
    <cellStyle name="Normal 46 2 3 2 3 3 2 2" xfId="46067" xr:uid="{00000000-0005-0000-0000-0000D24F0000}"/>
    <cellStyle name="Normal 46 2 3 2 3 3 2 3" xfId="30834" xr:uid="{00000000-0005-0000-0000-0000D34F0000}"/>
    <cellStyle name="Normal 46 2 3 2 3 3 3" xfId="10716" xr:uid="{00000000-0005-0000-0000-0000D44F0000}"/>
    <cellStyle name="Normal 46 2 3 2 3 3 3 2" xfId="41050" xr:uid="{00000000-0005-0000-0000-0000D54F0000}"/>
    <cellStyle name="Normal 46 2 3 2 3 3 3 3" xfId="25817" xr:uid="{00000000-0005-0000-0000-0000D64F0000}"/>
    <cellStyle name="Normal 46 2 3 2 3 3 4" xfId="36037" xr:uid="{00000000-0005-0000-0000-0000D74F0000}"/>
    <cellStyle name="Normal 46 2 3 2 3 3 5" xfId="20804" xr:uid="{00000000-0005-0000-0000-0000D84F0000}"/>
    <cellStyle name="Normal 46 2 3 2 3 4" xfId="12394" xr:uid="{00000000-0005-0000-0000-0000D94F0000}"/>
    <cellStyle name="Normal 46 2 3 2 3 4 2" xfId="42725" xr:uid="{00000000-0005-0000-0000-0000DA4F0000}"/>
    <cellStyle name="Normal 46 2 3 2 3 4 3" xfId="27492" xr:uid="{00000000-0005-0000-0000-0000DB4F0000}"/>
    <cellStyle name="Normal 46 2 3 2 3 5" xfId="7373" xr:uid="{00000000-0005-0000-0000-0000DC4F0000}"/>
    <cellStyle name="Normal 46 2 3 2 3 5 2" xfId="37708" xr:uid="{00000000-0005-0000-0000-0000DD4F0000}"/>
    <cellStyle name="Normal 46 2 3 2 3 5 3" xfId="22475" xr:uid="{00000000-0005-0000-0000-0000DE4F0000}"/>
    <cellStyle name="Normal 46 2 3 2 3 6" xfId="32696" xr:uid="{00000000-0005-0000-0000-0000DF4F0000}"/>
    <cellStyle name="Normal 46 2 3 2 3 7" xfId="17462" xr:uid="{00000000-0005-0000-0000-0000E04F0000}"/>
    <cellStyle name="Normal 46 2 3 2 4" xfId="3155" xr:uid="{00000000-0005-0000-0000-0000E14F0000}"/>
    <cellStyle name="Normal 46 2 3 2 4 2" xfId="13229" xr:uid="{00000000-0005-0000-0000-0000E24F0000}"/>
    <cellStyle name="Normal 46 2 3 2 4 2 2" xfId="43560" xr:uid="{00000000-0005-0000-0000-0000E34F0000}"/>
    <cellStyle name="Normal 46 2 3 2 4 2 3" xfId="28327" xr:uid="{00000000-0005-0000-0000-0000E44F0000}"/>
    <cellStyle name="Normal 46 2 3 2 4 3" xfId="8209" xr:uid="{00000000-0005-0000-0000-0000E54F0000}"/>
    <cellStyle name="Normal 46 2 3 2 4 3 2" xfId="38543" xr:uid="{00000000-0005-0000-0000-0000E64F0000}"/>
    <cellStyle name="Normal 46 2 3 2 4 3 3" xfId="23310" xr:uid="{00000000-0005-0000-0000-0000E74F0000}"/>
    <cellStyle name="Normal 46 2 3 2 4 4" xfId="33530" xr:uid="{00000000-0005-0000-0000-0000E84F0000}"/>
    <cellStyle name="Normal 46 2 3 2 4 5" xfId="18297" xr:uid="{00000000-0005-0000-0000-0000E94F0000}"/>
    <cellStyle name="Normal 46 2 3 2 5" xfId="4848" xr:uid="{00000000-0005-0000-0000-0000EA4F0000}"/>
    <cellStyle name="Normal 46 2 3 2 5 2" xfId="14900" xr:uid="{00000000-0005-0000-0000-0000EB4F0000}"/>
    <cellStyle name="Normal 46 2 3 2 5 2 2" xfId="45231" xr:uid="{00000000-0005-0000-0000-0000EC4F0000}"/>
    <cellStyle name="Normal 46 2 3 2 5 2 3" xfId="29998" xr:uid="{00000000-0005-0000-0000-0000ED4F0000}"/>
    <cellStyle name="Normal 46 2 3 2 5 3" xfId="9880" xr:uid="{00000000-0005-0000-0000-0000EE4F0000}"/>
    <cellStyle name="Normal 46 2 3 2 5 3 2" xfId="40214" xr:uid="{00000000-0005-0000-0000-0000EF4F0000}"/>
    <cellStyle name="Normal 46 2 3 2 5 3 3" xfId="24981" xr:uid="{00000000-0005-0000-0000-0000F04F0000}"/>
    <cellStyle name="Normal 46 2 3 2 5 4" xfId="35201" xr:uid="{00000000-0005-0000-0000-0000F14F0000}"/>
    <cellStyle name="Normal 46 2 3 2 5 5" xfId="19968" xr:uid="{00000000-0005-0000-0000-0000F24F0000}"/>
    <cellStyle name="Normal 46 2 3 2 6" xfId="11558" xr:uid="{00000000-0005-0000-0000-0000F34F0000}"/>
    <cellStyle name="Normal 46 2 3 2 6 2" xfId="41889" xr:uid="{00000000-0005-0000-0000-0000F44F0000}"/>
    <cellStyle name="Normal 46 2 3 2 6 3" xfId="26656" xr:uid="{00000000-0005-0000-0000-0000F54F0000}"/>
    <cellStyle name="Normal 46 2 3 2 7" xfId="6537" xr:uid="{00000000-0005-0000-0000-0000F64F0000}"/>
    <cellStyle name="Normal 46 2 3 2 7 2" xfId="36872" xr:uid="{00000000-0005-0000-0000-0000F74F0000}"/>
    <cellStyle name="Normal 46 2 3 2 7 3" xfId="21639" xr:uid="{00000000-0005-0000-0000-0000F84F0000}"/>
    <cellStyle name="Normal 46 2 3 2 8" xfId="31860" xr:uid="{00000000-0005-0000-0000-0000F94F0000}"/>
    <cellStyle name="Normal 46 2 3 2 9" xfId="16626" xr:uid="{00000000-0005-0000-0000-0000FA4F0000}"/>
    <cellStyle name="Normal 46 2 3 3" xfId="1673" xr:uid="{00000000-0005-0000-0000-0000FB4F0000}"/>
    <cellStyle name="Normal 46 2 3 3 2" xfId="2512" xr:uid="{00000000-0005-0000-0000-0000FC4F0000}"/>
    <cellStyle name="Normal 46 2 3 3 2 2" xfId="4202" xr:uid="{00000000-0005-0000-0000-0000FD4F0000}"/>
    <cellStyle name="Normal 46 2 3 3 2 2 2" xfId="14275" xr:uid="{00000000-0005-0000-0000-0000FE4F0000}"/>
    <cellStyle name="Normal 46 2 3 3 2 2 2 2" xfId="44606" xr:uid="{00000000-0005-0000-0000-0000FF4F0000}"/>
    <cellStyle name="Normal 46 2 3 3 2 2 2 3" xfId="29373" xr:uid="{00000000-0005-0000-0000-000000500000}"/>
    <cellStyle name="Normal 46 2 3 3 2 2 3" xfId="9255" xr:uid="{00000000-0005-0000-0000-000001500000}"/>
    <cellStyle name="Normal 46 2 3 3 2 2 3 2" xfId="39589" xr:uid="{00000000-0005-0000-0000-000002500000}"/>
    <cellStyle name="Normal 46 2 3 3 2 2 3 3" xfId="24356" xr:uid="{00000000-0005-0000-0000-000003500000}"/>
    <cellStyle name="Normal 46 2 3 3 2 2 4" xfId="34576" xr:uid="{00000000-0005-0000-0000-000004500000}"/>
    <cellStyle name="Normal 46 2 3 3 2 2 5" xfId="19343" xr:uid="{00000000-0005-0000-0000-000005500000}"/>
    <cellStyle name="Normal 46 2 3 3 2 3" xfId="5894" xr:uid="{00000000-0005-0000-0000-000006500000}"/>
    <cellStyle name="Normal 46 2 3 3 2 3 2" xfId="15946" xr:uid="{00000000-0005-0000-0000-000007500000}"/>
    <cellStyle name="Normal 46 2 3 3 2 3 2 2" xfId="46277" xr:uid="{00000000-0005-0000-0000-000008500000}"/>
    <cellStyle name="Normal 46 2 3 3 2 3 2 3" xfId="31044" xr:uid="{00000000-0005-0000-0000-000009500000}"/>
    <cellStyle name="Normal 46 2 3 3 2 3 3" xfId="10926" xr:uid="{00000000-0005-0000-0000-00000A500000}"/>
    <cellStyle name="Normal 46 2 3 3 2 3 3 2" xfId="41260" xr:uid="{00000000-0005-0000-0000-00000B500000}"/>
    <cellStyle name="Normal 46 2 3 3 2 3 3 3" xfId="26027" xr:uid="{00000000-0005-0000-0000-00000C500000}"/>
    <cellStyle name="Normal 46 2 3 3 2 3 4" xfId="36247" xr:uid="{00000000-0005-0000-0000-00000D500000}"/>
    <cellStyle name="Normal 46 2 3 3 2 3 5" xfId="21014" xr:uid="{00000000-0005-0000-0000-00000E500000}"/>
    <cellStyle name="Normal 46 2 3 3 2 4" xfId="12604" xr:uid="{00000000-0005-0000-0000-00000F500000}"/>
    <cellStyle name="Normal 46 2 3 3 2 4 2" xfId="42935" xr:uid="{00000000-0005-0000-0000-000010500000}"/>
    <cellStyle name="Normal 46 2 3 3 2 4 3" xfId="27702" xr:uid="{00000000-0005-0000-0000-000011500000}"/>
    <cellStyle name="Normal 46 2 3 3 2 5" xfId="7583" xr:uid="{00000000-0005-0000-0000-000012500000}"/>
    <cellStyle name="Normal 46 2 3 3 2 5 2" xfId="37918" xr:uid="{00000000-0005-0000-0000-000013500000}"/>
    <cellStyle name="Normal 46 2 3 3 2 5 3" xfId="22685" xr:uid="{00000000-0005-0000-0000-000014500000}"/>
    <cellStyle name="Normal 46 2 3 3 2 6" xfId="32906" xr:uid="{00000000-0005-0000-0000-000015500000}"/>
    <cellStyle name="Normal 46 2 3 3 2 7" xfId="17672" xr:uid="{00000000-0005-0000-0000-000016500000}"/>
    <cellStyle name="Normal 46 2 3 3 3" xfId="3365" xr:uid="{00000000-0005-0000-0000-000017500000}"/>
    <cellStyle name="Normal 46 2 3 3 3 2" xfId="13439" xr:uid="{00000000-0005-0000-0000-000018500000}"/>
    <cellStyle name="Normal 46 2 3 3 3 2 2" xfId="43770" xr:uid="{00000000-0005-0000-0000-000019500000}"/>
    <cellStyle name="Normal 46 2 3 3 3 2 3" xfId="28537" xr:uid="{00000000-0005-0000-0000-00001A500000}"/>
    <cellStyle name="Normal 46 2 3 3 3 3" xfId="8419" xr:uid="{00000000-0005-0000-0000-00001B500000}"/>
    <cellStyle name="Normal 46 2 3 3 3 3 2" xfId="38753" xr:uid="{00000000-0005-0000-0000-00001C500000}"/>
    <cellStyle name="Normal 46 2 3 3 3 3 3" xfId="23520" xr:uid="{00000000-0005-0000-0000-00001D500000}"/>
    <cellStyle name="Normal 46 2 3 3 3 4" xfId="33740" xr:uid="{00000000-0005-0000-0000-00001E500000}"/>
    <cellStyle name="Normal 46 2 3 3 3 5" xfId="18507" xr:uid="{00000000-0005-0000-0000-00001F500000}"/>
    <cellStyle name="Normal 46 2 3 3 4" xfId="5058" xr:uid="{00000000-0005-0000-0000-000020500000}"/>
    <cellStyle name="Normal 46 2 3 3 4 2" xfId="15110" xr:uid="{00000000-0005-0000-0000-000021500000}"/>
    <cellStyle name="Normal 46 2 3 3 4 2 2" xfId="45441" xr:uid="{00000000-0005-0000-0000-000022500000}"/>
    <cellStyle name="Normal 46 2 3 3 4 2 3" xfId="30208" xr:uid="{00000000-0005-0000-0000-000023500000}"/>
    <cellStyle name="Normal 46 2 3 3 4 3" xfId="10090" xr:uid="{00000000-0005-0000-0000-000024500000}"/>
    <cellStyle name="Normal 46 2 3 3 4 3 2" xfId="40424" xr:uid="{00000000-0005-0000-0000-000025500000}"/>
    <cellStyle name="Normal 46 2 3 3 4 3 3" xfId="25191" xr:uid="{00000000-0005-0000-0000-000026500000}"/>
    <cellStyle name="Normal 46 2 3 3 4 4" xfId="35411" xr:uid="{00000000-0005-0000-0000-000027500000}"/>
    <cellStyle name="Normal 46 2 3 3 4 5" xfId="20178" xr:uid="{00000000-0005-0000-0000-000028500000}"/>
    <cellStyle name="Normal 46 2 3 3 5" xfId="11768" xr:uid="{00000000-0005-0000-0000-000029500000}"/>
    <cellStyle name="Normal 46 2 3 3 5 2" xfId="42099" xr:uid="{00000000-0005-0000-0000-00002A500000}"/>
    <cellStyle name="Normal 46 2 3 3 5 3" xfId="26866" xr:uid="{00000000-0005-0000-0000-00002B500000}"/>
    <cellStyle name="Normal 46 2 3 3 6" xfId="6747" xr:uid="{00000000-0005-0000-0000-00002C500000}"/>
    <cellStyle name="Normal 46 2 3 3 6 2" xfId="37082" xr:uid="{00000000-0005-0000-0000-00002D500000}"/>
    <cellStyle name="Normal 46 2 3 3 6 3" xfId="21849" xr:uid="{00000000-0005-0000-0000-00002E500000}"/>
    <cellStyle name="Normal 46 2 3 3 7" xfId="32070" xr:uid="{00000000-0005-0000-0000-00002F500000}"/>
    <cellStyle name="Normal 46 2 3 3 8" xfId="16836" xr:uid="{00000000-0005-0000-0000-000030500000}"/>
    <cellStyle name="Normal 46 2 3 4" xfId="2094" xr:uid="{00000000-0005-0000-0000-000031500000}"/>
    <cellStyle name="Normal 46 2 3 4 2" xfId="3784" xr:uid="{00000000-0005-0000-0000-000032500000}"/>
    <cellStyle name="Normal 46 2 3 4 2 2" xfId="13857" xr:uid="{00000000-0005-0000-0000-000033500000}"/>
    <cellStyle name="Normal 46 2 3 4 2 2 2" xfId="44188" xr:uid="{00000000-0005-0000-0000-000034500000}"/>
    <cellStyle name="Normal 46 2 3 4 2 2 3" xfId="28955" xr:uid="{00000000-0005-0000-0000-000035500000}"/>
    <cellStyle name="Normal 46 2 3 4 2 3" xfId="8837" xr:uid="{00000000-0005-0000-0000-000036500000}"/>
    <cellStyle name="Normal 46 2 3 4 2 3 2" xfId="39171" xr:uid="{00000000-0005-0000-0000-000037500000}"/>
    <cellStyle name="Normal 46 2 3 4 2 3 3" xfId="23938" xr:uid="{00000000-0005-0000-0000-000038500000}"/>
    <cellStyle name="Normal 46 2 3 4 2 4" xfId="34158" xr:uid="{00000000-0005-0000-0000-000039500000}"/>
    <cellStyle name="Normal 46 2 3 4 2 5" xfId="18925" xr:uid="{00000000-0005-0000-0000-00003A500000}"/>
    <cellStyle name="Normal 46 2 3 4 3" xfId="5476" xr:uid="{00000000-0005-0000-0000-00003B500000}"/>
    <cellStyle name="Normal 46 2 3 4 3 2" xfId="15528" xr:uid="{00000000-0005-0000-0000-00003C500000}"/>
    <cellStyle name="Normal 46 2 3 4 3 2 2" xfId="45859" xr:uid="{00000000-0005-0000-0000-00003D500000}"/>
    <cellStyle name="Normal 46 2 3 4 3 2 3" xfId="30626" xr:uid="{00000000-0005-0000-0000-00003E500000}"/>
    <cellStyle name="Normal 46 2 3 4 3 3" xfId="10508" xr:uid="{00000000-0005-0000-0000-00003F500000}"/>
    <cellStyle name="Normal 46 2 3 4 3 3 2" xfId="40842" xr:uid="{00000000-0005-0000-0000-000040500000}"/>
    <cellStyle name="Normal 46 2 3 4 3 3 3" xfId="25609" xr:uid="{00000000-0005-0000-0000-000041500000}"/>
    <cellStyle name="Normal 46 2 3 4 3 4" xfId="35829" xr:uid="{00000000-0005-0000-0000-000042500000}"/>
    <cellStyle name="Normal 46 2 3 4 3 5" xfId="20596" xr:uid="{00000000-0005-0000-0000-000043500000}"/>
    <cellStyle name="Normal 46 2 3 4 4" xfId="12186" xr:uid="{00000000-0005-0000-0000-000044500000}"/>
    <cellStyle name="Normal 46 2 3 4 4 2" xfId="42517" xr:uid="{00000000-0005-0000-0000-000045500000}"/>
    <cellStyle name="Normal 46 2 3 4 4 3" xfId="27284" xr:uid="{00000000-0005-0000-0000-000046500000}"/>
    <cellStyle name="Normal 46 2 3 4 5" xfId="7165" xr:uid="{00000000-0005-0000-0000-000047500000}"/>
    <cellStyle name="Normal 46 2 3 4 5 2" xfId="37500" xr:uid="{00000000-0005-0000-0000-000048500000}"/>
    <cellStyle name="Normal 46 2 3 4 5 3" xfId="22267" xr:uid="{00000000-0005-0000-0000-000049500000}"/>
    <cellStyle name="Normal 46 2 3 4 6" xfId="32488" xr:uid="{00000000-0005-0000-0000-00004A500000}"/>
    <cellStyle name="Normal 46 2 3 4 7" xfId="17254" xr:uid="{00000000-0005-0000-0000-00004B500000}"/>
    <cellStyle name="Normal 46 2 3 5" xfId="2947" xr:uid="{00000000-0005-0000-0000-00004C500000}"/>
    <cellStyle name="Normal 46 2 3 5 2" xfId="13021" xr:uid="{00000000-0005-0000-0000-00004D500000}"/>
    <cellStyle name="Normal 46 2 3 5 2 2" xfId="43352" xr:uid="{00000000-0005-0000-0000-00004E500000}"/>
    <cellStyle name="Normal 46 2 3 5 2 3" xfId="28119" xr:uid="{00000000-0005-0000-0000-00004F500000}"/>
    <cellStyle name="Normal 46 2 3 5 3" xfId="8001" xr:uid="{00000000-0005-0000-0000-000050500000}"/>
    <cellStyle name="Normal 46 2 3 5 3 2" xfId="38335" xr:uid="{00000000-0005-0000-0000-000051500000}"/>
    <cellStyle name="Normal 46 2 3 5 3 3" xfId="23102" xr:uid="{00000000-0005-0000-0000-000052500000}"/>
    <cellStyle name="Normal 46 2 3 5 4" xfId="33322" xr:uid="{00000000-0005-0000-0000-000053500000}"/>
    <cellStyle name="Normal 46 2 3 5 5" xfId="18089" xr:uid="{00000000-0005-0000-0000-000054500000}"/>
    <cellStyle name="Normal 46 2 3 6" xfId="4640" xr:uid="{00000000-0005-0000-0000-000055500000}"/>
    <cellStyle name="Normal 46 2 3 6 2" xfId="14692" xr:uid="{00000000-0005-0000-0000-000056500000}"/>
    <cellStyle name="Normal 46 2 3 6 2 2" xfId="45023" xr:uid="{00000000-0005-0000-0000-000057500000}"/>
    <cellStyle name="Normal 46 2 3 6 2 3" xfId="29790" xr:uid="{00000000-0005-0000-0000-000058500000}"/>
    <cellStyle name="Normal 46 2 3 6 3" xfId="9672" xr:uid="{00000000-0005-0000-0000-000059500000}"/>
    <cellStyle name="Normal 46 2 3 6 3 2" xfId="40006" xr:uid="{00000000-0005-0000-0000-00005A500000}"/>
    <cellStyle name="Normal 46 2 3 6 3 3" xfId="24773" xr:uid="{00000000-0005-0000-0000-00005B500000}"/>
    <cellStyle name="Normal 46 2 3 6 4" xfId="34993" xr:uid="{00000000-0005-0000-0000-00005C500000}"/>
    <cellStyle name="Normal 46 2 3 6 5" xfId="19760" xr:uid="{00000000-0005-0000-0000-00005D500000}"/>
    <cellStyle name="Normal 46 2 3 7" xfId="11350" xr:uid="{00000000-0005-0000-0000-00005E500000}"/>
    <cellStyle name="Normal 46 2 3 7 2" xfId="41681" xr:uid="{00000000-0005-0000-0000-00005F500000}"/>
    <cellStyle name="Normal 46 2 3 7 3" xfId="26448" xr:uid="{00000000-0005-0000-0000-000060500000}"/>
    <cellStyle name="Normal 46 2 3 8" xfId="6329" xr:uid="{00000000-0005-0000-0000-000061500000}"/>
    <cellStyle name="Normal 46 2 3 8 2" xfId="36664" xr:uid="{00000000-0005-0000-0000-000062500000}"/>
    <cellStyle name="Normal 46 2 3 8 3" xfId="21431" xr:uid="{00000000-0005-0000-0000-000063500000}"/>
    <cellStyle name="Normal 46 2 3 9" xfId="31653" xr:uid="{00000000-0005-0000-0000-000064500000}"/>
    <cellStyle name="Normal 46 2 4" xfId="1354" xr:uid="{00000000-0005-0000-0000-000065500000}"/>
    <cellStyle name="Normal 46 2 4 2" xfId="1777" xr:uid="{00000000-0005-0000-0000-000066500000}"/>
    <cellStyle name="Normal 46 2 4 2 2" xfId="2616" xr:uid="{00000000-0005-0000-0000-000067500000}"/>
    <cellStyle name="Normal 46 2 4 2 2 2" xfId="4306" xr:uid="{00000000-0005-0000-0000-000068500000}"/>
    <cellStyle name="Normal 46 2 4 2 2 2 2" xfId="14379" xr:uid="{00000000-0005-0000-0000-000069500000}"/>
    <cellStyle name="Normal 46 2 4 2 2 2 2 2" xfId="44710" xr:uid="{00000000-0005-0000-0000-00006A500000}"/>
    <cellStyle name="Normal 46 2 4 2 2 2 2 3" xfId="29477" xr:uid="{00000000-0005-0000-0000-00006B500000}"/>
    <cellStyle name="Normal 46 2 4 2 2 2 3" xfId="9359" xr:uid="{00000000-0005-0000-0000-00006C500000}"/>
    <cellStyle name="Normal 46 2 4 2 2 2 3 2" xfId="39693" xr:uid="{00000000-0005-0000-0000-00006D500000}"/>
    <cellStyle name="Normal 46 2 4 2 2 2 3 3" xfId="24460" xr:uid="{00000000-0005-0000-0000-00006E500000}"/>
    <cellStyle name="Normal 46 2 4 2 2 2 4" xfId="34680" xr:uid="{00000000-0005-0000-0000-00006F500000}"/>
    <cellStyle name="Normal 46 2 4 2 2 2 5" xfId="19447" xr:uid="{00000000-0005-0000-0000-000070500000}"/>
    <cellStyle name="Normal 46 2 4 2 2 3" xfId="5998" xr:uid="{00000000-0005-0000-0000-000071500000}"/>
    <cellStyle name="Normal 46 2 4 2 2 3 2" xfId="16050" xr:uid="{00000000-0005-0000-0000-000072500000}"/>
    <cellStyle name="Normal 46 2 4 2 2 3 2 2" xfId="46381" xr:uid="{00000000-0005-0000-0000-000073500000}"/>
    <cellStyle name="Normal 46 2 4 2 2 3 2 3" xfId="31148" xr:uid="{00000000-0005-0000-0000-000074500000}"/>
    <cellStyle name="Normal 46 2 4 2 2 3 3" xfId="11030" xr:uid="{00000000-0005-0000-0000-000075500000}"/>
    <cellStyle name="Normal 46 2 4 2 2 3 3 2" xfId="41364" xr:uid="{00000000-0005-0000-0000-000076500000}"/>
    <cellStyle name="Normal 46 2 4 2 2 3 3 3" xfId="26131" xr:uid="{00000000-0005-0000-0000-000077500000}"/>
    <cellStyle name="Normal 46 2 4 2 2 3 4" xfId="36351" xr:uid="{00000000-0005-0000-0000-000078500000}"/>
    <cellStyle name="Normal 46 2 4 2 2 3 5" xfId="21118" xr:uid="{00000000-0005-0000-0000-000079500000}"/>
    <cellStyle name="Normal 46 2 4 2 2 4" xfId="12708" xr:uid="{00000000-0005-0000-0000-00007A500000}"/>
    <cellStyle name="Normal 46 2 4 2 2 4 2" xfId="43039" xr:uid="{00000000-0005-0000-0000-00007B500000}"/>
    <cellStyle name="Normal 46 2 4 2 2 4 3" xfId="27806" xr:uid="{00000000-0005-0000-0000-00007C500000}"/>
    <cellStyle name="Normal 46 2 4 2 2 5" xfId="7687" xr:uid="{00000000-0005-0000-0000-00007D500000}"/>
    <cellStyle name="Normal 46 2 4 2 2 5 2" xfId="38022" xr:uid="{00000000-0005-0000-0000-00007E500000}"/>
    <cellStyle name="Normal 46 2 4 2 2 5 3" xfId="22789" xr:uid="{00000000-0005-0000-0000-00007F500000}"/>
    <cellStyle name="Normal 46 2 4 2 2 6" xfId="33010" xr:uid="{00000000-0005-0000-0000-000080500000}"/>
    <cellStyle name="Normal 46 2 4 2 2 7" xfId="17776" xr:uid="{00000000-0005-0000-0000-000081500000}"/>
    <cellStyle name="Normal 46 2 4 2 3" xfId="3469" xr:uid="{00000000-0005-0000-0000-000082500000}"/>
    <cellStyle name="Normal 46 2 4 2 3 2" xfId="13543" xr:uid="{00000000-0005-0000-0000-000083500000}"/>
    <cellStyle name="Normal 46 2 4 2 3 2 2" xfId="43874" xr:uid="{00000000-0005-0000-0000-000084500000}"/>
    <cellStyle name="Normal 46 2 4 2 3 2 3" xfId="28641" xr:uid="{00000000-0005-0000-0000-000085500000}"/>
    <cellStyle name="Normal 46 2 4 2 3 3" xfId="8523" xr:uid="{00000000-0005-0000-0000-000086500000}"/>
    <cellStyle name="Normal 46 2 4 2 3 3 2" xfId="38857" xr:uid="{00000000-0005-0000-0000-000087500000}"/>
    <cellStyle name="Normal 46 2 4 2 3 3 3" xfId="23624" xr:uid="{00000000-0005-0000-0000-000088500000}"/>
    <cellStyle name="Normal 46 2 4 2 3 4" xfId="33844" xr:uid="{00000000-0005-0000-0000-000089500000}"/>
    <cellStyle name="Normal 46 2 4 2 3 5" xfId="18611" xr:uid="{00000000-0005-0000-0000-00008A500000}"/>
    <cellStyle name="Normal 46 2 4 2 4" xfId="5162" xr:uid="{00000000-0005-0000-0000-00008B500000}"/>
    <cellStyle name="Normal 46 2 4 2 4 2" xfId="15214" xr:uid="{00000000-0005-0000-0000-00008C500000}"/>
    <cellStyle name="Normal 46 2 4 2 4 2 2" xfId="45545" xr:uid="{00000000-0005-0000-0000-00008D500000}"/>
    <cellStyle name="Normal 46 2 4 2 4 2 3" xfId="30312" xr:uid="{00000000-0005-0000-0000-00008E500000}"/>
    <cellStyle name="Normal 46 2 4 2 4 3" xfId="10194" xr:uid="{00000000-0005-0000-0000-00008F500000}"/>
    <cellStyle name="Normal 46 2 4 2 4 3 2" xfId="40528" xr:uid="{00000000-0005-0000-0000-000090500000}"/>
    <cellStyle name="Normal 46 2 4 2 4 3 3" xfId="25295" xr:uid="{00000000-0005-0000-0000-000091500000}"/>
    <cellStyle name="Normal 46 2 4 2 4 4" xfId="35515" xr:uid="{00000000-0005-0000-0000-000092500000}"/>
    <cellStyle name="Normal 46 2 4 2 4 5" xfId="20282" xr:uid="{00000000-0005-0000-0000-000093500000}"/>
    <cellStyle name="Normal 46 2 4 2 5" xfId="11872" xr:uid="{00000000-0005-0000-0000-000094500000}"/>
    <cellStyle name="Normal 46 2 4 2 5 2" xfId="42203" xr:uid="{00000000-0005-0000-0000-000095500000}"/>
    <cellStyle name="Normal 46 2 4 2 5 3" xfId="26970" xr:uid="{00000000-0005-0000-0000-000096500000}"/>
    <cellStyle name="Normal 46 2 4 2 6" xfId="6851" xr:uid="{00000000-0005-0000-0000-000097500000}"/>
    <cellStyle name="Normal 46 2 4 2 6 2" xfId="37186" xr:uid="{00000000-0005-0000-0000-000098500000}"/>
    <cellStyle name="Normal 46 2 4 2 6 3" xfId="21953" xr:uid="{00000000-0005-0000-0000-000099500000}"/>
    <cellStyle name="Normal 46 2 4 2 7" xfId="32174" xr:uid="{00000000-0005-0000-0000-00009A500000}"/>
    <cellStyle name="Normal 46 2 4 2 8" xfId="16940" xr:uid="{00000000-0005-0000-0000-00009B500000}"/>
    <cellStyle name="Normal 46 2 4 3" xfId="2198" xr:uid="{00000000-0005-0000-0000-00009C500000}"/>
    <cellStyle name="Normal 46 2 4 3 2" xfId="3888" xr:uid="{00000000-0005-0000-0000-00009D500000}"/>
    <cellStyle name="Normal 46 2 4 3 2 2" xfId="13961" xr:uid="{00000000-0005-0000-0000-00009E500000}"/>
    <cellStyle name="Normal 46 2 4 3 2 2 2" xfId="44292" xr:uid="{00000000-0005-0000-0000-00009F500000}"/>
    <cellStyle name="Normal 46 2 4 3 2 2 3" xfId="29059" xr:uid="{00000000-0005-0000-0000-0000A0500000}"/>
    <cellStyle name="Normal 46 2 4 3 2 3" xfId="8941" xr:uid="{00000000-0005-0000-0000-0000A1500000}"/>
    <cellStyle name="Normal 46 2 4 3 2 3 2" xfId="39275" xr:uid="{00000000-0005-0000-0000-0000A2500000}"/>
    <cellStyle name="Normal 46 2 4 3 2 3 3" xfId="24042" xr:uid="{00000000-0005-0000-0000-0000A3500000}"/>
    <cellStyle name="Normal 46 2 4 3 2 4" xfId="34262" xr:uid="{00000000-0005-0000-0000-0000A4500000}"/>
    <cellStyle name="Normal 46 2 4 3 2 5" xfId="19029" xr:uid="{00000000-0005-0000-0000-0000A5500000}"/>
    <cellStyle name="Normal 46 2 4 3 3" xfId="5580" xr:uid="{00000000-0005-0000-0000-0000A6500000}"/>
    <cellStyle name="Normal 46 2 4 3 3 2" xfId="15632" xr:uid="{00000000-0005-0000-0000-0000A7500000}"/>
    <cellStyle name="Normal 46 2 4 3 3 2 2" xfId="45963" xr:uid="{00000000-0005-0000-0000-0000A8500000}"/>
    <cellStyle name="Normal 46 2 4 3 3 2 3" xfId="30730" xr:uid="{00000000-0005-0000-0000-0000A9500000}"/>
    <cellStyle name="Normal 46 2 4 3 3 3" xfId="10612" xr:uid="{00000000-0005-0000-0000-0000AA500000}"/>
    <cellStyle name="Normal 46 2 4 3 3 3 2" xfId="40946" xr:uid="{00000000-0005-0000-0000-0000AB500000}"/>
    <cellStyle name="Normal 46 2 4 3 3 3 3" xfId="25713" xr:uid="{00000000-0005-0000-0000-0000AC500000}"/>
    <cellStyle name="Normal 46 2 4 3 3 4" xfId="35933" xr:uid="{00000000-0005-0000-0000-0000AD500000}"/>
    <cellStyle name="Normal 46 2 4 3 3 5" xfId="20700" xr:uid="{00000000-0005-0000-0000-0000AE500000}"/>
    <cellStyle name="Normal 46 2 4 3 4" xfId="12290" xr:uid="{00000000-0005-0000-0000-0000AF500000}"/>
    <cellStyle name="Normal 46 2 4 3 4 2" xfId="42621" xr:uid="{00000000-0005-0000-0000-0000B0500000}"/>
    <cellStyle name="Normal 46 2 4 3 4 3" xfId="27388" xr:uid="{00000000-0005-0000-0000-0000B1500000}"/>
    <cellStyle name="Normal 46 2 4 3 5" xfId="7269" xr:uid="{00000000-0005-0000-0000-0000B2500000}"/>
    <cellStyle name="Normal 46 2 4 3 5 2" xfId="37604" xr:uid="{00000000-0005-0000-0000-0000B3500000}"/>
    <cellStyle name="Normal 46 2 4 3 5 3" xfId="22371" xr:uid="{00000000-0005-0000-0000-0000B4500000}"/>
    <cellStyle name="Normal 46 2 4 3 6" xfId="32592" xr:uid="{00000000-0005-0000-0000-0000B5500000}"/>
    <cellStyle name="Normal 46 2 4 3 7" xfId="17358" xr:uid="{00000000-0005-0000-0000-0000B6500000}"/>
    <cellStyle name="Normal 46 2 4 4" xfId="3051" xr:uid="{00000000-0005-0000-0000-0000B7500000}"/>
    <cellStyle name="Normal 46 2 4 4 2" xfId="13125" xr:uid="{00000000-0005-0000-0000-0000B8500000}"/>
    <cellStyle name="Normal 46 2 4 4 2 2" xfId="43456" xr:uid="{00000000-0005-0000-0000-0000B9500000}"/>
    <cellStyle name="Normal 46 2 4 4 2 3" xfId="28223" xr:uid="{00000000-0005-0000-0000-0000BA500000}"/>
    <cellStyle name="Normal 46 2 4 4 3" xfId="8105" xr:uid="{00000000-0005-0000-0000-0000BB500000}"/>
    <cellStyle name="Normal 46 2 4 4 3 2" xfId="38439" xr:uid="{00000000-0005-0000-0000-0000BC500000}"/>
    <cellStyle name="Normal 46 2 4 4 3 3" xfId="23206" xr:uid="{00000000-0005-0000-0000-0000BD500000}"/>
    <cellStyle name="Normal 46 2 4 4 4" xfId="33426" xr:uid="{00000000-0005-0000-0000-0000BE500000}"/>
    <cellStyle name="Normal 46 2 4 4 5" xfId="18193" xr:uid="{00000000-0005-0000-0000-0000BF500000}"/>
    <cellStyle name="Normal 46 2 4 5" xfId="4744" xr:uid="{00000000-0005-0000-0000-0000C0500000}"/>
    <cellStyle name="Normal 46 2 4 5 2" xfId="14796" xr:uid="{00000000-0005-0000-0000-0000C1500000}"/>
    <cellStyle name="Normal 46 2 4 5 2 2" xfId="45127" xr:uid="{00000000-0005-0000-0000-0000C2500000}"/>
    <cellStyle name="Normal 46 2 4 5 2 3" xfId="29894" xr:uid="{00000000-0005-0000-0000-0000C3500000}"/>
    <cellStyle name="Normal 46 2 4 5 3" xfId="9776" xr:uid="{00000000-0005-0000-0000-0000C4500000}"/>
    <cellStyle name="Normal 46 2 4 5 3 2" xfId="40110" xr:uid="{00000000-0005-0000-0000-0000C5500000}"/>
    <cellStyle name="Normal 46 2 4 5 3 3" xfId="24877" xr:uid="{00000000-0005-0000-0000-0000C6500000}"/>
    <cellStyle name="Normal 46 2 4 5 4" xfId="35097" xr:uid="{00000000-0005-0000-0000-0000C7500000}"/>
    <cellStyle name="Normal 46 2 4 5 5" xfId="19864" xr:uid="{00000000-0005-0000-0000-0000C8500000}"/>
    <cellStyle name="Normal 46 2 4 6" xfId="11454" xr:uid="{00000000-0005-0000-0000-0000C9500000}"/>
    <cellStyle name="Normal 46 2 4 6 2" xfId="41785" xr:uid="{00000000-0005-0000-0000-0000CA500000}"/>
    <cellStyle name="Normal 46 2 4 6 3" xfId="26552" xr:uid="{00000000-0005-0000-0000-0000CB500000}"/>
    <cellStyle name="Normal 46 2 4 7" xfId="6433" xr:uid="{00000000-0005-0000-0000-0000CC500000}"/>
    <cellStyle name="Normal 46 2 4 7 2" xfId="36768" xr:uid="{00000000-0005-0000-0000-0000CD500000}"/>
    <cellStyle name="Normal 46 2 4 7 3" xfId="21535" xr:uid="{00000000-0005-0000-0000-0000CE500000}"/>
    <cellStyle name="Normal 46 2 4 8" xfId="31756" xr:uid="{00000000-0005-0000-0000-0000CF500000}"/>
    <cellStyle name="Normal 46 2 4 9" xfId="16522" xr:uid="{00000000-0005-0000-0000-0000D0500000}"/>
    <cellStyle name="Normal 46 2 5" xfId="1567" xr:uid="{00000000-0005-0000-0000-0000D1500000}"/>
    <cellStyle name="Normal 46 2 5 2" xfId="2408" xr:uid="{00000000-0005-0000-0000-0000D2500000}"/>
    <cellStyle name="Normal 46 2 5 2 2" xfId="4098" xr:uid="{00000000-0005-0000-0000-0000D3500000}"/>
    <cellStyle name="Normal 46 2 5 2 2 2" xfId="14171" xr:uid="{00000000-0005-0000-0000-0000D4500000}"/>
    <cellStyle name="Normal 46 2 5 2 2 2 2" xfId="44502" xr:uid="{00000000-0005-0000-0000-0000D5500000}"/>
    <cellStyle name="Normal 46 2 5 2 2 2 3" xfId="29269" xr:uid="{00000000-0005-0000-0000-0000D6500000}"/>
    <cellStyle name="Normal 46 2 5 2 2 3" xfId="9151" xr:uid="{00000000-0005-0000-0000-0000D7500000}"/>
    <cellStyle name="Normal 46 2 5 2 2 3 2" xfId="39485" xr:uid="{00000000-0005-0000-0000-0000D8500000}"/>
    <cellStyle name="Normal 46 2 5 2 2 3 3" xfId="24252" xr:uid="{00000000-0005-0000-0000-0000D9500000}"/>
    <cellStyle name="Normal 46 2 5 2 2 4" xfId="34472" xr:uid="{00000000-0005-0000-0000-0000DA500000}"/>
    <cellStyle name="Normal 46 2 5 2 2 5" xfId="19239" xr:uid="{00000000-0005-0000-0000-0000DB500000}"/>
    <cellStyle name="Normal 46 2 5 2 3" xfId="5790" xr:uid="{00000000-0005-0000-0000-0000DC500000}"/>
    <cellStyle name="Normal 46 2 5 2 3 2" xfId="15842" xr:uid="{00000000-0005-0000-0000-0000DD500000}"/>
    <cellStyle name="Normal 46 2 5 2 3 2 2" xfId="46173" xr:uid="{00000000-0005-0000-0000-0000DE500000}"/>
    <cellStyle name="Normal 46 2 5 2 3 2 3" xfId="30940" xr:uid="{00000000-0005-0000-0000-0000DF500000}"/>
    <cellStyle name="Normal 46 2 5 2 3 3" xfId="10822" xr:uid="{00000000-0005-0000-0000-0000E0500000}"/>
    <cellStyle name="Normal 46 2 5 2 3 3 2" xfId="41156" xr:uid="{00000000-0005-0000-0000-0000E1500000}"/>
    <cellStyle name="Normal 46 2 5 2 3 3 3" xfId="25923" xr:uid="{00000000-0005-0000-0000-0000E2500000}"/>
    <cellStyle name="Normal 46 2 5 2 3 4" xfId="36143" xr:uid="{00000000-0005-0000-0000-0000E3500000}"/>
    <cellStyle name="Normal 46 2 5 2 3 5" xfId="20910" xr:uid="{00000000-0005-0000-0000-0000E4500000}"/>
    <cellStyle name="Normal 46 2 5 2 4" xfId="12500" xr:uid="{00000000-0005-0000-0000-0000E5500000}"/>
    <cellStyle name="Normal 46 2 5 2 4 2" xfId="42831" xr:uid="{00000000-0005-0000-0000-0000E6500000}"/>
    <cellStyle name="Normal 46 2 5 2 4 3" xfId="27598" xr:uid="{00000000-0005-0000-0000-0000E7500000}"/>
    <cellStyle name="Normal 46 2 5 2 5" xfId="7479" xr:uid="{00000000-0005-0000-0000-0000E8500000}"/>
    <cellStyle name="Normal 46 2 5 2 5 2" xfId="37814" xr:uid="{00000000-0005-0000-0000-0000E9500000}"/>
    <cellStyle name="Normal 46 2 5 2 5 3" xfId="22581" xr:uid="{00000000-0005-0000-0000-0000EA500000}"/>
    <cellStyle name="Normal 46 2 5 2 6" xfId="32802" xr:uid="{00000000-0005-0000-0000-0000EB500000}"/>
    <cellStyle name="Normal 46 2 5 2 7" xfId="17568" xr:uid="{00000000-0005-0000-0000-0000EC500000}"/>
    <cellStyle name="Normal 46 2 5 3" xfId="3261" xr:uid="{00000000-0005-0000-0000-0000ED500000}"/>
    <cellStyle name="Normal 46 2 5 3 2" xfId="13335" xr:uid="{00000000-0005-0000-0000-0000EE500000}"/>
    <cellStyle name="Normal 46 2 5 3 2 2" xfId="43666" xr:uid="{00000000-0005-0000-0000-0000EF500000}"/>
    <cellStyle name="Normal 46 2 5 3 2 3" xfId="28433" xr:uid="{00000000-0005-0000-0000-0000F0500000}"/>
    <cellStyle name="Normal 46 2 5 3 3" xfId="8315" xr:uid="{00000000-0005-0000-0000-0000F1500000}"/>
    <cellStyle name="Normal 46 2 5 3 3 2" xfId="38649" xr:uid="{00000000-0005-0000-0000-0000F2500000}"/>
    <cellStyle name="Normal 46 2 5 3 3 3" xfId="23416" xr:uid="{00000000-0005-0000-0000-0000F3500000}"/>
    <cellStyle name="Normal 46 2 5 3 4" xfId="33636" xr:uid="{00000000-0005-0000-0000-0000F4500000}"/>
    <cellStyle name="Normal 46 2 5 3 5" xfId="18403" xr:uid="{00000000-0005-0000-0000-0000F5500000}"/>
    <cellStyle name="Normal 46 2 5 4" xfId="4954" xr:uid="{00000000-0005-0000-0000-0000F6500000}"/>
    <cellStyle name="Normal 46 2 5 4 2" xfId="15006" xr:uid="{00000000-0005-0000-0000-0000F7500000}"/>
    <cellStyle name="Normal 46 2 5 4 2 2" xfId="45337" xr:uid="{00000000-0005-0000-0000-0000F8500000}"/>
    <cellStyle name="Normal 46 2 5 4 2 3" xfId="30104" xr:uid="{00000000-0005-0000-0000-0000F9500000}"/>
    <cellStyle name="Normal 46 2 5 4 3" xfId="9986" xr:uid="{00000000-0005-0000-0000-0000FA500000}"/>
    <cellStyle name="Normal 46 2 5 4 3 2" xfId="40320" xr:uid="{00000000-0005-0000-0000-0000FB500000}"/>
    <cellStyle name="Normal 46 2 5 4 3 3" xfId="25087" xr:uid="{00000000-0005-0000-0000-0000FC500000}"/>
    <cellStyle name="Normal 46 2 5 4 4" xfId="35307" xr:uid="{00000000-0005-0000-0000-0000FD500000}"/>
    <cellStyle name="Normal 46 2 5 4 5" xfId="20074" xr:uid="{00000000-0005-0000-0000-0000FE500000}"/>
    <cellStyle name="Normal 46 2 5 5" xfId="11664" xr:uid="{00000000-0005-0000-0000-0000FF500000}"/>
    <cellStyle name="Normal 46 2 5 5 2" xfId="41995" xr:uid="{00000000-0005-0000-0000-000000510000}"/>
    <cellStyle name="Normal 46 2 5 5 3" xfId="26762" xr:uid="{00000000-0005-0000-0000-000001510000}"/>
    <cellStyle name="Normal 46 2 5 6" xfId="6643" xr:uid="{00000000-0005-0000-0000-000002510000}"/>
    <cellStyle name="Normal 46 2 5 6 2" xfId="36978" xr:uid="{00000000-0005-0000-0000-000003510000}"/>
    <cellStyle name="Normal 46 2 5 6 3" xfId="21745" xr:uid="{00000000-0005-0000-0000-000004510000}"/>
    <cellStyle name="Normal 46 2 5 7" xfId="31966" xr:uid="{00000000-0005-0000-0000-000005510000}"/>
    <cellStyle name="Normal 46 2 5 8" xfId="16732" xr:uid="{00000000-0005-0000-0000-000006510000}"/>
    <cellStyle name="Normal 46 2 6" xfId="1988" xr:uid="{00000000-0005-0000-0000-000007510000}"/>
    <cellStyle name="Normal 46 2 6 2" xfId="3680" xr:uid="{00000000-0005-0000-0000-000008510000}"/>
    <cellStyle name="Normal 46 2 6 2 2" xfId="13753" xr:uid="{00000000-0005-0000-0000-000009510000}"/>
    <cellStyle name="Normal 46 2 6 2 2 2" xfId="44084" xr:uid="{00000000-0005-0000-0000-00000A510000}"/>
    <cellStyle name="Normal 46 2 6 2 2 3" xfId="28851" xr:uid="{00000000-0005-0000-0000-00000B510000}"/>
    <cellStyle name="Normal 46 2 6 2 3" xfId="8733" xr:uid="{00000000-0005-0000-0000-00000C510000}"/>
    <cellStyle name="Normal 46 2 6 2 3 2" xfId="39067" xr:uid="{00000000-0005-0000-0000-00000D510000}"/>
    <cellStyle name="Normal 46 2 6 2 3 3" xfId="23834" xr:uid="{00000000-0005-0000-0000-00000E510000}"/>
    <cellStyle name="Normal 46 2 6 2 4" xfId="34054" xr:uid="{00000000-0005-0000-0000-00000F510000}"/>
    <cellStyle name="Normal 46 2 6 2 5" xfId="18821" xr:uid="{00000000-0005-0000-0000-000010510000}"/>
    <cellStyle name="Normal 46 2 6 3" xfId="5372" xr:uid="{00000000-0005-0000-0000-000011510000}"/>
    <cellStyle name="Normal 46 2 6 3 2" xfId="15424" xr:uid="{00000000-0005-0000-0000-000012510000}"/>
    <cellStyle name="Normal 46 2 6 3 2 2" xfId="45755" xr:uid="{00000000-0005-0000-0000-000013510000}"/>
    <cellStyle name="Normal 46 2 6 3 2 3" xfId="30522" xr:uid="{00000000-0005-0000-0000-000014510000}"/>
    <cellStyle name="Normal 46 2 6 3 3" xfId="10404" xr:uid="{00000000-0005-0000-0000-000015510000}"/>
    <cellStyle name="Normal 46 2 6 3 3 2" xfId="40738" xr:uid="{00000000-0005-0000-0000-000016510000}"/>
    <cellStyle name="Normal 46 2 6 3 3 3" xfId="25505" xr:uid="{00000000-0005-0000-0000-000017510000}"/>
    <cellStyle name="Normal 46 2 6 3 4" xfId="35725" xr:uid="{00000000-0005-0000-0000-000018510000}"/>
    <cellStyle name="Normal 46 2 6 3 5" xfId="20492" xr:uid="{00000000-0005-0000-0000-000019510000}"/>
    <cellStyle name="Normal 46 2 6 4" xfId="12082" xr:uid="{00000000-0005-0000-0000-00001A510000}"/>
    <cellStyle name="Normal 46 2 6 4 2" xfId="42413" xr:uid="{00000000-0005-0000-0000-00001B510000}"/>
    <cellStyle name="Normal 46 2 6 4 3" xfId="27180" xr:uid="{00000000-0005-0000-0000-00001C510000}"/>
    <cellStyle name="Normal 46 2 6 5" xfId="7061" xr:uid="{00000000-0005-0000-0000-00001D510000}"/>
    <cellStyle name="Normal 46 2 6 5 2" xfId="37396" xr:uid="{00000000-0005-0000-0000-00001E510000}"/>
    <cellStyle name="Normal 46 2 6 5 3" xfId="22163" xr:uid="{00000000-0005-0000-0000-00001F510000}"/>
    <cellStyle name="Normal 46 2 6 6" xfId="32384" xr:uid="{00000000-0005-0000-0000-000020510000}"/>
    <cellStyle name="Normal 46 2 6 7" xfId="17150" xr:uid="{00000000-0005-0000-0000-000021510000}"/>
    <cellStyle name="Normal 46 2 7" xfId="2839" xr:uid="{00000000-0005-0000-0000-000022510000}"/>
    <cellStyle name="Normal 46 2 7 2" xfId="12917" xr:uid="{00000000-0005-0000-0000-000023510000}"/>
    <cellStyle name="Normal 46 2 7 2 2" xfId="43248" xr:uid="{00000000-0005-0000-0000-000024510000}"/>
    <cellStyle name="Normal 46 2 7 2 3" xfId="28015" xr:uid="{00000000-0005-0000-0000-000025510000}"/>
    <cellStyle name="Normal 46 2 7 3" xfId="7897" xr:uid="{00000000-0005-0000-0000-000026510000}"/>
    <cellStyle name="Normal 46 2 7 3 2" xfId="38231" xr:uid="{00000000-0005-0000-0000-000027510000}"/>
    <cellStyle name="Normal 46 2 7 3 3" xfId="22998" xr:uid="{00000000-0005-0000-0000-000028510000}"/>
    <cellStyle name="Normal 46 2 7 4" xfId="33218" xr:uid="{00000000-0005-0000-0000-000029510000}"/>
    <cellStyle name="Normal 46 2 7 5" xfId="17985" xr:uid="{00000000-0005-0000-0000-00002A510000}"/>
    <cellStyle name="Normal 46 2 8" xfId="4533" xr:uid="{00000000-0005-0000-0000-00002B510000}"/>
    <cellStyle name="Normal 46 2 8 2" xfId="14588" xr:uid="{00000000-0005-0000-0000-00002C510000}"/>
    <cellStyle name="Normal 46 2 8 2 2" xfId="44919" xr:uid="{00000000-0005-0000-0000-00002D510000}"/>
    <cellStyle name="Normal 46 2 8 2 3" xfId="29686" xr:uid="{00000000-0005-0000-0000-00002E510000}"/>
    <cellStyle name="Normal 46 2 8 3" xfId="9568" xr:uid="{00000000-0005-0000-0000-00002F510000}"/>
    <cellStyle name="Normal 46 2 8 3 2" xfId="39902" xr:uid="{00000000-0005-0000-0000-000030510000}"/>
    <cellStyle name="Normal 46 2 8 3 3" xfId="24669" xr:uid="{00000000-0005-0000-0000-000031510000}"/>
    <cellStyle name="Normal 46 2 8 4" xfId="34889" xr:uid="{00000000-0005-0000-0000-000032510000}"/>
    <cellStyle name="Normal 46 2 8 5" xfId="19656" xr:uid="{00000000-0005-0000-0000-000033510000}"/>
    <cellStyle name="Normal 46 2 9" xfId="11244" xr:uid="{00000000-0005-0000-0000-000034510000}"/>
    <cellStyle name="Normal 46 2 9 2" xfId="41577" xr:uid="{00000000-0005-0000-0000-000035510000}"/>
    <cellStyle name="Normal 46 2 9 3" xfId="26344" xr:uid="{00000000-0005-0000-0000-000036510000}"/>
    <cellStyle name="Normal 47" xfId="361" xr:uid="{00000000-0005-0000-0000-000037510000}"/>
    <cellStyle name="Normal 47 2" xfId="861" xr:uid="{00000000-0005-0000-0000-000038510000}"/>
    <cellStyle name="Normal 47 2 10" xfId="6224" xr:uid="{00000000-0005-0000-0000-000039510000}"/>
    <cellStyle name="Normal 47 2 10 2" xfId="36561" xr:uid="{00000000-0005-0000-0000-00003A510000}"/>
    <cellStyle name="Normal 47 2 10 3" xfId="21328" xr:uid="{00000000-0005-0000-0000-00003B510000}"/>
    <cellStyle name="Normal 47 2 11" xfId="31552" xr:uid="{00000000-0005-0000-0000-00003C510000}"/>
    <cellStyle name="Normal 47 2 12" xfId="16313" xr:uid="{00000000-0005-0000-0000-00003D510000}"/>
    <cellStyle name="Normal 47 2 2" xfId="1188" xr:uid="{00000000-0005-0000-0000-00003E510000}"/>
    <cellStyle name="Normal 47 2 2 10" xfId="31604" xr:uid="{00000000-0005-0000-0000-00003F510000}"/>
    <cellStyle name="Normal 47 2 2 11" xfId="16367" xr:uid="{00000000-0005-0000-0000-000040510000}"/>
    <cellStyle name="Normal 47 2 2 2" xfId="1296" xr:uid="{00000000-0005-0000-0000-000041510000}"/>
    <cellStyle name="Normal 47 2 2 2 10" xfId="16471" xr:uid="{00000000-0005-0000-0000-000042510000}"/>
    <cellStyle name="Normal 47 2 2 2 2" xfId="1513" xr:uid="{00000000-0005-0000-0000-000043510000}"/>
    <cellStyle name="Normal 47 2 2 2 2 2" xfId="1934" xr:uid="{00000000-0005-0000-0000-000044510000}"/>
    <cellStyle name="Normal 47 2 2 2 2 2 2" xfId="2773" xr:uid="{00000000-0005-0000-0000-000045510000}"/>
    <cellStyle name="Normal 47 2 2 2 2 2 2 2" xfId="4463" xr:uid="{00000000-0005-0000-0000-000046510000}"/>
    <cellStyle name="Normal 47 2 2 2 2 2 2 2 2" xfId="14536" xr:uid="{00000000-0005-0000-0000-000047510000}"/>
    <cellStyle name="Normal 47 2 2 2 2 2 2 2 2 2" xfId="44867" xr:uid="{00000000-0005-0000-0000-000048510000}"/>
    <cellStyle name="Normal 47 2 2 2 2 2 2 2 2 3" xfId="29634" xr:uid="{00000000-0005-0000-0000-000049510000}"/>
    <cellStyle name="Normal 47 2 2 2 2 2 2 2 3" xfId="9516" xr:uid="{00000000-0005-0000-0000-00004A510000}"/>
    <cellStyle name="Normal 47 2 2 2 2 2 2 2 3 2" xfId="39850" xr:uid="{00000000-0005-0000-0000-00004B510000}"/>
    <cellStyle name="Normal 47 2 2 2 2 2 2 2 3 3" xfId="24617" xr:uid="{00000000-0005-0000-0000-00004C510000}"/>
    <cellStyle name="Normal 47 2 2 2 2 2 2 2 4" xfId="34837" xr:uid="{00000000-0005-0000-0000-00004D510000}"/>
    <cellStyle name="Normal 47 2 2 2 2 2 2 2 5" xfId="19604" xr:uid="{00000000-0005-0000-0000-00004E510000}"/>
    <cellStyle name="Normal 47 2 2 2 2 2 2 3" xfId="6155" xr:uid="{00000000-0005-0000-0000-00004F510000}"/>
    <cellStyle name="Normal 47 2 2 2 2 2 2 3 2" xfId="16207" xr:uid="{00000000-0005-0000-0000-000050510000}"/>
    <cellStyle name="Normal 47 2 2 2 2 2 2 3 2 2" xfId="46538" xr:uid="{00000000-0005-0000-0000-000051510000}"/>
    <cellStyle name="Normal 47 2 2 2 2 2 2 3 2 3" xfId="31305" xr:uid="{00000000-0005-0000-0000-000052510000}"/>
    <cellStyle name="Normal 47 2 2 2 2 2 2 3 3" xfId="11187" xr:uid="{00000000-0005-0000-0000-000053510000}"/>
    <cellStyle name="Normal 47 2 2 2 2 2 2 3 3 2" xfId="41521" xr:uid="{00000000-0005-0000-0000-000054510000}"/>
    <cellStyle name="Normal 47 2 2 2 2 2 2 3 3 3" xfId="26288" xr:uid="{00000000-0005-0000-0000-000055510000}"/>
    <cellStyle name="Normal 47 2 2 2 2 2 2 3 4" xfId="36508" xr:uid="{00000000-0005-0000-0000-000056510000}"/>
    <cellStyle name="Normal 47 2 2 2 2 2 2 3 5" xfId="21275" xr:uid="{00000000-0005-0000-0000-000057510000}"/>
    <cellStyle name="Normal 47 2 2 2 2 2 2 4" xfId="12865" xr:uid="{00000000-0005-0000-0000-000058510000}"/>
    <cellStyle name="Normal 47 2 2 2 2 2 2 4 2" xfId="43196" xr:uid="{00000000-0005-0000-0000-000059510000}"/>
    <cellStyle name="Normal 47 2 2 2 2 2 2 4 3" xfId="27963" xr:uid="{00000000-0005-0000-0000-00005A510000}"/>
    <cellStyle name="Normal 47 2 2 2 2 2 2 5" xfId="7844" xr:uid="{00000000-0005-0000-0000-00005B510000}"/>
    <cellStyle name="Normal 47 2 2 2 2 2 2 5 2" xfId="38179" xr:uid="{00000000-0005-0000-0000-00005C510000}"/>
    <cellStyle name="Normal 47 2 2 2 2 2 2 5 3" xfId="22946" xr:uid="{00000000-0005-0000-0000-00005D510000}"/>
    <cellStyle name="Normal 47 2 2 2 2 2 2 6" xfId="33167" xr:uid="{00000000-0005-0000-0000-00005E510000}"/>
    <cellStyle name="Normal 47 2 2 2 2 2 2 7" xfId="17933" xr:uid="{00000000-0005-0000-0000-00005F510000}"/>
    <cellStyle name="Normal 47 2 2 2 2 2 3" xfId="3626" xr:uid="{00000000-0005-0000-0000-000060510000}"/>
    <cellStyle name="Normal 47 2 2 2 2 2 3 2" xfId="13700" xr:uid="{00000000-0005-0000-0000-000061510000}"/>
    <cellStyle name="Normal 47 2 2 2 2 2 3 2 2" xfId="44031" xr:uid="{00000000-0005-0000-0000-000062510000}"/>
    <cellStyle name="Normal 47 2 2 2 2 2 3 2 3" xfId="28798" xr:uid="{00000000-0005-0000-0000-000063510000}"/>
    <cellStyle name="Normal 47 2 2 2 2 2 3 3" xfId="8680" xr:uid="{00000000-0005-0000-0000-000064510000}"/>
    <cellStyle name="Normal 47 2 2 2 2 2 3 3 2" xfId="39014" xr:uid="{00000000-0005-0000-0000-000065510000}"/>
    <cellStyle name="Normal 47 2 2 2 2 2 3 3 3" xfId="23781" xr:uid="{00000000-0005-0000-0000-000066510000}"/>
    <cellStyle name="Normal 47 2 2 2 2 2 3 4" xfId="34001" xr:uid="{00000000-0005-0000-0000-000067510000}"/>
    <cellStyle name="Normal 47 2 2 2 2 2 3 5" xfId="18768" xr:uid="{00000000-0005-0000-0000-000068510000}"/>
    <cellStyle name="Normal 47 2 2 2 2 2 4" xfId="5319" xr:uid="{00000000-0005-0000-0000-000069510000}"/>
    <cellStyle name="Normal 47 2 2 2 2 2 4 2" xfId="15371" xr:uid="{00000000-0005-0000-0000-00006A510000}"/>
    <cellStyle name="Normal 47 2 2 2 2 2 4 2 2" xfId="45702" xr:uid="{00000000-0005-0000-0000-00006B510000}"/>
    <cellStyle name="Normal 47 2 2 2 2 2 4 2 3" xfId="30469" xr:uid="{00000000-0005-0000-0000-00006C510000}"/>
    <cellStyle name="Normal 47 2 2 2 2 2 4 3" xfId="10351" xr:uid="{00000000-0005-0000-0000-00006D510000}"/>
    <cellStyle name="Normal 47 2 2 2 2 2 4 3 2" xfId="40685" xr:uid="{00000000-0005-0000-0000-00006E510000}"/>
    <cellStyle name="Normal 47 2 2 2 2 2 4 3 3" xfId="25452" xr:uid="{00000000-0005-0000-0000-00006F510000}"/>
    <cellStyle name="Normal 47 2 2 2 2 2 4 4" xfId="35672" xr:uid="{00000000-0005-0000-0000-000070510000}"/>
    <cellStyle name="Normal 47 2 2 2 2 2 4 5" xfId="20439" xr:uid="{00000000-0005-0000-0000-000071510000}"/>
    <cellStyle name="Normal 47 2 2 2 2 2 5" xfId="12029" xr:uid="{00000000-0005-0000-0000-000072510000}"/>
    <cellStyle name="Normal 47 2 2 2 2 2 5 2" xfId="42360" xr:uid="{00000000-0005-0000-0000-000073510000}"/>
    <cellStyle name="Normal 47 2 2 2 2 2 5 3" xfId="27127" xr:uid="{00000000-0005-0000-0000-000074510000}"/>
    <cellStyle name="Normal 47 2 2 2 2 2 6" xfId="7008" xr:uid="{00000000-0005-0000-0000-000075510000}"/>
    <cellStyle name="Normal 47 2 2 2 2 2 6 2" xfId="37343" xr:uid="{00000000-0005-0000-0000-000076510000}"/>
    <cellStyle name="Normal 47 2 2 2 2 2 6 3" xfId="22110" xr:uid="{00000000-0005-0000-0000-000077510000}"/>
    <cellStyle name="Normal 47 2 2 2 2 2 7" xfId="32331" xr:uid="{00000000-0005-0000-0000-000078510000}"/>
    <cellStyle name="Normal 47 2 2 2 2 2 8" xfId="17097" xr:uid="{00000000-0005-0000-0000-000079510000}"/>
    <cellStyle name="Normal 47 2 2 2 2 3" xfId="2355" xr:uid="{00000000-0005-0000-0000-00007A510000}"/>
    <cellStyle name="Normal 47 2 2 2 2 3 2" xfId="4045" xr:uid="{00000000-0005-0000-0000-00007B510000}"/>
    <cellStyle name="Normal 47 2 2 2 2 3 2 2" xfId="14118" xr:uid="{00000000-0005-0000-0000-00007C510000}"/>
    <cellStyle name="Normal 47 2 2 2 2 3 2 2 2" xfId="44449" xr:uid="{00000000-0005-0000-0000-00007D510000}"/>
    <cellStyle name="Normal 47 2 2 2 2 3 2 2 3" xfId="29216" xr:uid="{00000000-0005-0000-0000-00007E510000}"/>
    <cellStyle name="Normal 47 2 2 2 2 3 2 3" xfId="9098" xr:uid="{00000000-0005-0000-0000-00007F510000}"/>
    <cellStyle name="Normal 47 2 2 2 2 3 2 3 2" xfId="39432" xr:uid="{00000000-0005-0000-0000-000080510000}"/>
    <cellStyle name="Normal 47 2 2 2 2 3 2 3 3" xfId="24199" xr:uid="{00000000-0005-0000-0000-000081510000}"/>
    <cellStyle name="Normal 47 2 2 2 2 3 2 4" xfId="34419" xr:uid="{00000000-0005-0000-0000-000082510000}"/>
    <cellStyle name="Normal 47 2 2 2 2 3 2 5" xfId="19186" xr:uid="{00000000-0005-0000-0000-000083510000}"/>
    <cellStyle name="Normal 47 2 2 2 2 3 3" xfId="5737" xr:uid="{00000000-0005-0000-0000-000084510000}"/>
    <cellStyle name="Normal 47 2 2 2 2 3 3 2" xfId="15789" xr:uid="{00000000-0005-0000-0000-000085510000}"/>
    <cellStyle name="Normal 47 2 2 2 2 3 3 2 2" xfId="46120" xr:uid="{00000000-0005-0000-0000-000086510000}"/>
    <cellStyle name="Normal 47 2 2 2 2 3 3 2 3" xfId="30887" xr:uid="{00000000-0005-0000-0000-000087510000}"/>
    <cellStyle name="Normal 47 2 2 2 2 3 3 3" xfId="10769" xr:uid="{00000000-0005-0000-0000-000088510000}"/>
    <cellStyle name="Normal 47 2 2 2 2 3 3 3 2" xfId="41103" xr:uid="{00000000-0005-0000-0000-000089510000}"/>
    <cellStyle name="Normal 47 2 2 2 2 3 3 3 3" xfId="25870" xr:uid="{00000000-0005-0000-0000-00008A510000}"/>
    <cellStyle name="Normal 47 2 2 2 2 3 3 4" xfId="36090" xr:uid="{00000000-0005-0000-0000-00008B510000}"/>
    <cellStyle name="Normal 47 2 2 2 2 3 3 5" xfId="20857" xr:uid="{00000000-0005-0000-0000-00008C510000}"/>
    <cellStyle name="Normal 47 2 2 2 2 3 4" xfId="12447" xr:uid="{00000000-0005-0000-0000-00008D510000}"/>
    <cellStyle name="Normal 47 2 2 2 2 3 4 2" xfId="42778" xr:uid="{00000000-0005-0000-0000-00008E510000}"/>
    <cellStyle name="Normal 47 2 2 2 2 3 4 3" xfId="27545" xr:uid="{00000000-0005-0000-0000-00008F510000}"/>
    <cellStyle name="Normal 47 2 2 2 2 3 5" xfId="7426" xr:uid="{00000000-0005-0000-0000-000090510000}"/>
    <cellStyle name="Normal 47 2 2 2 2 3 5 2" xfId="37761" xr:uid="{00000000-0005-0000-0000-000091510000}"/>
    <cellStyle name="Normal 47 2 2 2 2 3 5 3" xfId="22528" xr:uid="{00000000-0005-0000-0000-000092510000}"/>
    <cellStyle name="Normal 47 2 2 2 2 3 6" xfId="32749" xr:uid="{00000000-0005-0000-0000-000093510000}"/>
    <cellStyle name="Normal 47 2 2 2 2 3 7" xfId="17515" xr:uid="{00000000-0005-0000-0000-000094510000}"/>
    <cellStyle name="Normal 47 2 2 2 2 4" xfId="3208" xr:uid="{00000000-0005-0000-0000-000095510000}"/>
    <cellStyle name="Normal 47 2 2 2 2 4 2" xfId="13282" xr:uid="{00000000-0005-0000-0000-000096510000}"/>
    <cellStyle name="Normal 47 2 2 2 2 4 2 2" xfId="43613" xr:uid="{00000000-0005-0000-0000-000097510000}"/>
    <cellStyle name="Normal 47 2 2 2 2 4 2 3" xfId="28380" xr:uid="{00000000-0005-0000-0000-000098510000}"/>
    <cellStyle name="Normal 47 2 2 2 2 4 3" xfId="8262" xr:uid="{00000000-0005-0000-0000-000099510000}"/>
    <cellStyle name="Normal 47 2 2 2 2 4 3 2" xfId="38596" xr:uid="{00000000-0005-0000-0000-00009A510000}"/>
    <cellStyle name="Normal 47 2 2 2 2 4 3 3" xfId="23363" xr:uid="{00000000-0005-0000-0000-00009B510000}"/>
    <cellStyle name="Normal 47 2 2 2 2 4 4" xfId="33583" xr:uid="{00000000-0005-0000-0000-00009C510000}"/>
    <cellStyle name="Normal 47 2 2 2 2 4 5" xfId="18350" xr:uid="{00000000-0005-0000-0000-00009D510000}"/>
    <cellStyle name="Normal 47 2 2 2 2 5" xfId="4901" xr:uid="{00000000-0005-0000-0000-00009E510000}"/>
    <cellStyle name="Normal 47 2 2 2 2 5 2" xfId="14953" xr:uid="{00000000-0005-0000-0000-00009F510000}"/>
    <cellStyle name="Normal 47 2 2 2 2 5 2 2" xfId="45284" xr:uid="{00000000-0005-0000-0000-0000A0510000}"/>
    <cellStyle name="Normal 47 2 2 2 2 5 2 3" xfId="30051" xr:uid="{00000000-0005-0000-0000-0000A1510000}"/>
    <cellStyle name="Normal 47 2 2 2 2 5 3" xfId="9933" xr:uid="{00000000-0005-0000-0000-0000A2510000}"/>
    <cellStyle name="Normal 47 2 2 2 2 5 3 2" xfId="40267" xr:uid="{00000000-0005-0000-0000-0000A3510000}"/>
    <cellStyle name="Normal 47 2 2 2 2 5 3 3" xfId="25034" xr:uid="{00000000-0005-0000-0000-0000A4510000}"/>
    <cellStyle name="Normal 47 2 2 2 2 5 4" xfId="35254" xr:uid="{00000000-0005-0000-0000-0000A5510000}"/>
    <cellStyle name="Normal 47 2 2 2 2 5 5" xfId="20021" xr:uid="{00000000-0005-0000-0000-0000A6510000}"/>
    <cellStyle name="Normal 47 2 2 2 2 6" xfId="11611" xr:uid="{00000000-0005-0000-0000-0000A7510000}"/>
    <cellStyle name="Normal 47 2 2 2 2 6 2" xfId="41942" xr:uid="{00000000-0005-0000-0000-0000A8510000}"/>
    <cellStyle name="Normal 47 2 2 2 2 6 3" xfId="26709" xr:uid="{00000000-0005-0000-0000-0000A9510000}"/>
    <cellStyle name="Normal 47 2 2 2 2 7" xfId="6590" xr:uid="{00000000-0005-0000-0000-0000AA510000}"/>
    <cellStyle name="Normal 47 2 2 2 2 7 2" xfId="36925" xr:uid="{00000000-0005-0000-0000-0000AB510000}"/>
    <cellStyle name="Normal 47 2 2 2 2 7 3" xfId="21692" xr:uid="{00000000-0005-0000-0000-0000AC510000}"/>
    <cellStyle name="Normal 47 2 2 2 2 8" xfId="31913" xr:uid="{00000000-0005-0000-0000-0000AD510000}"/>
    <cellStyle name="Normal 47 2 2 2 2 9" xfId="16679" xr:uid="{00000000-0005-0000-0000-0000AE510000}"/>
    <cellStyle name="Normal 47 2 2 2 3" xfId="1726" xr:uid="{00000000-0005-0000-0000-0000AF510000}"/>
    <cellStyle name="Normal 47 2 2 2 3 2" xfId="2565" xr:uid="{00000000-0005-0000-0000-0000B0510000}"/>
    <cellStyle name="Normal 47 2 2 2 3 2 2" xfId="4255" xr:uid="{00000000-0005-0000-0000-0000B1510000}"/>
    <cellStyle name="Normal 47 2 2 2 3 2 2 2" xfId="14328" xr:uid="{00000000-0005-0000-0000-0000B2510000}"/>
    <cellStyle name="Normal 47 2 2 2 3 2 2 2 2" xfId="44659" xr:uid="{00000000-0005-0000-0000-0000B3510000}"/>
    <cellStyle name="Normal 47 2 2 2 3 2 2 2 3" xfId="29426" xr:uid="{00000000-0005-0000-0000-0000B4510000}"/>
    <cellStyle name="Normal 47 2 2 2 3 2 2 3" xfId="9308" xr:uid="{00000000-0005-0000-0000-0000B5510000}"/>
    <cellStyle name="Normal 47 2 2 2 3 2 2 3 2" xfId="39642" xr:uid="{00000000-0005-0000-0000-0000B6510000}"/>
    <cellStyle name="Normal 47 2 2 2 3 2 2 3 3" xfId="24409" xr:uid="{00000000-0005-0000-0000-0000B7510000}"/>
    <cellStyle name="Normal 47 2 2 2 3 2 2 4" xfId="34629" xr:uid="{00000000-0005-0000-0000-0000B8510000}"/>
    <cellStyle name="Normal 47 2 2 2 3 2 2 5" xfId="19396" xr:uid="{00000000-0005-0000-0000-0000B9510000}"/>
    <cellStyle name="Normal 47 2 2 2 3 2 3" xfId="5947" xr:uid="{00000000-0005-0000-0000-0000BA510000}"/>
    <cellStyle name="Normal 47 2 2 2 3 2 3 2" xfId="15999" xr:uid="{00000000-0005-0000-0000-0000BB510000}"/>
    <cellStyle name="Normal 47 2 2 2 3 2 3 2 2" xfId="46330" xr:uid="{00000000-0005-0000-0000-0000BC510000}"/>
    <cellStyle name="Normal 47 2 2 2 3 2 3 2 3" xfId="31097" xr:uid="{00000000-0005-0000-0000-0000BD510000}"/>
    <cellStyle name="Normal 47 2 2 2 3 2 3 3" xfId="10979" xr:uid="{00000000-0005-0000-0000-0000BE510000}"/>
    <cellStyle name="Normal 47 2 2 2 3 2 3 3 2" xfId="41313" xr:uid="{00000000-0005-0000-0000-0000BF510000}"/>
    <cellStyle name="Normal 47 2 2 2 3 2 3 3 3" xfId="26080" xr:uid="{00000000-0005-0000-0000-0000C0510000}"/>
    <cellStyle name="Normal 47 2 2 2 3 2 3 4" xfId="36300" xr:uid="{00000000-0005-0000-0000-0000C1510000}"/>
    <cellStyle name="Normal 47 2 2 2 3 2 3 5" xfId="21067" xr:uid="{00000000-0005-0000-0000-0000C2510000}"/>
    <cellStyle name="Normal 47 2 2 2 3 2 4" xfId="12657" xr:uid="{00000000-0005-0000-0000-0000C3510000}"/>
    <cellStyle name="Normal 47 2 2 2 3 2 4 2" xfId="42988" xr:uid="{00000000-0005-0000-0000-0000C4510000}"/>
    <cellStyle name="Normal 47 2 2 2 3 2 4 3" xfId="27755" xr:uid="{00000000-0005-0000-0000-0000C5510000}"/>
    <cellStyle name="Normal 47 2 2 2 3 2 5" xfId="7636" xr:uid="{00000000-0005-0000-0000-0000C6510000}"/>
    <cellStyle name="Normal 47 2 2 2 3 2 5 2" xfId="37971" xr:uid="{00000000-0005-0000-0000-0000C7510000}"/>
    <cellStyle name="Normal 47 2 2 2 3 2 5 3" xfId="22738" xr:uid="{00000000-0005-0000-0000-0000C8510000}"/>
    <cellStyle name="Normal 47 2 2 2 3 2 6" xfId="32959" xr:uid="{00000000-0005-0000-0000-0000C9510000}"/>
    <cellStyle name="Normal 47 2 2 2 3 2 7" xfId="17725" xr:uid="{00000000-0005-0000-0000-0000CA510000}"/>
    <cellStyle name="Normal 47 2 2 2 3 3" xfId="3418" xr:uid="{00000000-0005-0000-0000-0000CB510000}"/>
    <cellStyle name="Normal 47 2 2 2 3 3 2" xfId="13492" xr:uid="{00000000-0005-0000-0000-0000CC510000}"/>
    <cellStyle name="Normal 47 2 2 2 3 3 2 2" xfId="43823" xr:uid="{00000000-0005-0000-0000-0000CD510000}"/>
    <cellStyle name="Normal 47 2 2 2 3 3 2 3" xfId="28590" xr:uid="{00000000-0005-0000-0000-0000CE510000}"/>
    <cellStyle name="Normal 47 2 2 2 3 3 3" xfId="8472" xr:uid="{00000000-0005-0000-0000-0000CF510000}"/>
    <cellStyle name="Normal 47 2 2 2 3 3 3 2" xfId="38806" xr:uid="{00000000-0005-0000-0000-0000D0510000}"/>
    <cellStyle name="Normal 47 2 2 2 3 3 3 3" xfId="23573" xr:uid="{00000000-0005-0000-0000-0000D1510000}"/>
    <cellStyle name="Normal 47 2 2 2 3 3 4" xfId="33793" xr:uid="{00000000-0005-0000-0000-0000D2510000}"/>
    <cellStyle name="Normal 47 2 2 2 3 3 5" xfId="18560" xr:uid="{00000000-0005-0000-0000-0000D3510000}"/>
    <cellStyle name="Normal 47 2 2 2 3 4" xfId="5111" xr:uid="{00000000-0005-0000-0000-0000D4510000}"/>
    <cellStyle name="Normal 47 2 2 2 3 4 2" xfId="15163" xr:uid="{00000000-0005-0000-0000-0000D5510000}"/>
    <cellStyle name="Normal 47 2 2 2 3 4 2 2" xfId="45494" xr:uid="{00000000-0005-0000-0000-0000D6510000}"/>
    <cellStyle name="Normal 47 2 2 2 3 4 2 3" xfId="30261" xr:uid="{00000000-0005-0000-0000-0000D7510000}"/>
    <cellStyle name="Normal 47 2 2 2 3 4 3" xfId="10143" xr:uid="{00000000-0005-0000-0000-0000D8510000}"/>
    <cellStyle name="Normal 47 2 2 2 3 4 3 2" xfId="40477" xr:uid="{00000000-0005-0000-0000-0000D9510000}"/>
    <cellStyle name="Normal 47 2 2 2 3 4 3 3" xfId="25244" xr:uid="{00000000-0005-0000-0000-0000DA510000}"/>
    <cellStyle name="Normal 47 2 2 2 3 4 4" xfId="35464" xr:uid="{00000000-0005-0000-0000-0000DB510000}"/>
    <cellStyle name="Normal 47 2 2 2 3 4 5" xfId="20231" xr:uid="{00000000-0005-0000-0000-0000DC510000}"/>
    <cellStyle name="Normal 47 2 2 2 3 5" xfId="11821" xr:uid="{00000000-0005-0000-0000-0000DD510000}"/>
    <cellStyle name="Normal 47 2 2 2 3 5 2" xfId="42152" xr:uid="{00000000-0005-0000-0000-0000DE510000}"/>
    <cellStyle name="Normal 47 2 2 2 3 5 3" xfId="26919" xr:uid="{00000000-0005-0000-0000-0000DF510000}"/>
    <cellStyle name="Normal 47 2 2 2 3 6" xfId="6800" xr:uid="{00000000-0005-0000-0000-0000E0510000}"/>
    <cellStyle name="Normal 47 2 2 2 3 6 2" xfId="37135" xr:uid="{00000000-0005-0000-0000-0000E1510000}"/>
    <cellStyle name="Normal 47 2 2 2 3 6 3" xfId="21902" xr:uid="{00000000-0005-0000-0000-0000E2510000}"/>
    <cellStyle name="Normal 47 2 2 2 3 7" xfId="32123" xr:uid="{00000000-0005-0000-0000-0000E3510000}"/>
    <cellStyle name="Normal 47 2 2 2 3 8" xfId="16889" xr:uid="{00000000-0005-0000-0000-0000E4510000}"/>
    <cellStyle name="Normal 47 2 2 2 4" xfId="2147" xr:uid="{00000000-0005-0000-0000-0000E5510000}"/>
    <cellStyle name="Normal 47 2 2 2 4 2" xfId="3837" xr:uid="{00000000-0005-0000-0000-0000E6510000}"/>
    <cellStyle name="Normal 47 2 2 2 4 2 2" xfId="13910" xr:uid="{00000000-0005-0000-0000-0000E7510000}"/>
    <cellStyle name="Normal 47 2 2 2 4 2 2 2" xfId="44241" xr:uid="{00000000-0005-0000-0000-0000E8510000}"/>
    <cellStyle name="Normal 47 2 2 2 4 2 2 3" xfId="29008" xr:uid="{00000000-0005-0000-0000-0000E9510000}"/>
    <cellStyle name="Normal 47 2 2 2 4 2 3" xfId="8890" xr:uid="{00000000-0005-0000-0000-0000EA510000}"/>
    <cellStyle name="Normal 47 2 2 2 4 2 3 2" xfId="39224" xr:uid="{00000000-0005-0000-0000-0000EB510000}"/>
    <cellStyle name="Normal 47 2 2 2 4 2 3 3" xfId="23991" xr:uid="{00000000-0005-0000-0000-0000EC510000}"/>
    <cellStyle name="Normal 47 2 2 2 4 2 4" xfId="34211" xr:uid="{00000000-0005-0000-0000-0000ED510000}"/>
    <cellStyle name="Normal 47 2 2 2 4 2 5" xfId="18978" xr:uid="{00000000-0005-0000-0000-0000EE510000}"/>
    <cellStyle name="Normal 47 2 2 2 4 3" xfId="5529" xr:uid="{00000000-0005-0000-0000-0000EF510000}"/>
    <cellStyle name="Normal 47 2 2 2 4 3 2" xfId="15581" xr:uid="{00000000-0005-0000-0000-0000F0510000}"/>
    <cellStyle name="Normal 47 2 2 2 4 3 2 2" xfId="45912" xr:uid="{00000000-0005-0000-0000-0000F1510000}"/>
    <cellStyle name="Normal 47 2 2 2 4 3 2 3" xfId="30679" xr:uid="{00000000-0005-0000-0000-0000F2510000}"/>
    <cellStyle name="Normal 47 2 2 2 4 3 3" xfId="10561" xr:uid="{00000000-0005-0000-0000-0000F3510000}"/>
    <cellStyle name="Normal 47 2 2 2 4 3 3 2" xfId="40895" xr:uid="{00000000-0005-0000-0000-0000F4510000}"/>
    <cellStyle name="Normal 47 2 2 2 4 3 3 3" xfId="25662" xr:uid="{00000000-0005-0000-0000-0000F5510000}"/>
    <cellStyle name="Normal 47 2 2 2 4 3 4" xfId="35882" xr:uid="{00000000-0005-0000-0000-0000F6510000}"/>
    <cellStyle name="Normal 47 2 2 2 4 3 5" xfId="20649" xr:uid="{00000000-0005-0000-0000-0000F7510000}"/>
    <cellStyle name="Normal 47 2 2 2 4 4" xfId="12239" xr:uid="{00000000-0005-0000-0000-0000F8510000}"/>
    <cellStyle name="Normal 47 2 2 2 4 4 2" xfId="42570" xr:uid="{00000000-0005-0000-0000-0000F9510000}"/>
    <cellStyle name="Normal 47 2 2 2 4 4 3" xfId="27337" xr:uid="{00000000-0005-0000-0000-0000FA510000}"/>
    <cellStyle name="Normal 47 2 2 2 4 5" xfId="7218" xr:uid="{00000000-0005-0000-0000-0000FB510000}"/>
    <cellStyle name="Normal 47 2 2 2 4 5 2" xfId="37553" xr:uid="{00000000-0005-0000-0000-0000FC510000}"/>
    <cellStyle name="Normal 47 2 2 2 4 5 3" xfId="22320" xr:uid="{00000000-0005-0000-0000-0000FD510000}"/>
    <cellStyle name="Normal 47 2 2 2 4 6" xfId="32541" xr:uid="{00000000-0005-0000-0000-0000FE510000}"/>
    <cellStyle name="Normal 47 2 2 2 4 7" xfId="17307" xr:uid="{00000000-0005-0000-0000-0000FF510000}"/>
    <cellStyle name="Normal 47 2 2 2 5" xfId="3000" xr:uid="{00000000-0005-0000-0000-000000520000}"/>
    <cellStyle name="Normal 47 2 2 2 5 2" xfId="13074" xr:uid="{00000000-0005-0000-0000-000001520000}"/>
    <cellStyle name="Normal 47 2 2 2 5 2 2" xfId="43405" xr:uid="{00000000-0005-0000-0000-000002520000}"/>
    <cellStyle name="Normal 47 2 2 2 5 2 3" xfId="28172" xr:uid="{00000000-0005-0000-0000-000003520000}"/>
    <cellStyle name="Normal 47 2 2 2 5 3" xfId="8054" xr:uid="{00000000-0005-0000-0000-000004520000}"/>
    <cellStyle name="Normal 47 2 2 2 5 3 2" xfId="38388" xr:uid="{00000000-0005-0000-0000-000005520000}"/>
    <cellStyle name="Normal 47 2 2 2 5 3 3" xfId="23155" xr:uid="{00000000-0005-0000-0000-000006520000}"/>
    <cellStyle name="Normal 47 2 2 2 5 4" xfId="33375" xr:uid="{00000000-0005-0000-0000-000007520000}"/>
    <cellStyle name="Normal 47 2 2 2 5 5" xfId="18142" xr:uid="{00000000-0005-0000-0000-000008520000}"/>
    <cellStyle name="Normal 47 2 2 2 6" xfId="4693" xr:uid="{00000000-0005-0000-0000-000009520000}"/>
    <cellStyle name="Normal 47 2 2 2 6 2" xfId="14745" xr:uid="{00000000-0005-0000-0000-00000A520000}"/>
    <cellStyle name="Normal 47 2 2 2 6 2 2" xfId="45076" xr:uid="{00000000-0005-0000-0000-00000B520000}"/>
    <cellStyle name="Normal 47 2 2 2 6 2 3" xfId="29843" xr:uid="{00000000-0005-0000-0000-00000C520000}"/>
    <cellStyle name="Normal 47 2 2 2 6 3" xfId="9725" xr:uid="{00000000-0005-0000-0000-00000D520000}"/>
    <cellStyle name="Normal 47 2 2 2 6 3 2" xfId="40059" xr:uid="{00000000-0005-0000-0000-00000E520000}"/>
    <cellStyle name="Normal 47 2 2 2 6 3 3" xfId="24826" xr:uid="{00000000-0005-0000-0000-00000F520000}"/>
    <cellStyle name="Normal 47 2 2 2 6 4" xfId="35046" xr:uid="{00000000-0005-0000-0000-000010520000}"/>
    <cellStyle name="Normal 47 2 2 2 6 5" xfId="19813" xr:uid="{00000000-0005-0000-0000-000011520000}"/>
    <cellStyle name="Normal 47 2 2 2 7" xfId="11403" xr:uid="{00000000-0005-0000-0000-000012520000}"/>
    <cellStyle name="Normal 47 2 2 2 7 2" xfId="41734" xr:uid="{00000000-0005-0000-0000-000013520000}"/>
    <cellStyle name="Normal 47 2 2 2 7 3" xfId="26501" xr:uid="{00000000-0005-0000-0000-000014520000}"/>
    <cellStyle name="Normal 47 2 2 2 8" xfId="6382" xr:uid="{00000000-0005-0000-0000-000015520000}"/>
    <cellStyle name="Normal 47 2 2 2 8 2" xfId="36717" xr:uid="{00000000-0005-0000-0000-000016520000}"/>
    <cellStyle name="Normal 47 2 2 2 8 3" xfId="21484" xr:uid="{00000000-0005-0000-0000-000017520000}"/>
    <cellStyle name="Normal 47 2 2 2 9" xfId="31705" xr:uid="{00000000-0005-0000-0000-000018520000}"/>
    <cellStyle name="Normal 47 2 2 3" xfId="1409" xr:uid="{00000000-0005-0000-0000-000019520000}"/>
    <cellStyle name="Normal 47 2 2 3 2" xfId="1830" xr:uid="{00000000-0005-0000-0000-00001A520000}"/>
    <cellStyle name="Normal 47 2 2 3 2 2" xfId="2669" xr:uid="{00000000-0005-0000-0000-00001B520000}"/>
    <cellStyle name="Normal 47 2 2 3 2 2 2" xfId="4359" xr:uid="{00000000-0005-0000-0000-00001C520000}"/>
    <cellStyle name="Normal 47 2 2 3 2 2 2 2" xfId="14432" xr:uid="{00000000-0005-0000-0000-00001D520000}"/>
    <cellStyle name="Normal 47 2 2 3 2 2 2 2 2" xfId="44763" xr:uid="{00000000-0005-0000-0000-00001E520000}"/>
    <cellStyle name="Normal 47 2 2 3 2 2 2 2 3" xfId="29530" xr:uid="{00000000-0005-0000-0000-00001F520000}"/>
    <cellStyle name="Normal 47 2 2 3 2 2 2 3" xfId="9412" xr:uid="{00000000-0005-0000-0000-000020520000}"/>
    <cellStyle name="Normal 47 2 2 3 2 2 2 3 2" xfId="39746" xr:uid="{00000000-0005-0000-0000-000021520000}"/>
    <cellStyle name="Normal 47 2 2 3 2 2 2 3 3" xfId="24513" xr:uid="{00000000-0005-0000-0000-000022520000}"/>
    <cellStyle name="Normal 47 2 2 3 2 2 2 4" xfId="34733" xr:uid="{00000000-0005-0000-0000-000023520000}"/>
    <cellStyle name="Normal 47 2 2 3 2 2 2 5" xfId="19500" xr:uid="{00000000-0005-0000-0000-000024520000}"/>
    <cellStyle name="Normal 47 2 2 3 2 2 3" xfId="6051" xr:uid="{00000000-0005-0000-0000-000025520000}"/>
    <cellStyle name="Normal 47 2 2 3 2 2 3 2" xfId="16103" xr:uid="{00000000-0005-0000-0000-000026520000}"/>
    <cellStyle name="Normal 47 2 2 3 2 2 3 2 2" xfId="46434" xr:uid="{00000000-0005-0000-0000-000027520000}"/>
    <cellStyle name="Normal 47 2 2 3 2 2 3 2 3" xfId="31201" xr:uid="{00000000-0005-0000-0000-000028520000}"/>
    <cellStyle name="Normal 47 2 2 3 2 2 3 3" xfId="11083" xr:uid="{00000000-0005-0000-0000-000029520000}"/>
    <cellStyle name="Normal 47 2 2 3 2 2 3 3 2" xfId="41417" xr:uid="{00000000-0005-0000-0000-00002A520000}"/>
    <cellStyle name="Normal 47 2 2 3 2 2 3 3 3" xfId="26184" xr:uid="{00000000-0005-0000-0000-00002B520000}"/>
    <cellStyle name="Normal 47 2 2 3 2 2 3 4" xfId="36404" xr:uid="{00000000-0005-0000-0000-00002C520000}"/>
    <cellStyle name="Normal 47 2 2 3 2 2 3 5" xfId="21171" xr:uid="{00000000-0005-0000-0000-00002D520000}"/>
    <cellStyle name="Normal 47 2 2 3 2 2 4" xfId="12761" xr:uid="{00000000-0005-0000-0000-00002E520000}"/>
    <cellStyle name="Normal 47 2 2 3 2 2 4 2" xfId="43092" xr:uid="{00000000-0005-0000-0000-00002F520000}"/>
    <cellStyle name="Normal 47 2 2 3 2 2 4 3" xfId="27859" xr:uid="{00000000-0005-0000-0000-000030520000}"/>
    <cellStyle name="Normal 47 2 2 3 2 2 5" xfId="7740" xr:uid="{00000000-0005-0000-0000-000031520000}"/>
    <cellStyle name="Normal 47 2 2 3 2 2 5 2" xfId="38075" xr:uid="{00000000-0005-0000-0000-000032520000}"/>
    <cellStyle name="Normal 47 2 2 3 2 2 5 3" xfId="22842" xr:uid="{00000000-0005-0000-0000-000033520000}"/>
    <cellStyle name="Normal 47 2 2 3 2 2 6" xfId="33063" xr:uid="{00000000-0005-0000-0000-000034520000}"/>
    <cellStyle name="Normal 47 2 2 3 2 2 7" xfId="17829" xr:uid="{00000000-0005-0000-0000-000035520000}"/>
    <cellStyle name="Normal 47 2 2 3 2 3" xfId="3522" xr:uid="{00000000-0005-0000-0000-000036520000}"/>
    <cellStyle name="Normal 47 2 2 3 2 3 2" xfId="13596" xr:uid="{00000000-0005-0000-0000-000037520000}"/>
    <cellStyle name="Normal 47 2 2 3 2 3 2 2" xfId="43927" xr:uid="{00000000-0005-0000-0000-000038520000}"/>
    <cellStyle name="Normal 47 2 2 3 2 3 2 3" xfId="28694" xr:uid="{00000000-0005-0000-0000-000039520000}"/>
    <cellStyle name="Normal 47 2 2 3 2 3 3" xfId="8576" xr:uid="{00000000-0005-0000-0000-00003A520000}"/>
    <cellStyle name="Normal 47 2 2 3 2 3 3 2" xfId="38910" xr:uid="{00000000-0005-0000-0000-00003B520000}"/>
    <cellStyle name="Normal 47 2 2 3 2 3 3 3" xfId="23677" xr:uid="{00000000-0005-0000-0000-00003C520000}"/>
    <cellStyle name="Normal 47 2 2 3 2 3 4" xfId="33897" xr:uid="{00000000-0005-0000-0000-00003D520000}"/>
    <cellStyle name="Normal 47 2 2 3 2 3 5" xfId="18664" xr:uid="{00000000-0005-0000-0000-00003E520000}"/>
    <cellStyle name="Normal 47 2 2 3 2 4" xfId="5215" xr:uid="{00000000-0005-0000-0000-00003F520000}"/>
    <cellStyle name="Normal 47 2 2 3 2 4 2" xfId="15267" xr:uid="{00000000-0005-0000-0000-000040520000}"/>
    <cellStyle name="Normal 47 2 2 3 2 4 2 2" xfId="45598" xr:uid="{00000000-0005-0000-0000-000041520000}"/>
    <cellStyle name="Normal 47 2 2 3 2 4 2 3" xfId="30365" xr:uid="{00000000-0005-0000-0000-000042520000}"/>
    <cellStyle name="Normal 47 2 2 3 2 4 3" xfId="10247" xr:uid="{00000000-0005-0000-0000-000043520000}"/>
    <cellStyle name="Normal 47 2 2 3 2 4 3 2" xfId="40581" xr:uid="{00000000-0005-0000-0000-000044520000}"/>
    <cellStyle name="Normal 47 2 2 3 2 4 3 3" xfId="25348" xr:uid="{00000000-0005-0000-0000-000045520000}"/>
    <cellStyle name="Normal 47 2 2 3 2 4 4" xfId="35568" xr:uid="{00000000-0005-0000-0000-000046520000}"/>
    <cellStyle name="Normal 47 2 2 3 2 4 5" xfId="20335" xr:uid="{00000000-0005-0000-0000-000047520000}"/>
    <cellStyle name="Normal 47 2 2 3 2 5" xfId="11925" xr:uid="{00000000-0005-0000-0000-000048520000}"/>
    <cellStyle name="Normal 47 2 2 3 2 5 2" xfId="42256" xr:uid="{00000000-0005-0000-0000-000049520000}"/>
    <cellStyle name="Normal 47 2 2 3 2 5 3" xfId="27023" xr:uid="{00000000-0005-0000-0000-00004A520000}"/>
    <cellStyle name="Normal 47 2 2 3 2 6" xfId="6904" xr:uid="{00000000-0005-0000-0000-00004B520000}"/>
    <cellStyle name="Normal 47 2 2 3 2 6 2" xfId="37239" xr:uid="{00000000-0005-0000-0000-00004C520000}"/>
    <cellStyle name="Normal 47 2 2 3 2 6 3" xfId="22006" xr:uid="{00000000-0005-0000-0000-00004D520000}"/>
    <cellStyle name="Normal 47 2 2 3 2 7" xfId="32227" xr:uid="{00000000-0005-0000-0000-00004E520000}"/>
    <cellStyle name="Normal 47 2 2 3 2 8" xfId="16993" xr:uid="{00000000-0005-0000-0000-00004F520000}"/>
    <cellStyle name="Normal 47 2 2 3 3" xfId="2251" xr:uid="{00000000-0005-0000-0000-000050520000}"/>
    <cellStyle name="Normal 47 2 2 3 3 2" xfId="3941" xr:uid="{00000000-0005-0000-0000-000051520000}"/>
    <cellStyle name="Normal 47 2 2 3 3 2 2" xfId="14014" xr:uid="{00000000-0005-0000-0000-000052520000}"/>
    <cellStyle name="Normal 47 2 2 3 3 2 2 2" xfId="44345" xr:uid="{00000000-0005-0000-0000-000053520000}"/>
    <cellStyle name="Normal 47 2 2 3 3 2 2 3" xfId="29112" xr:uid="{00000000-0005-0000-0000-000054520000}"/>
    <cellStyle name="Normal 47 2 2 3 3 2 3" xfId="8994" xr:uid="{00000000-0005-0000-0000-000055520000}"/>
    <cellStyle name="Normal 47 2 2 3 3 2 3 2" xfId="39328" xr:uid="{00000000-0005-0000-0000-000056520000}"/>
    <cellStyle name="Normal 47 2 2 3 3 2 3 3" xfId="24095" xr:uid="{00000000-0005-0000-0000-000057520000}"/>
    <cellStyle name="Normal 47 2 2 3 3 2 4" xfId="34315" xr:uid="{00000000-0005-0000-0000-000058520000}"/>
    <cellStyle name="Normal 47 2 2 3 3 2 5" xfId="19082" xr:uid="{00000000-0005-0000-0000-000059520000}"/>
    <cellStyle name="Normal 47 2 2 3 3 3" xfId="5633" xr:uid="{00000000-0005-0000-0000-00005A520000}"/>
    <cellStyle name="Normal 47 2 2 3 3 3 2" xfId="15685" xr:uid="{00000000-0005-0000-0000-00005B520000}"/>
    <cellStyle name="Normal 47 2 2 3 3 3 2 2" xfId="46016" xr:uid="{00000000-0005-0000-0000-00005C520000}"/>
    <cellStyle name="Normal 47 2 2 3 3 3 2 3" xfId="30783" xr:uid="{00000000-0005-0000-0000-00005D520000}"/>
    <cellStyle name="Normal 47 2 2 3 3 3 3" xfId="10665" xr:uid="{00000000-0005-0000-0000-00005E520000}"/>
    <cellStyle name="Normal 47 2 2 3 3 3 3 2" xfId="40999" xr:uid="{00000000-0005-0000-0000-00005F520000}"/>
    <cellStyle name="Normal 47 2 2 3 3 3 3 3" xfId="25766" xr:uid="{00000000-0005-0000-0000-000060520000}"/>
    <cellStyle name="Normal 47 2 2 3 3 3 4" xfId="35986" xr:uid="{00000000-0005-0000-0000-000061520000}"/>
    <cellStyle name="Normal 47 2 2 3 3 3 5" xfId="20753" xr:uid="{00000000-0005-0000-0000-000062520000}"/>
    <cellStyle name="Normal 47 2 2 3 3 4" xfId="12343" xr:uid="{00000000-0005-0000-0000-000063520000}"/>
    <cellStyle name="Normal 47 2 2 3 3 4 2" xfId="42674" xr:uid="{00000000-0005-0000-0000-000064520000}"/>
    <cellStyle name="Normal 47 2 2 3 3 4 3" xfId="27441" xr:uid="{00000000-0005-0000-0000-000065520000}"/>
    <cellStyle name="Normal 47 2 2 3 3 5" xfId="7322" xr:uid="{00000000-0005-0000-0000-000066520000}"/>
    <cellStyle name="Normal 47 2 2 3 3 5 2" xfId="37657" xr:uid="{00000000-0005-0000-0000-000067520000}"/>
    <cellStyle name="Normal 47 2 2 3 3 5 3" xfId="22424" xr:uid="{00000000-0005-0000-0000-000068520000}"/>
    <cellStyle name="Normal 47 2 2 3 3 6" xfId="32645" xr:uid="{00000000-0005-0000-0000-000069520000}"/>
    <cellStyle name="Normal 47 2 2 3 3 7" xfId="17411" xr:uid="{00000000-0005-0000-0000-00006A520000}"/>
    <cellStyle name="Normal 47 2 2 3 4" xfId="3104" xr:uid="{00000000-0005-0000-0000-00006B520000}"/>
    <cellStyle name="Normal 47 2 2 3 4 2" xfId="13178" xr:uid="{00000000-0005-0000-0000-00006C520000}"/>
    <cellStyle name="Normal 47 2 2 3 4 2 2" xfId="43509" xr:uid="{00000000-0005-0000-0000-00006D520000}"/>
    <cellStyle name="Normal 47 2 2 3 4 2 3" xfId="28276" xr:uid="{00000000-0005-0000-0000-00006E520000}"/>
    <cellStyle name="Normal 47 2 2 3 4 3" xfId="8158" xr:uid="{00000000-0005-0000-0000-00006F520000}"/>
    <cellStyle name="Normal 47 2 2 3 4 3 2" xfId="38492" xr:uid="{00000000-0005-0000-0000-000070520000}"/>
    <cellStyle name="Normal 47 2 2 3 4 3 3" xfId="23259" xr:uid="{00000000-0005-0000-0000-000071520000}"/>
    <cellStyle name="Normal 47 2 2 3 4 4" xfId="33479" xr:uid="{00000000-0005-0000-0000-000072520000}"/>
    <cellStyle name="Normal 47 2 2 3 4 5" xfId="18246" xr:uid="{00000000-0005-0000-0000-000073520000}"/>
    <cellStyle name="Normal 47 2 2 3 5" xfId="4797" xr:uid="{00000000-0005-0000-0000-000074520000}"/>
    <cellStyle name="Normal 47 2 2 3 5 2" xfId="14849" xr:uid="{00000000-0005-0000-0000-000075520000}"/>
    <cellStyle name="Normal 47 2 2 3 5 2 2" xfId="45180" xr:uid="{00000000-0005-0000-0000-000076520000}"/>
    <cellStyle name="Normal 47 2 2 3 5 2 3" xfId="29947" xr:uid="{00000000-0005-0000-0000-000077520000}"/>
    <cellStyle name="Normal 47 2 2 3 5 3" xfId="9829" xr:uid="{00000000-0005-0000-0000-000078520000}"/>
    <cellStyle name="Normal 47 2 2 3 5 3 2" xfId="40163" xr:uid="{00000000-0005-0000-0000-000079520000}"/>
    <cellStyle name="Normal 47 2 2 3 5 3 3" xfId="24930" xr:uid="{00000000-0005-0000-0000-00007A520000}"/>
    <cellStyle name="Normal 47 2 2 3 5 4" xfId="35150" xr:uid="{00000000-0005-0000-0000-00007B520000}"/>
    <cellStyle name="Normal 47 2 2 3 5 5" xfId="19917" xr:uid="{00000000-0005-0000-0000-00007C520000}"/>
    <cellStyle name="Normal 47 2 2 3 6" xfId="11507" xr:uid="{00000000-0005-0000-0000-00007D520000}"/>
    <cellStyle name="Normal 47 2 2 3 6 2" xfId="41838" xr:uid="{00000000-0005-0000-0000-00007E520000}"/>
    <cellStyle name="Normal 47 2 2 3 6 3" xfId="26605" xr:uid="{00000000-0005-0000-0000-00007F520000}"/>
    <cellStyle name="Normal 47 2 2 3 7" xfId="6486" xr:uid="{00000000-0005-0000-0000-000080520000}"/>
    <cellStyle name="Normal 47 2 2 3 7 2" xfId="36821" xr:uid="{00000000-0005-0000-0000-000081520000}"/>
    <cellStyle name="Normal 47 2 2 3 7 3" xfId="21588" xr:uid="{00000000-0005-0000-0000-000082520000}"/>
    <cellStyle name="Normal 47 2 2 3 8" xfId="31809" xr:uid="{00000000-0005-0000-0000-000083520000}"/>
    <cellStyle name="Normal 47 2 2 3 9" xfId="16575" xr:uid="{00000000-0005-0000-0000-000084520000}"/>
    <cellStyle name="Normal 47 2 2 4" xfId="1622" xr:uid="{00000000-0005-0000-0000-000085520000}"/>
    <cellStyle name="Normal 47 2 2 4 2" xfId="2461" xr:uid="{00000000-0005-0000-0000-000086520000}"/>
    <cellStyle name="Normal 47 2 2 4 2 2" xfId="4151" xr:uid="{00000000-0005-0000-0000-000087520000}"/>
    <cellStyle name="Normal 47 2 2 4 2 2 2" xfId="14224" xr:uid="{00000000-0005-0000-0000-000088520000}"/>
    <cellStyle name="Normal 47 2 2 4 2 2 2 2" xfId="44555" xr:uid="{00000000-0005-0000-0000-000089520000}"/>
    <cellStyle name="Normal 47 2 2 4 2 2 2 3" xfId="29322" xr:uid="{00000000-0005-0000-0000-00008A520000}"/>
    <cellStyle name="Normal 47 2 2 4 2 2 3" xfId="9204" xr:uid="{00000000-0005-0000-0000-00008B520000}"/>
    <cellStyle name="Normal 47 2 2 4 2 2 3 2" xfId="39538" xr:uid="{00000000-0005-0000-0000-00008C520000}"/>
    <cellStyle name="Normal 47 2 2 4 2 2 3 3" xfId="24305" xr:uid="{00000000-0005-0000-0000-00008D520000}"/>
    <cellStyle name="Normal 47 2 2 4 2 2 4" xfId="34525" xr:uid="{00000000-0005-0000-0000-00008E520000}"/>
    <cellStyle name="Normal 47 2 2 4 2 2 5" xfId="19292" xr:uid="{00000000-0005-0000-0000-00008F520000}"/>
    <cellStyle name="Normal 47 2 2 4 2 3" xfId="5843" xr:uid="{00000000-0005-0000-0000-000090520000}"/>
    <cellStyle name="Normal 47 2 2 4 2 3 2" xfId="15895" xr:uid="{00000000-0005-0000-0000-000091520000}"/>
    <cellStyle name="Normal 47 2 2 4 2 3 2 2" xfId="46226" xr:uid="{00000000-0005-0000-0000-000092520000}"/>
    <cellStyle name="Normal 47 2 2 4 2 3 2 3" xfId="30993" xr:uid="{00000000-0005-0000-0000-000093520000}"/>
    <cellStyle name="Normal 47 2 2 4 2 3 3" xfId="10875" xr:uid="{00000000-0005-0000-0000-000094520000}"/>
    <cellStyle name="Normal 47 2 2 4 2 3 3 2" xfId="41209" xr:uid="{00000000-0005-0000-0000-000095520000}"/>
    <cellStyle name="Normal 47 2 2 4 2 3 3 3" xfId="25976" xr:uid="{00000000-0005-0000-0000-000096520000}"/>
    <cellStyle name="Normal 47 2 2 4 2 3 4" xfId="36196" xr:uid="{00000000-0005-0000-0000-000097520000}"/>
    <cellStyle name="Normal 47 2 2 4 2 3 5" xfId="20963" xr:uid="{00000000-0005-0000-0000-000098520000}"/>
    <cellStyle name="Normal 47 2 2 4 2 4" xfId="12553" xr:uid="{00000000-0005-0000-0000-000099520000}"/>
    <cellStyle name="Normal 47 2 2 4 2 4 2" xfId="42884" xr:uid="{00000000-0005-0000-0000-00009A520000}"/>
    <cellStyle name="Normal 47 2 2 4 2 4 3" xfId="27651" xr:uid="{00000000-0005-0000-0000-00009B520000}"/>
    <cellStyle name="Normal 47 2 2 4 2 5" xfId="7532" xr:uid="{00000000-0005-0000-0000-00009C520000}"/>
    <cellStyle name="Normal 47 2 2 4 2 5 2" xfId="37867" xr:uid="{00000000-0005-0000-0000-00009D520000}"/>
    <cellStyle name="Normal 47 2 2 4 2 5 3" xfId="22634" xr:uid="{00000000-0005-0000-0000-00009E520000}"/>
    <cellStyle name="Normal 47 2 2 4 2 6" xfId="32855" xr:uid="{00000000-0005-0000-0000-00009F520000}"/>
    <cellStyle name="Normal 47 2 2 4 2 7" xfId="17621" xr:uid="{00000000-0005-0000-0000-0000A0520000}"/>
    <cellStyle name="Normal 47 2 2 4 3" xfId="3314" xr:uid="{00000000-0005-0000-0000-0000A1520000}"/>
    <cellStyle name="Normal 47 2 2 4 3 2" xfId="13388" xr:uid="{00000000-0005-0000-0000-0000A2520000}"/>
    <cellStyle name="Normal 47 2 2 4 3 2 2" xfId="43719" xr:uid="{00000000-0005-0000-0000-0000A3520000}"/>
    <cellStyle name="Normal 47 2 2 4 3 2 3" xfId="28486" xr:uid="{00000000-0005-0000-0000-0000A4520000}"/>
    <cellStyle name="Normal 47 2 2 4 3 3" xfId="8368" xr:uid="{00000000-0005-0000-0000-0000A5520000}"/>
    <cellStyle name="Normal 47 2 2 4 3 3 2" xfId="38702" xr:uid="{00000000-0005-0000-0000-0000A6520000}"/>
    <cellStyle name="Normal 47 2 2 4 3 3 3" xfId="23469" xr:uid="{00000000-0005-0000-0000-0000A7520000}"/>
    <cellStyle name="Normal 47 2 2 4 3 4" xfId="33689" xr:uid="{00000000-0005-0000-0000-0000A8520000}"/>
    <cellStyle name="Normal 47 2 2 4 3 5" xfId="18456" xr:uid="{00000000-0005-0000-0000-0000A9520000}"/>
    <cellStyle name="Normal 47 2 2 4 4" xfId="5007" xr:uid="{00000000-0005-0000-0000-0000AA520000}"/>
    <cellStyle name="Normal 47 2 2 4 4 2" xfId="15059" xr:uid="{00000000-0005-0000-0000-0000AB520000}"/>
    <cellStyle name="Normal 47 2 2 4 4 2 2" xfId="45390" xr:uid="{00000000-0005-0000-0000-0000AC520000}"/>
    <cellStyle name="Normal 47 2 2 4 4 2 3" xfId="30157" xr:uid="{00000000-0005-0000-0000-0000AD520000}"/>
    <cellStyle name="Normal 47 2 2 4 4 3" xfId="10039" xr:uid="{00000000-0005-0000-0000-0000AE520000}"/>
    <cellStyle name="Normal 47 2 2 4 4 3 2" xfId="40373" xr:uid="{00000000-0005-0000-0000-0000AF520000}"/>
    <cellStyle name="Normal 47 2 2 4 4 3 3" xfId="25140" xr:uid="{00000000-0005-0000-0000-0000B0520000}"/>
    <cellStyle name="Normal 47 2 2 4 4 4" xfId="35360" xr:uid="{00000000-0005-0000-0000-0000B1520000}"/>
    <cellStyle name="Normal 47 2 2 4 4 5" xfId="20127" xr:uid="{00000000-0005-0000-0000-0000B2520000}"/>
    <cellStyle name="Normal 47 2 2 4 5" xfId="11717" xr:uid="{00000000-0005-0000-0000-0000B3520000}"/>
    <cellStyle name="Normal 47 2 2 4 5 2" xfId="42048" xr:uid="{00000000-0005-0000-0000-0000B4520000}"/>
    <cellStyle name="Normal 47 2 2 4 5 3" xfId="26815" xr:uid="{00000000-0005-0000-0000-0000B5520000}"/>
    <cellStyle name="Normal 47 2 2 4 6" xfId="6696" xr:uid="{00000000-0005-0000-0000-0000B6520000}"/>
    <cellStyle name="Normal 47 2 2 4 6 2" xfId="37031" xr:uid="{00000000-0005-0000-0000-0000B7520000}"/>
    <cellStyle name="Normal 47 2 2 4 6 3" xfId="21798" xr:uid="{00000000-0005-0000-0000-0000B8520000}"/>
    <cellStyle name="Normal 47 2 2 4 7" xfId="32019" xr:uid="{00000000-0005-0000-0000-0000B9520000}"/>
    <cellStyle name="Normal 47 2 2 4 8" xfId="16785" xr:uid="{00000000-0005-0000-0000-0000BA520000}"/>
    <cellStyle name="Normal 47 2 2 5" xfId="2043" xr:uid="{00000000-0005-0000-0000-0000BB520000}"/>
    <cellStyle name="Normal 47 2 2 5 2" xfId="3733" xr:uid="{00000000-0005-0000-0000-0000BC520000}"/>
    <cellStyle name="Normal 47 2 2 5 2 2" xfId="13806" xr:uid="{00000000-0005-0000-0000-0000BD520000}"/>
    <cellStyle name="Normal 47 2 2 5 2 2 2" xfId="44137" xr:uid="{00000000-0005-0000-0000-0000BE520000}"/>
    <cellStyle name="Normal 47 2 2 5 2 2 3" xfId="28904" xr:uid="{00000000-0005-0000-0000-0000BF520000}"/>
    <cellStyle name="Normal 47 2 2 5 2 3" xfId="8786" xr:uid="{00000000-0005-0000-0000-0000C0520000}"/>
    <cellStyle name="Normal 47 2 2 5 2 3 2" xfId="39120" xr:uid="{00000000-0005-0000-0000-0000C1520000}"/>
    <cellStyle name="Normal 47 2 2 5 2 3 3" xfId="23887" xr:uid="{00000000-0005-0000-0000-0000C2520000}"/>
    <cellStyle name="Normal 47 2 2 5 2 4" xfId="34107" xr:uid="{00000000-0005-0000-0000-0000C3520000}"/>
    <cellStyle name="Normal 47 2 2 5 2 5" xfId="18874" xr:uid="{00000000-0005-0000-0000-0000C4520000}"/>
    <cellStyle name="Normal 47 2 2 5 3" xfId="5425" xr:uid="{00000000-0005-0000-0000-0000C5520000}"/>
    <cellStyle name="Normal 47 2 2 5 3 2" xfId="15477" xr:uid="{00000000-0005-0000-0000-0000C6520000}"/>
    <cellStyle name="Normal 47 2 2 5 3 2 2" xfId="45808" xr:uid="{00000000-0005-0000-0000-0000C7520000}"/>
    <cellStyle name="Normal 47 2 2 5 3 2 3" xfId="30575" xr:uid="{00000000-0005-0000-0000-0000C8520000}"/>
    <cellStyle name="Normal 47 2 2 5 3 3" xfId="10457" xr:uid="{00000000-0005-0000-0000-0000C9520000}"/>
    <cellStyle name="Normal 47 2 2 5 3 3 2" xfId="40791" xr:uid="{00000000-0005-0000-0000-0000CA520000}"/>
    <cellStyle name="Normal 47 2 2 5 3 3 3" xfId="25558" xr:uid="{00000000-0005-0000-0000-0000CB520000}"/>
    <cellStyle name="Normal 47 2 2 5 3 4" xfId="35778" xr:uid="{00000000-0005-0000-0000-0000CC520000}"/>
    <cellStyle name="Normal 47 2 2 5 3 5" xfId="20545" xr:uid="{00000000-0005-0000-0000-0000CD520000}"/>
    <cellStyle name="Normal 47 2 2 5 4" xfId="12135" xr:uid="{00000000-0005-0000-0000-0000CE520000}"/>
    <cellStyle name="Normal 47 2 2 5 4 2" xfId="42466" xr:uid="{00000000-0005-0000-0000-0000CF520000}"/>
    <cellStyle name="Normal 47 2 2 5 4 3" xfId="27233" xr:uid="{00000000-0005-0000-0000-0000D0520000}"/>
    <cellStyle name="Normal 47 2 2 5 5" xfId="7114" xr:uid="{00000000-0005-0000-0000-0000D1520000}"/>
    <cellStyle name="Normal 47 2 2 5 5 2" xfId="37449" xr:uid="{00000000-0005-0000-0000-0000D2520000}"/>
    <cellStyle name="Normal 47 2 2 5 5 3" xfId="22216" xr:uid="{00000000-0005-0000-0000-0000D3520000}"/>
    <cellStyle name="Normal 47 2 2 5 6" xfId="32437" xr:uid="{00000000-0005-0000-0000-0000D4520000}"/>
    <cellStyle name="Normal 47 2 2 5 7" xfId="17203" xr:uid="{00000000-0005-0000-0000-0000D5520000}"/>
    <cellStyle name="Normal 47 2 2 6" xfId="2896" xr:uid="{00000000-0005-0000-0000-0000D6520000}"/>
    <cellStyle name="Normal 47 2 2 6 2" xfId="12970" xr:uid="{00000000-0005-0000-0000-0000D7520000}"/>
    <cellStyle name="Normal 47 2 2 6 2 2" xfId="43301" xr:uid="{00000000-0005-0000-0000-0000D8520000}"/>
    <cellStyle name="Normal 47 2 2 6 2 3" xfId="28068" xr:uid="{00000000-0005-0000-0000-0000D9520000}"/>
    <cellStyle name="Normal 47 2 2 6 3" xfId="7950" xr:uid="{00000000-0005-0000-0000-0000DA520000}"/>
    <cellStyle name="Normal 47 2 2 6 3 2" xfId="38284" xr:uid="{00000000-0005-0000-0000-0000DB520000}"/>
    <cellStyle name="Normal 47 2 2 6 3 3" xfId="23051" xr:uid="{00000000-0005-0000-0000-0000DC520000}"/>
    <cellStyle name="Normal 47 2 2 6 4" xfId="33271" xr:uid="{00000000-0005-0000-0000-0000DD520000}"/>
    <cellStyle name="Normal 47 2 2 6 5" xfId="18038" xr:uid="{00000000-0005-0000-0000-0000DE520000}"/>
    <cellStyle name="Normal 47 2 2 7" xfId="4589" xr:uid="{00000000-0005-0000-0000-0000DF520000}"/>
    <cellStyle name="Normal 47 2 2 7 2" xfId="14641" xr:uid="{00000000-0005-0000-0000-0000E0520000}"/>
    <cellStyle name="Normal 47 2 2 7 2 2" xfId="44972" xr:uid="{00000000-0005-0000-0000-0000E1520000}"/>
    <cellStyle name="Normal 47 2 2 7 2 3" xfId="29739" xr:uid="{00000000-0005-0000-0000-0000E2520000}"/>
    <cellStyle name="Normal 47 2 2 7 3" xfId="9621" xr:uid="{00000000-0005-0000-0000-0000E3520000}"/>
    <cellStyle name="Normal 47 2 2 7 3 2" xfId="39955" xr:uid="{00000000-0005-0000-0000-0000E4520000}"/>
    <cellStyle name="Normal 47 2 2 7 3 3" xfId="24722" xr:uid="{00000000-0005-0000-0000-0000E5520000}"/>
    <cellStyle name="Normal 47 2 2 7 4" xfId="34942" xr:uid="{00000000-0005-0000-0000-0000E6520000}"/>
    <cellStyle name="Normal 47 2 2 7 5" xfId="19709" xr:uid="{00000000-0005-0000-0000-0000E7520000}"/>
    <cellStyle name="Normal 47 2 2 8" xfId="11299" xr:uid="{00000000-0005-0000-0000-0000E8520000}"/>
    <cellStyle name="Normal 47 2 2 8 2" xfId="41630" xr:uid="{00000000-0005-0000-0000-0000E9520000}"/>
    <cellStyle name="Normal 47 2 2 8 3" xfId="26397" xr:uid="{00000000-0005-0000-0000-0000EA520000}"/>
    <cellStyle name="Normal 47 2 2 9" xfId="6278" xr:uid="{00000000-0005-0000-0000-0000EB520000}"/>
    <cellStyle name="Normal 47 2 2 9 2" xfId="36613" xr:uid="{00000000-0005-0000-0000-0000EC520000}"/>
    <cellStyle name="Normal 47 2 2 9 3" xfId="21380" xr:uid="{00000000-0005-0000-0000-0000ED520000}"/>
    <cellStyle name="Normal 47 2 3" xfId="1242" xr:uid="{00000000-0005-0000-0000-0000EE520000}"/>
    <cellStyle name="Normal 47 2 3 10" xfId="16419" xr:uid="{00000000-0005-0000-0000-0000EF520000}"/>
    <cellStyle name="Normal 47 2 3 2" xfId="1461" xr:uid="{00000000-0005-0000-0000-0000F0520000}"/>
    <cellStyle name="Normal 47 2 3 2 2" xfId="1882" xr:uid="{00000000-0005-0000-0000-0000F1520000}"/>
    <cellStyle name="Normal 47 2 3 2 2 2" xfId="2721" xr:uid="{00000000-0005-0000-0000-0000F2520000}"/>
    <cellStyle name="Normal 47 2 3 2 2 2 2" xfId="4411" xr:uid="{00000000-0005-0000-0000-0000F3520000}"/>
    <cellStyle name="Normal 47 2 3 2 2 2 2 2" xfId="14484" xr:uid="{00000000-0005-0000-0000-0000F4520000}"/>
    <cellStyle name="Normal 47 2 3 2 2 2 2 2 2" xfId="44815" xr:uid="{00000000-0005-0000-0000-0000F5520000}"/>
    <cellStyle name="Normal 47 2 3 2 2 2 2 2 3" xfId="29582" xr:uid="{00000000-0005-0000-0000-0000F6520000}"/>
    <cellStyle name="Normal 47 2 3 2 2 2 2 3" xfId="9464" xr:uid="{00000000-0005-0000-0000-0000F7520000}"/>
    <cellStyle name="Normal 47 2 3 2 2 2 2 3 2" xfId="39798" xr:uid="{00000000-0005-0000-0000-0000F8520000}"/>
    <cellStyle name="Normal 47 2 3 2 2 2 2 3 3" xfId="24565" xr:uid="{00000000-0005-0000-0000-0000F9520000}"/>
    <cellStyle name="Normal 47 2 3 2 2 2 2 4" xfId="34785" xr:uid="{00000000-0005-0000-0000-0000FA520000}"/>
    <cellStyle name="Normal 47 2 3 2 2 2 2 5" xfId="19552" xr:uid="{00000000-0005-0000-0000-0000FB520000}"/>
    <cellStyle name="Normal 47 2 3 2 2 2 3" xfId="6103" xr:uid="{00000000-0005-0000-0000-0000FC520000}"/>
    <cellStyle name="Normal 47 2 3 2 2 2 3 2" xfId="16155" xr:uid="{00000000-0005-0000-0000-0000FD520000}"/>
    <cellStyle name="Normal 47 2 3 2 2 2 3 2 2" xfId="46486" xr:uid="{00000000-0005-0000-0000-0000FE520000}"/>
    <cellStyle name="Normal 47 2 3 2 2 2 3 2 3" xfId="31253" xr:uid="{00000000-0005-0000-0000-0000FF520000}"/>
    <cellStyle name="Normal 47 2 3 2 2 2 3 3" xfId="11135" xr:uid="{00000000-0005-0000-0000-000000530000}"/>
    <cellStyle name="Normal 47 2 3 2 2 2 3 3 2" xfId="41469" xr:uid="{00000000-0005-0000-0000-000001530000}"/>
    <cellStyle name="Normal 47 2 3 2 2 2 3 3 3" xfId="26236" xr:uid="{00000000-0005-0000-0000-000002530000}"/>
    <cellStyle name="Normal 47 2 3 2 2 2 3 4" xfId="36456" xr:uid="{00000000-0005-0000-0000-000003530000}"/>
    <cellStyle name="Normal 47 2 3 2 2 2 3 5" xfId="21223" xr:uid="{00000000-0005-0000-0000-000004530000}"/>
    <cellStyle name="Normal 47 2 3 2 2 2 4" xfId="12813" xr:uid="{00000000-0005-0000-0000-000005530000}"/>
    <cellStyle name="Normal 47 2 3 2 2 2 4 2" xfId="43144" xr:uid="{00000000-0005-0000-0000-000006530000}"/>
    <cellStyle name="Normal 47 2 3 2 2 2 4 3" xfId="27911" xr:uid="{00000000-0005-0000-0000-000007530000}"/>
    <cellStyle name="Normal 47 2 3 2 2 2 5" xfId="7792" xr:uid="{00000000-0005-0000-0000-000008530000}"/>
    <cellStyle name="Normal 47 2 3 2 2 2 5 2" xfId="38127" xr:uid="{00000000-0005-0000-0000-000009530000}"/>
    <cellStyle name="Normal 47 2 3 2 2 2 5 3" xfId="22894" xr:uid="{00000000-0005-0000-0000-00000A530000}"/>
    <cellStyle name="Normal 47 2 3 2 2 2 6" xfId="33115" xr:uid="{00000000-0005-0000-0000-00000B530000}"/>
    <cellStyle name="Normal 47 2 3 2 2 2 7" xfId="17881" xr:uid="{00000000-0005-0000-0000-00000C530000}"/>
    <cellStyle name="Normal 47 2 3 2 2 3" xfId="3574" xr:uid="{00000000-0005-0000-0000-00000D530000}"/>
    <cellStyle name="Normal 47 2 3 2 2 3 2" xfId="13648" xr:uid="{00000000-0005-0000-0000-00000E530000}"/>
    <cellStyle name="Normal 47 2 3 2 2 3 2 2" xfId="43979" xr:uid="{00000000-0005-0000-0000-00000F530000}"/>
    <cellStyle name="Normal 47 2 3 2 2 3 2 3" xfId="28746" xr:uid="{00000000-0005-0000-0000-000010530000}"/>
    <cellStyle name="Normal 47 2 3 2 2 3 3" xfId="8628" xr:uid="{00000000-0005-0000-0000-000011530000}"/>
    <cellStyle name="Normal 47 2 3 2 2 3 3 2" xfId="38962" xr:uid="{00000000-0005-0000-0000-000012530000}"/>
    <cellStyle name="Normal 47 2 3 2 2 3 3 3" xfId="23729" xr:uid="{00000000-0005-0000-0000-000013530000}"/>
    <cellStyle name="Normal 47 2 3 2 2 3 4" xfId="33949" xr:uid="{00000000-0005-0000-0000-000014530000}"/>
    <cellStyle name="Normal 47 2 3 2 2 3 5" xfId="18716" xr:uid="{00000000-0005-0000-0000-000015530000}"/>
    <cellStyle name="Normal 47 2 3 2 2 4" xfId="5267" xr:uid="{00000000-0005-0000-0000-000016530000}"/>
    <cellStyle name="Normal 47 2 3 2 2 4 2" xfId="15319" xr:uid="{00000000-0005-0000-0000-000017530000}"/>
    <cellStyle name="Normal 47 2 3 2 2 4 2 2" xfId="45650" xr:uid="{00000000-0005-0000-0000-000018530000}"/>
    <cellStyle name="Normal 47 2 3 2 2 4 2 3" xfId="30417" xr:uid="{00000000-0005-0000-0000-000019530000}"/>
    <cellStyle name="Normal 47 2 3 2 2 4 3" xfId="10299" xr:uid="{00000000-0005-0000-0000-00001A530000}"/>
    <cellStyle name="Normal 47 2 3 2 2 4 3 2" xfId="40633" xr:uid="{00000000-0005-0000-0000-00001B530000}"/>
    <cellStyle name="Normal 47 2 3 2 2 4 3 3" xfId="25400" xr:uid="{00000000-0005-0000-0000-00001C530000}"/>
    <cellStyle name="Normal 47 2 3 2 2 4 4" xfId="35620" xr:uid="{00000000-0005-0000-0000-00001D530000}"/>
    <cellStyle name="Normal 47 2 3 2 2 4 5" xfId="20387" xr:uid="{00000000-0005-0000-0000-00001E530000}"/>
    <cellStyle name="Normal 47 2 3 2 2 5" xfId="11977" xr:uid="{00000000-0005-0000-0000-00001F530000}"/>
    <cellStyle name="Normal 47 2 3 2 2 5 2" xfId="42308" xr:uid="{00000000-0005-0000-0000-000020530000}"/>
    <cellStyle name="Normal 47 2 3 2 2 5 3" xfId="27075" xr:uid="{00000000-0005-0000-0000-000021530000}"/>
    <cellStyle name="Normal 47 2 3 2 2 6" xfId="6956" xr:uid="{00000000-0005-0000-0000-000022530000}"/>
    <cellStyle name="Normal 47 2 3 2 2 6 2" xfId="37291" xr:uid="{00000000-0005-0000-0000-000023530000}"/>
    <cellStyle name="Normal 47 2 3 2 2 6 3" xfId="22058" xr:uid="{00000000-0005-0000-0000-000024530000}"/>
    <cellStyle name="Normal 47 2 3 2 2 7" xfId="32279" xr:uid="{00000000-0005-0000-0000-000025530000}"/>
    <cellStyle name="Normal 47 2 3 2 2 8" xfId="17045" xr:uid="{00000000-0005-0000-0000-000026530000}"/>
    <cellStyle name="Normal 47 2 3 2 3" xfId="2303" xr:uid="{00000000-0005-0000-0000-000027530000}"/>
    <cellStyle name="Normal 47 2 3 2 3 2" xfId="3993" xr:uid="{00000000-0005-0000-0000-000028530000}"/>
    <cellStyle name="Normal 47 2 3 2 3 2 2" xfId="14066" xr:uid="{00000000-0005-0000-0000-000029530000}"/>
    <cellStyle name="Normal 47 2 3 2 3 2 2 2" xfId="44397" xr:uid="{00000000-0005-0000-0000-00002A530000}"/>
    <cellStyle name="Normal 47 2 3 2 3 2 2 3" xfId="29164" xr:uid="{00000000-0005-0000-0000-00002B530000}"/>
    <cellStyle name="Normal 47 2 3 2 3 2 3" xfId="9046" xr:uid="{00000000-0005-0000-0000-00002C530000}"/>
    <cellStyle name="Normal 47 2 3 2 3 2 3 2" xfId="39380" xr:uid="{00000000-0005-0000-0000-00002D530000}"/>
    <cellStyle name="Normal 47 2 3 2 3 2 3 3" xfId="24147" xr:uid="{00000000-0005-0000-0000-00002E530000}"/>
    <cellStyle name="Normal 47 2 3 2 3 2 4" xfId="34367" xr:uid="{00000000-0005-0000-0000-00002F530000}"/>
    <cellStyle name="Normal 47 2 3 2 3 2 5" xfId="19134" xr:uid="{00000000-0005-0000-0000-000030530000}"/>
    <cellStyle name="Normal 47 2 3 2 3 3" xfId="5685" xr:uid="{00000000-0005-0000-0000-000031530000}"/>
    <cellStyle name="Normal 47 2 3 2 3 3 2" xfId="15737" xr:uid="{00000000-0005-0000-0000-000032530000}"/>
    <cellStyle name="Normal 47 2 3 2 3 3 2 2" xfId="46068" xr:uid="{00000000-0005-0000-0000-000033530000}"/>
    <cellStyle name="Normal 47 2 3 2 3 3 2 3" xfId="30835" xr:uid="{00000000-0005-0000-0000-000034530000}"/>
    <cellStyle name="Normal 47 2 3 2 3 3 3" xfId="10717" xr:uid="{00000000-0005-0000-0000-000035530000}"/>
    <cellStyle name="Normal 47 2 3 2 3 3 3 2" xfId="41051" xr:uid="{00000000-0005-0000-0000-000036530000}"/>
    <cellStyle name="Normal 47 2 3 2 3 3 3 3" xfId="25818" xr:uid="{00000000-0005-0000-0000-000037530000}"/>
    <cellStyle name="Normal 47 2 3 2 3 3 4" xfId="36038" xr:uid="{00000000-0005-0000-0000-000038530000}"/>
    <cellStyle name="Normal 47 2 3 2 3 3 5" xfId="20805" xr:uid="{00000000-0005-0000-0000-000039530000}"/>
    <cellStyle name="Normal 47 2 3 2 3 4" xfId="12395" xr:uid="{00000000-0005-0000-0000-00003A530000}"/>
    <cellStyle name="Normal 47 2 3 2 3 4 2" xfId="42726" xr:uid="{00000000-0005-0000-0000-00003B530000}"/>
    <cellStyle name="Normal 47 2 3 2 3 4 3" xfId="27493" xr:uid="{00000000-0005-0000-0000-00003C530000}"/>
    <cellStyle name="Normal 47 2 3 2 3 5" xfId="7374" xr:uid="{00000000-0005-0000-0000-00003D530000}"/>
    <cellStyle name="Normal 47 2 3 2 3 5 2" xfId="37709" xr:uid="{00000000-0005-0000-0000-00003E530000}"/>
    <cellStyle name="Normal 47 2 3 2 3 5 3" xfId="22476" xr:uid="{00000000-0005-0000-0000-00003F530000}"/>
    <cellStyle name="Normal 47 2 3 2 3 6" xfId="32697" xr:uid="{00000000-0005-0000-0000-000040530000}"/>
    <cellStyle name="Normal 47 2 3 2 3 7" xfId="17463" xr:uid="{00000000-0005-0000-0000-000041530000}"/>
    <cellStyle name="Normal 47 2 3 2 4" xfId="3156" xr:uid="{00000000-0005-0000-0000-000042530000}"/>
    <cellStyle name="Normal 47 2 3 2 4 2" xfId="13230" xr:uid="{00000000-0005-0000-0000-000043530000}"/>
    <cellStyle name="Normal 47 2 3 2 4 2 2" xfId="43561" xr:uid="{00000000-0005-0000-0000-000044530000}"/>
    <cellStyle name="Normal 47 2 3 2 4 2 3" xfId="28328" xr:uid="{00000000-0005-0000-0000-000045530000}"/>
    <cellStyle name="Normal 47 2 3 2 4 3" xfId="8210" xr:uid="{00000000-0005-0000-0000-000046530000}"/>
    <cellStyle name="Normal 47 2 3 2 4 3 2" xfId="38544" xr:uid="{00000000-0005-0000-0000-000047530000}"/>
    <cellStyle name="Normal 47 2 3 2 4 3 3" xfId="23311" xr:uid="{00000000-0005-0000-0000-000048530000}"/>
    <cellStyle name="Normal 47 2 3 2 4 4" xfId="33531" xr:uid="{00000000-0005-0000-0000-000049530000}"/>
    <cellStyle name="Normal 47 2 3 2 4 5" xfId="18298" xr:uid="{00000000-0005-0000-0000-00004A530000}"/>
    <cellStyle name="Normal 47 2 3 2 5" xfId="4849" xr:uid="{00000000-0005-0000-0000-00004B530000}"/>
    <cellStyle name="Normal 47 2 3 2 5 2" xfId="14901" xr:uid="{00000000-0005-0000-0000-00004C530000}"/>
    <cellStyle name="Normal 47 2 3 2 5 2 2" xfId="45232" xr:uid="{00000000-0005-0000-0000-00004D530000}"/>
    <cellStyle name="Normal 47 2 3 2 5 2 3" xfId="29999" xr:uid="{00000000-0005-0000-0000-00004E530000}"/>
    <cellStyle name="Normal 47 2 3 2 5 3" xfId="9881" xr:uid="{00000000-0005-0000-0000-00004F530000}"/>
    <cellStyle name="Normal 47 2 3 2 5 3 2" xfId="40215" xr:uid="{00000000-0005-0000-0000-000050530000}"/>
    <cellStyle name="Normal 47 2 3 2 5 3 3" xfId="24982" xr:uid="{00000000-0005-0000-0000-000051530000}"/>
    <cellStyle name="Normal 47 2 3 2 5 4" xfId="35202" xr:uid="{00000000-0005-0000-0000-000052530000}"/>
    <cellStyle name="Normal 47 2 3 2 5 5" xfId="19969" xr:uid="{00000000-0005-0000-0000-000053530000}"/>
    <cellStyle name="Normal 47 2 3 2 6" xfId="11559" xr:uid="{00000000-0005-0000-0000-000054530000}"/>
    <cellStyle name="Normal 47 2 3 2 6 2" xfId="41890" xr:uid="{00000000-0005-0000-0000-000055530000}"/>
    <cellStyle name="Normal 47 2 3 2 6 3" xfId="26657" xr:uid="{00000000-0005-0000-0000-000056530000}"/>
    <cellStyle name="Normal 47 2 3 2 7" xfId="6538" xr:uid="{00000000-0005-0000-0000-000057530000}"/>
    <cellStyle name="Normal 47 2 3 2 7 2" xfId="36873" xr:uid="{00000000-0005-0000-0000-000058530000}"/>
    <cellStyle name="Normal 47 2 3 2 7 3" xfId="21640" xr:uid="{00000000-0005-0000-0000-000059530000}"/>
    <cellStyle name="Normal 47 2 3 2 8" xfId="31861" xr:uid="{00000000-0005-0000-0000-00005A530000}"/>
    <cellStyle name="Normal 47 2 3 2 9" xfId="16627" xr:uid="{00000000-0005-0000-0000-00005B530000}"/>
    <cellStyle name="Normal 47 2 3 3" xfId="1674" xr:uid="{00000000-0005-0000-0000-00005C530000}"/>
    <cellStyle name="Normal 47 2 3 3 2" xfId="2513" xr:uid="{00000000-0005-0000-0000-00005D530000}"/>
    <cellStyle name="Normal 47 2 3 3 2 2" xfId="4203" xr:uid="{00000000-0005-0000-0000-00005E530000}"/>
    <cellStyle name="Normal 47 2 3 3 2 2 2" xfId="14276" xr:uid="{00000000-0005-0000-0000-00005F530000}"/>
    <cellStyle name="Normal 47 2 3 3 2 2 2 2" xfId="44607" xr:uid="{00000000-0005-0000-0000-000060530000}"/>
    <cellStyle name="Normal 47 2 3 3 2 2 2 3" xfId="29374" xr:uid="{00000000-0005-0000-0000-000061530000}"/>
    <cellStyle name="Normal 47 2 3 3 2 2 3" xfId="9256" xr:uid="{00000000-0005-0000-0000-000062530000}"/>
    <cellStyle name="Normal 47 2 3 3 2 2 3 2" xfId="39590" xr:uid="{00000000-0005-0000-0000-000063530000}"/>
    <cellStyle name="Normal 47 2 3 3 2 2 3 3" xfId="24357" xr:uid="{00000000-0005-0000-0000-000064530000}"/>
    <cellStyle name="Normal 47 2 3 3 2 2 4" xfId="34577" xr:uid="{00000000-0005-0000-0000-000065530000}"/>
    <cellStyle name="Normal 47 2 3 3 2 2 5" xfId="19344" xr:uid="{00000000-0005-0000-0000-000066530000}"/>
    <cellStyle name="Normal 47 2 3 3 2 3" xfId="5895" xr:uid="{00000000-0005-0000-0000-000067530000}"/>
    <cellStyle name="Normal 47 2 3 3 2 3 2" xfId="15947" xr:uid="{00000000-0005-0000-0000-000068530000}"/>
    <cellStyle name="Normal 47 2 3 3 2 3 2 2" xfId="46278" xr:uid="{00000000-0005-0000-0000-000069530000}"/>
    <cellStyle name="Normal 47 2 3 3 2 3 2 3" xfId="31045" xr:uid="{00000000-0005-0000-0000-00006A530000}"/>
    <cellStyle name="Normal 47 2 3 3 2 3 3" xfId="10927" xr:uid="{00000000-0005-0000-0000-00006B530000}"/>
    <cellStyle name="Normal 47 2 3 3 2 3 3 2" xfId="41261" xr:uid="{00000000-0005-0000-0000-00006C530000}"/>
    <cellStyle name="Normal 47 2 3 3 2 3 3 3" xfId="26028" xr:uid="{00000000-0005-0000-0000-00006D530000}"/>
    <cellStyle name="Normal 47 2 3 3 2 3 4" xfId="36248" xr:uid="{00000000-0005-0000-0000-00006E530000}"/>
    <cellStyle name="Normal 47 2 3 3 2 3 5" xfId="21015" xr:uid="{00000000-0005-0000-0000-00006F530000}"/>
    <cellStyle name="Normal 47 2 3 3 2 4" xfId="12605" xr:uid="{00000000-0005-0000-0000-000070530000}"/>
    <cellStyle name="Normal 47 2 3 3 2 4 2" xfId="42936" xr:uid="{00000000-0005-0000-0000-000071530000}"/>
    <cellStyle name="Normal 47 2 3 3 2 4 3" xfId="27703" xr:uid="{00000000-0005-0000-0000-000072530000}"/>
    <cellStyle name="Normal 47 2 3 3 2 5" xfId="7584" xr:uid="{00000000-0005-0000-0000-000073530000}"/>
    <cellStyle name="Normal 47 2 3 3 2 5 2" xfId="37919" xr:uid="{00000000-0005-0000-0000-000074530000}"/>
    <cellStyle name="Normal 47 2 3 3 2 5 3" xfId="22686" xr:uid="{00000000-0005-0000-0000-000075530000}"/>
    <cellStyle name="Normal 47 2 3 3 2 6" xfId="32907" xr:uid="{00000000-0005-0000-0000-000076530000}"/>
    <cellStyle name="Normal 47 2 3 3 2 7" xfId="17673" xr:uid="{00000000-0005-0000-0000-000077530000}"/>
    <cellStyle name="Normal 47 2 3 3 3" xfId="3366" xr:uid="{00000000-0005-0000-0000-000078530000}"/>
    <cellStyle name="Normal 47 2 3 3 3 2" xfId="13440" xr:uid="{00000000-0005-0000-0000-000079530000}"/>
    <cellStyle name="Normal 47 2 3 3 3 2 2" xfId="43771" xr:uid="{00000000-0005-0000-0000-00007A530000}"/>
    <cellStyle name="Normal 47 2 3 3 3 2 3" xfId="28538" xr:uid="{00000000-0005-0000-0000-00007B530000}"/>
    <cellStyle name="Normal 47 2 3 3 3 3" xfId="8420" xr:uid="{00000000-0005-0000-0000-00007C530000}"/>
    <cellStyle name="Normal 47 2 3 3 3 3 2" xfId="38754" xr:uid="{00000000-0005-0000-0000-00007D530000}"/>
    <cellStyle name="Normal 47 2 3 3 3 3 3" xfId="23521" xr:uid="{00000000-0005-0000-0000-00007E530000}"/>
    <cellStyle name="Normal 47 2 3 3 3 4" xfId="33741" xr:uid="{00000000-0005-0000-0000-00007F530000}"/>
    <cellStyle name="Normal 47 2 3 3 3 5" xfId="18508" xr:uid="{00000000-0005-0000-0000-000080530000}"/>
    <cellStyle name="Normal 47 2 3 3 4" xfId="5059" xr:uid="{00000000-0005-0000-0000-000081530000}"/>
    <cellStyle name="Normal 47 2 3 3 4 2" xfId="15111" xr:uid="{00000000-0005-0000-0000-000082530000}"/>
    <cellStyle name="Normal 47 2 3 3 4 2 2" xfId="45442" xr:uid="{00000000-0005-0000-0000-000083530000}"/>
    <cellStyle name="Normal 47 2 3 3 4 2 3" xfId="30209" xr:uid="{00000000-0005-0000-0000-000084530000}"/>
    <cellStyle name="Normal 47 2 3 3 4 3" xfId="10091" xr:uid="{00000000-0005-0000-0000-000085530000}"/>
    <cellStyle name="Normal 47 2 3 3 4 3 2" xfId="40425" xr:uid="{00000000-0005-0000-0000-000086530000}"/>
    <cellStyle name="Normal 47 2 3 3 4 3 3" xfId="25192" xr:uid="{00000000-0005-0000-0000-000087530000}"/>
    <cellStyle name="Normal 47 2 3 3 4 4" xfId="35412" xr:uid="{00000000-0005-0000-0000-000088530000}"/>
    <cellStyle name="Normal 47 2 3 3 4 5" xfId="20179" xr:uid="{00000000-0005-0000-0000-000089530000}"/>
    <cellStyle name="Normal 47 2 3 3 5" xfId="11769" xr:uid="{00000000-0005-0000-0000-00008A530000}"/>
    <cellStyle name="Normal 47 2 3 3 5 2" xfId="42100" xr:uid="{00000000-0005-0000-0000-00008B530000}"/>
    <cellStyle name="Normal 47 2 3 3 5 3" xfId="26867" xr:uid="{00000000-0005-0000-0000-00008C530000}"/>
    <cellStyle name="Normal 47 2 3 3 6" xfId="6748" xr:uid="{00000000-0005-0000-0000-00008D530000}"/>
    <cellStyle name="Normal 47 2 3 3 6 2" xfId="37083" xr:uid="{00000000-0005-0000-0000-00008E530000}"/>
    <cellStyle name="Normal 47 2 3 3 6 3" xfId="21850" xr:uid="{00000000-0005-0000-0000-00008F530000}"/>
    <cellStyle name="Normal 47 2 3 3 7" xfId="32071" xr:uid="{00000000-0005-0000-0000-000090530000}"/>
    <cellStyle name="Normal 47 2 3 3 8" xfId="16837" xr:uid="{00000000-0005-0000-0000-000091530000}"/>
    <cellStyle name="Normal 47 2 3 4" xfId="2095" xr:uid="{00000000-0005-0000-0000-000092530000}"/>
    <cellStyle name="Normal 47 2 3 4 2" xfId="3785" xr:uid="{00000000-0005-0000-0000-000093530000}"/>
    <cellStyle name="Normal 47 2 3 4 2 2" xfId="13858" xr:uid="{00000000-0005-0000-0000-000094530000}"/>
    <cellStyle name="Normal 47 2 3 4 2 2 2" xfId="44189" xr:uid="{00000000-0005-0000-0000-000095530000}"/>
    <cellStyle name="Normal 47 2 3 4 2 2 3" xfId="28956" xr:uid="{00000000-0005-0000-0000-000096530000}"/>
    <cellStyle name="Normal 47 2 3 4 2 3" xfId="8838" xr:uid="{00000000-0005-0000-0000-000097530000}"/>
    <cellStyle name="Normal 47 2 3 4 2 3 2" xfId="39172" xr:uid="{00000000-0005-0000-0000-000098530000}"/>
    <cellStyle name="Normal 47 2 3 4 2 3 3" xfId="23939" xr:uid="{00000000-0005-0000-0000-000099530000}"/>
    <cellStyle name="Normal 47 2 3 4 2 4" xfId="34159" xr:uid="{00000000-0005-0000-0000-00009A530000}"/>
    <cellStyle name="Normal 47 2 3 4 2 5" xfId="18926" xr:uid="{00000000-0005-0000-0000-00009B530000}"/>
    <cellStyle name="Normal 47 2 3 4 3" xfId="5477" xr:uid="{00000000-0005-0000-0000-00009C530000}"/>
    <cellStyle name="Normal 47 2 3 4 3 2" xfId="15529" xr:uid="{00000000-0005-0000-0000-00009D530000}"/>
    <cellStyle name="Normal 47 2 3 4 3 2 2" xfId="45860" xr:uid="{00000000-0005-0000-0000-00009E530000}"/>
    <cellStyle name="Normal 47 2 3 4 3 2 3" xfId="30627" xr:uid="{00000000-0005-0000-0000-00009F530000}"/>
    <cellStyle name="Normal 47 2 3 4 3 3" xfId="10509" xr:uid="{00000000-0005-0000-0000-0000A0530000}"/>
    <cellStyle name="Normal 47 2 3 4 3 3 2" xfId="40843" xr:uid="{00000000-0005-0000-0000-0000A1530000}"/>
    <cellStyle name="Normal 47 2 3 4 3 3 3" xfId="25610" xr:uid="{00000000-0005-0000-0000-0000A2530000}"/>
    <cellStyle name="Normal 47 2 3 4 3 4" xfId="35830" xr:uid="{00000000-0005-0000-0000-0000A3530000}"/>
    <cellStyle name="Normal 47 2 3 4 3 5" xfId="20597" xr:uid="{00000000-0005-0000-0000-0000A4530000}"/>
    <cellStyle name="Normal 47 2 3 4 4" xfId="12187" xr:uid="{00000000-0005-0000-0000-0000A5530000}"/>
    <cellStyle name="Normal 47 2 3 4 4 2" xfId="42518" xr:uid="{00000000-0005-0000-0000-0000A6530000}"/>
    <cellStyle name="Normal 47 2 3 4 4 3" xfId="27285" xr:uid="{00000000-0005-0000-0000-0000A7530000}"/>
    <cellStyle name="Normal 47 2 3 4 5" xfId="7166" xr:uid="{00000000-0005-0000-0000-0000A8530000}"/>
    <cellStyle name="Normal 47 2 3 4 5 2" xfId="37501" xr:uid="{00000000-0005-0000-0000-0000A9530000}"/>
    <cellStyle name="Normal 47 2 3 4 5 3" xfId="22268" xr:uid="{00000000-0005-0000-0000-0000AA530000}"/>
    <cellStyle name="Normal 47 2 3 4 6" xfId="32489" xr:uid="{00000000-0005-0000-0000-0000AB530000}"/>
    <cellStyle name="Normal 47 2 3 4 7" xfId="17255" xr:uid="{00000000-0005-0000-0000-0000AC530000}"/>
    <cellStyle name="Normal 47 2 3 5" xfId="2948" xr:uid="{00000000-0005-0000-0000-0000AD530000}"/>
    <cellStyle name="Normal 47 2 3 5 2" xfId="13022" xr:uid="{00000000-0005-0000-0000-0000AE530000}"/>
    <cellStyle name="Normal 47 2 3 5 2 2" xfId="43353" xr:uid="{00000000-0005-0000-0000-0000AF530000}"/>
    <cellStyle name="Normal 47 2 3 5 2 3" xfId="28120" xr:uid="{00000000-0005-0000-0000-0000B0530000}"/>
    <cellStyle name="Normal 47 2 3 5 3" xfId="8002" xr:uid="{00000000-0005-0000-0000-0000B1530000}"/>
    <cellStyle name="Normal 47 2 3 5 3 2" xfId="38336" xr:uid="{00000000-0005-0000-0000-0000B2530000}"/>
    <cellStyle name="Normal 47 2 3 5 3 3" xfId="23103" xr:uid="{00000000-0005-0000-0000-0000B3530000}"/>
    <cellStyle name="Normal 47 2 3 5 4" xfId="33323" xr:uid="{00000000-0005-0000-0000-0000B4530000}"/>
    <cellStyle name="Normal 47 2 3 5 5" xfId="18090" xr:uid="{00000000-0005-0000-0000-0000B5530000}"/>
    <cellStyle name="Normal 47 2 3 6" xfId="4641" xr:uid="{00000000-0005-0000-0000-0000B6530000}"/>
    <cellStyle name="Normal 47 2 3 6 2" xfId="14693" xr:uid="{00000000-0005-0000-0000-0000B7530000}"/>
    <cellStyle name="Normal 47 2 3 6 2 2" xfId="45024" xr:uid="{00000000-0005-0000-0000-0000B8530000}"/>
    <cellStyle name="Normal 47 2 3 6 2 3" xfId="29791" xr:uid="{00000000-0005-0000-0000-0000B9530000}"/>
    <cellStyle name="Normal 47 2 3 6 3" xfId="9673" xr:uid="{00000000-0005-0000-0000-0000BA530000}"/>
    <cellStyle name="Normal 47 2 3 6 3 2" xfId="40007" xr:uid="{00000000-0005-0000-0000-0000BB530000}"/>
    <cellStyle name="Normal 47 2 3 6 3 3" xfId="24774" xr:uid="{00000000-0005-0000-0000-0000BC530000}"/>
    <cellStyle name="Normal 47 2 3 6 4" xfId="34994" xr:uid="{00000000-0005-0000-0000-0000BD530000}"/>
    <cellStyle name="Normal 47 2 3 6 5" xfId="19761" xr:uid="{00000000-0005-0000-0000-0000BE530000}"/>
    <cellStyle name="Normal 47 2 3 7" xfId="11351" xr:uid="{00000000-0005-0000-0000-0000BF530000}"/>
    <cellStyle name="Normal 47 2 3 7 2" xfId="41682" xr:uid="{00000000-0005-0000-0000-0000C0530000}"/>
    <cellStyle name="Normal 47 2 3 7 3" xfId="26449" xr:uid="{00000000-0005-0000-0000-0000C1530000}"/>
    <cellStyle name="Normal 47 2 3 8" xfId="6330" xr:uid="{00000000-0005-0000-0000-0000C2530000}"/>
    <cellStyle name="Normal 47 2 3 8 2" xfId="36665" xr:uid="{00000000-0005-0000-0000-0000C3530000}"/>
    <cellStyle name="Normal 47 2 3 8 3" xfId="21432" xr:uid="{00000000-0005-0000-0000-0000C4530000}"/>
    <cellStyle name="Normal 47 2 3 9" xfId="31654" xr:uid="{00000000-0005-0000-0000-0000C5530000}"/>
    <cellStyle name="Normal 47 2 4" xfId="1355" xr:uid="{00000000-0005-0000-0000-0000C6530000}"/>
    <cellStyle name="Normal 47 2 4 2" xfId="1778" xr:uid="{00000000-0005-0000-0000-0000C7530000}"/>
    <cellStyle name="Normal 47 2 4 2 2" xfId="2617" xr:uid="{00000000-0005-0000-0000-0000C8530000}"/>
    <cellStyle name="Normal 47 2 4 2 2 2" xfId="4307" xr:uid="{00000000-0005-0000-0000-0000C9530000}"/>
    <cellStyle name="Normal 47 2 4 2 2 2 2" xfId="14380" xr:uid="{00000000-0005-0000-0000-0000CA530000}"/>
    <cellStyle name="Normal 47 2 4 2 2 2 2 2" xfId="44711" xr:uid="{00000000-0005-0000-0000-0000CB530000}"/>
    <cellStyle name="Normal 47 2 4 2 2 2 2 3" xfId="29478" xr:uid="{00000000-0005-0000-0000-0000CC530000}"/>
    <cellStyle name="Normal 47 2 4 2 2 2 3" xfId="9360" xr:uid="{00000000-0005-0000-0000-0000CD530000}"/>
    <cellStyle name="Normal 47 2 4 2 2 2 3 2" xfId="39694" xr:uid="{00000000-0005-0000-0000-0000CE530000}"/>
    <cellStyle name="Normal 47 2 4 2 2 2 3 3" xfId="24461" xr:uid="{00000000-0005-0000-0000-0000CF530000}"/>
    <cellStyle name="Normal 47 2 4 2 2 2 4" xfId="34681" xr:uid="{00000000-0005-0000-0000-0000D0530000}"/>
    <cellStyle name="Normal 47 2 4 2 2 2 5" xfId="19448" xr:uid="{00000000-0005-0000-0000-0000D1530000}"/>
    <cellStyle name="Normal 47 2 4 2 2 3" xfId="5999" xr:uid="{00000000-0005-0000-0000-0000D2530000}"/>
    <cellStyle name="Normal 47 2 4 2 2 3 2" xfId="16051" xr:uid="{00000000-0005-0000-0000-0000D3530000}"/>
    <cellStyle name="Normal 47 2 4 2 2 3 2 2" xfId="46382" xr:uid="{00000000-0005-0000-0000-0000D4530000}"/>
    <cellStyle name="Normal 47 2 4 2 2 3 2 3" xfId="31149" xr:uid="{00000000-0005-0000-0000-0000D5530000}"/>
    <cellStyle name="Normal 47 2 4 2 2 3 3" xfId="11031" xr:uid="{00000000-0005-0000-0000-0000D6530000}"/>
    <cellStyle name="Normal 47 2 4 2 2 3 3 2" xfId="41365" xr:uid="{00000000-0005-0000-0000-0000D7530000}"/>
    <cellStyle name="Normal 47 2 4 2 2 3 3 3" xfId="26132" xr:uid="{00000000-0005-0000-0000-0000D8530000}"/>
    <cellStyle name="Normal 47 2 4 2 2 3 4" xfId="36352" xr:uid="{00000000-0005-0000-0000-0000D9530000}"/>
    <cellStyle name="Normal 47 2 4 2 2 3 5" xfId="21119" xr:uid="{00000000-0005-0000-0000-0000DA530000}"/>
    <cellStyle name="Normal 47 2 4 2 2 4" xfId="12709" xr:uid="{00000000-0005-0000-0000-0000DB530000}"/>
    <cellStyle name="Normal 47 2 4 2 2 4 2" xfId="43040" xr:uid="{00000000-0005-0000-0000-0000DC530000}"/>
    <cellStyle name="Normal 47 2 4 2 2 4 3" xfId="27807" xr:uid="{00000000-0005-0000-0000-0000DD530000}"/>
    <cellStyle name="Normal 47 2 4 2 2 5" xfId="7688" xr:uid="{00000000-0005-0000-0000-0000DE530000}"/>
    <cellStyle name="Normal 47 2 4 2 2 5 2" xfId="38023" xr:uid="{00000000-0005-0000-0000-0000DF530000}"/>
    <cellStyle name="Normal 47 2 4 2 2 5 3" xfId="22790" xr:uid="{00000000-0005-0000-0000-0000E0530000}"/>
    <cellStyle name="Normal 47 2 4 2 2 6" xfId="33011" xr:uid="{00000000-0005-0000-0000-0000E1530000}"/>
    <cellStyle name="Normal 47 2 4 2 2 7" xfId="17777" xr:uid="{00000000-0005-0000-0000-0000E2530000}"/>
    <cellStyle name="Normal 47 2 4 2 3" xfId="3470" xr:uid="{00000000-0005-0000-0000-0000E3530000}"/>
    <cellStyle name="Normal 47 2 4 2 3 2" xfId="13544" xr:uid="{00000000-0005-0000-0000-0000E4530000}"/>
    <cellStyle name="Normal 47 2 4 2 3 2 2" xfId="43875" xr:uid="{00000000-0005-0000-0000-0000E5530000}"/>
    <cellStyle name="Normal 47 2 4 2 3 2 3" xfId="28642" xr:uid="{00000000-0005-0000-0000-0000E6530000}"/>
    <cellStyle name="Normal 47 2 4 2 3 3" xfId="8524" xr:uid="{00000000-0005-0000-0000-0000E7530000}"/>
    <cellStyle name="Normal 47 2 4 2 3 3 2" xfId="38858" xr:uid="{00000000-0005-0000-0000-0000E8530000}"/>
    <cellStyle name="Normal 47 2 4 2 3 3 3" xfId="23625" xr:uid="{00000000-0005-0000-0000-0000E9530000}"/>
    <cellStyle name="Normal 47 2 4 2 3 4" xfId="33845" xr:uid="{00000000-0005-0000-0000-0000EA530000}"/>
    <cellStyle name="Normal 47 2 4 2 3 5" xfId="18612" xr:uid="{00000000-0005-0000-0000-0000EB530000}"/>
    <cellStyle name="Normal 47 2 4 2 4" xfId="5163" xr:uid="{00000000-0005-0000-0000-0000EC530000}"/>
    <cellStyle name="Normal 47 2 4 2 4 2" xfId="15215" xr:uid="{00000000-0005-0000-0000-0000ED530000}"/>
    <cellStyle name="Normal 47 2 4 2 4 2 2" xfId="45546" xr:uid="{00000000-0005-0000-0000-0000EE530000}"/>
    <cellStyle name="Normal 47 2 4 2 4 2 3" xfId="30313" xr:uid="{00000000-0005-0000-0000-0000EF530000}"/>
    <cellStyle name="Normal 47 2 4 2 4 3" xfId="10195" xr:uid="{00000000-0005-0000-0000-0000F0530000}"/>
    <cellStyle name="Normal 47 2 4 2 4 3 2" xfId="40529" xr:uid="{00000000-0005-0000-0000-0000F1530000}"/>
    <cellStyle name="Normal 47 2 4 2 4 3 3" xfId="25296" xr:uid="{00000000-0005-0000-0000-0000F2530000}"/>
    <cellStyle name="Normal 47 2 4 2 4 4" xfId="35516" xr:uid="{00000000-0005-0000-0000-0000F3530000}"/>
    <cellStyle name="Normal 47 2 4 2 4 5" xfId="20283" xr:uid="{00000000-0005-0000-0000-0000F4530000}"/>
    <cellStyle name="Normal 47 2 4 2 5" xfId="11873" xr:uid="{00000000-0005-0000-0000-0000F5530000}"/>
    <cellStyle name="Normal 47 2 4 2 5 2" xfId="42204" xr:uid="{00000000-0005-0000-0000-0000F6530000}"/>
    <cellStyle name="Normal 47 2 4 2 5 3" xfId="26971" xr:uid="{00000000-0005-0000-0000-0000F7530000}"/>
    <cellStyle name="Normal 47 2 4 2 6" xfId="6852" xr:uid="{00000000-0005-0000-0000-0000F8530000}"/>
    <cellStyle name="Normal 47 2 4 2 6 2" xfId="37187" xr:uid="{00000000-0005-0000-0000-0000F9530000}"/>
    <cellStyle name="Normal 47 2 4 2 6 3" xfId="21954" xr:uid="{00000000-0005-0000-0000-0000FA530000}"/>
    <cellStyle name="Normal 47 2 4 2 7" xfId="32175" xr:uid="{00000000-0005-0000-0000-0000FB530000}"/>
    <cellStyle name="Normal 47 2 4 2 8" xfId="16941" xr:uid="{00000000-0005-0000-0000-0000FC530000}"/>
    <cellStyle name="Normal 47 2 4 3" xfId="2199" xr:uid="{00000000-0005-0000-0000-0000FD530000}"/>
    <cellStyle name="Normal 47 2 4 3 2" xfId="3889" xr:uid="{00000000-0005-0000-0000-0000FE530000}"/>
    <cellStyle name="Normal 47 2 4 3 2 2" xfId="13962" xr:uid="{00000000-0005-0000-0000-0000FF530000}"/>
    <cellStyle name="Normal 47 2 4 3 2 2 2" xfId="44293" xr:uid="{00000000-0005-0000-0000-000000540000}"/>
    <cellStyle name="Normal 47 2 4 3 2 2 3" xfId="29060" xr:uid="{00000000-0005-0000-0000-000001540000}"/>
    <cellStyle name="Normal 47 2 4 3 2 3" xfId="8942" xr:uid="{00000000-0005-0000-0000-000002540000}"/>
    <cellStyle name="Normal 47 2 4 3 2 3 2" xfId="39276" xr:uid="{00000000-0005-0000-0000-000003540000}"/>
    <cellStyle name="Normal 47 2 4 3 2 3 3" xfId="24043" xr:uid="{00000000-0005-0000-0000-000004540000}"/>
    <cellStyle name="Normal 47 2 4 3 2 4" xfId="34263" xr:uid="{00000000-0005-0000-0000-000005540000}"/>
    <cellStyle name="Normal 47 2 4 3 2 5" xfId="19030" xr:uid="{00000000-0005-0000-0000-000006540000}"/>
    <cellStyle name="Normal 47 2 4 3 3" xfId="5581" xr:uid="{00000000-0005-0000-0000-000007540000}"/>
    <cellStyle name="Normal 47 2 4 3 3 2" xfId="15633" xr:uid="{00000000-0005-0000-0000-000008540000}"/>
    <cellStyle name="Normal 47 2 4 3 3 2 2" xfId="45964" xr:uid="{00000000-0005-0000-0000-000009540000}"/>
    <cellStyle name="Normal 47 2 4 3 3 2 3" xfId="30731" xr:uid="{00000000-0005-0000-0000-00000A540000}"/>
    <cellStyle name="Normal 47 2 4 3 3 3" xfId="10613" xr:uid="{00000000-0005-0000-0000-00000B540000}"/>
    <cellStyle name="Normal 47 2 4 3 3 3 2" xfId="40947" xr:uid="{00000000-0005-0000-0000-00000C540000}"/>
    <cellStyle name="Normal 47 2 4 3 3 3 3" xfId="25714" xr:uid="{00000000-0005-0000-0000-00000D540000}"/>
    <cellStyle name="Normal 47 2 4 3 3 4" xfId="35934" xr:uid="{00000000-0005-0000-0000-00000E540000}"/>
    <cellStyle name="Normal 47 2 4 3 3 5" xfId="20701" xr:uid="{00000000-0005-0000-0000-00000F540000}"/>
    <cellStyle name="Normal 47 2 4 3 4" xfId="12291" xr:uid="{00000000-0005-0000-0000-000010540000}"/>
    <cellStyle name="Normal 47 2 4 3 4 2" xfId="42622" xr:uid="{00000000-0005-0000-0000-000011540000}"/>
    <cellStyle name="Normal 47 2 4 3 4 3" xfId="27389" xr:uid="{00000000-0005-0000-0000-000012540000}"/>
    <cellStyle name="Normal 47 2 4 3 5" xfId="7270" xr:uid="{00000000-0005-0000-0000-000013540000}"/>
    <cellStyle name="Normal 47 2 4 3 5 2" xfId="37605" xr:uid="{00000000-0005-0000-0000-000014540000}"/>
    <cellStyle name="Normal 47 2 4 3 5 3" xfId="22372" xr:uid="{00000000-0005-0000-0000-000015540000}"/>
    <cellStyle name="Normal 47 2 4 3 6" xfId="32593" xr:uid="{00000000-0005-0000-0000-000016540000}"/>
    <cellStyle name="Normal 47 2 4 3 7" xfId="17359" xr:uid="{00000000-0005-0000-0000-000017540000}"/>
    <cellStyle name="Normal 47 2 4 4" xfId="3052" xr:uid="{00000000-0005-0000-0000-000018540000}"/>
    <cellStyle name="Normal 47 2 4 4 2" xfId="13126" xr:uid="{00000000-0005-0000-0000-000019540000}"/>
    <cellStyle name="Normal 47 2 4 4 2 2" xfId="43457" xr:uid="{00000000-0005-0000-0000-00001A540000}"/>
    <cellStyle name="Normal 47 2 4 4 2 3" xfId="28224" xr:uid="{00000000-0005-0000-0000-00001B540000}"/>
    <cellStyle name="Normal 47 2 4 4 3" xfId="8106" xr:uid="{00000000-0005-0000-0000-00001C540000}"/>
    <cellStyle name="Normal 47 2 4 4 3 2" xfId="38440" xr:uid="{00000000-0005-0000-0000-00001D540000}"/>
    <cellStyle name="Normal 47 2 4 4 3 3" xfId="23207" xr:uid="{00000000-0005-0000-0000-00001E540000}"/>
    <cellStyle name="Normal 47 2 4 4 4" xfId="33427" xr:uid="{00000000-0005-0000-0000-00001F540000}"/>
    <cellStyle name="Normal 47 2 4 4 5" xfId="18194" xr:uid="{00000000-0005-0000-0000-000020540000}"/>
    <cellStyle name="Normal 47 2 4 5" xfId="4745" xr:uid="{00000000-0005-0000-0000-000021540000}"/>
    <cellStyle name="Normal 47 2 4 5 2" xfId="14797" xr:uid="{00000000-0005-0000-0000-000022540000}"/>
    <cellStyle name="Normal 47 2 4 5 2 2" xfId="45128" xr:uid="{00000000-0005-0000-0000-000023540000}"/>
    <cellStyle name="Normal 47 2 4 5 2 3" xfId="29895" xr:uid="{00000000-0005-0000-0000-000024540000}"/>
    <cellStyle name="Normal 47 2 4 5 3" xfId="9777" xr:uid="{00000000-0005-0000-0000-000025540000}"/>
    <cellStyle name="Normal 47 2 4 5 3 2" xfId="40111" xr:uid="{00000000-0005-0000-0000-000026540000}"/>
    <cellStyle name="Normal 47 2 4 5 3 3" xfId="24878" xr:uid="{00000000-0005-0000-0000-000027540000}"/>
    <cellStyle name="Normal 47 2 4 5 4" xfId="35098" xr:uid="{00000000-0005-0000-0000-000028540000}"/>
    <cellStyle name="Normal 47 2 4 5 5" xfId="19865" xr:uid="{00000000-0005-0000-0000-000029540000}"/>
    <cellStyle name="Normal 47 2 4 6" xfId="11455" xr:uid="{00000000-0005-0000-0000-00002A540000}"/>
    <cellStyle name="Normal 47 2 4 6 2" xfId="41786" xr:uid="{00000000-0005-0000-0000-00002B540000}"/>
    <cellStyle name="Normal 47 2 4 6 3" xfId="26553" xr:uid="{00000000-0005-0000-0000-00002C540000}"/>
    <cellStyle name="Normal 47 2 4 7" xfId="6434" xr:uid="{00000000-0005-0000-0000-00002D540000}"/>
    <cellStyle name="Normal 47 2 4 7 2" xfId="36769" xr:uid="{00000000-0005-0000-0000-00002E540000}"/>
    <cellStyle name="Normal 47 2 4 7 3" xfId="21536" xr:uid="{00000000-0005-0000-0000-00002F540000}"/>
    <cellStyle name="Normal 47 2 4 8" xfId="31757" xr:uid="{00000000-0005-0000-0000-000030540000}"/>
    <cellStyle name="Normal 47 2 4 9" xfId="16523" xr:uid="{00000000-0005-0000-0000-000031540000}"/>
    <cellStyle name="Normal 47 2 5" xfId="1568" xr:uid="{00000000-0005-0000-0000-000032540000}"/>
    <cellStyle name="Normal 47 2 5 2" xfId="2409" xr:uid="{00000000-0005-0000-0000-000033540000}"/>
    <cellStyle name="Normal 47 2 5 2 2" xfId="4099" xr:uid="{00000000-0005-0000-0000-000034540000}"/>
    <cellStyle name="Normal 47 2 5 2 2 2" xfId="14172" xr:uid="{00000000-0005-0000-0000-000035540000}"/>
    <cellStyle name="Normal 47 2 5 2 2 2 2" xfId="44503" xr:uid="{00000000-0005-0000-0000-000036540000}"/>
    <cellStyle name="Normal 47 2 5 2 2 2 3" xfId="29270" xr:uid="{00000000-0005-0000-0000-000037540000}"/>
    <cellStyle name="Normal 47 2 5 2 2 3" xfId="9152" xr:uid="{00000000-0005-0000-0000-000038540000}"/>
    <cellStyle name="Normal 47 2 5 2 2 3 2" xfId="39486" xr:uid="{00000000-0005-0000-0000-000039540000}"/>
    <cellStyle name="Normal 47 2 5 2 2 3 3" xfId="24253" xr:uid="{00000000-0005-0000-0000-00003A540000}"/>
    <cellStyle name="Normal 47 2 5 2 2 4" xfId="34473" xr:uid="{00000000-0005-0000-0000-00003B540000}"/>
    <cellStyle name="Normal 47 2 5 2 2 5" xfId="19240" xr:uid="{00000000-0005-0000-0000-00003C540000}"/>
    <cellStyle name="Normal 47 2 5 2 3" xfId="5791" xr:uid="{00000000-0005-0000-0000-00003D540000}"/>
    <cellStyle name="Normal 47 2 5 2 3 2" xfId="15843" xr:uid="{00000000-0005-0000-0000-00003E540000}"/>
    <cellStyle name="Normal 47 2 5 2 3 2 2" xfId="46174" xr:uid="{00000000-0005-0000-0000-00003F540000}"/>
    <cellStyle name="Normal 47 2 5 2 3 2 3" xfId="30941" xr:uid="{00000000-0005-0000-0000-000040540000}"/>
    <cellStyle name="Normal 47 2 5 2 3 3" xfId="10823" xr:uid="{00000000-0005-0000-0000-000041540000}"/>
    <cellStyle name="Normal 47 2 5 2 3 3 2" xfId="41157" xr:uid="{00000000-0005-0000-0000-000042540000}"/>
    <cellStyle name="Normal 47 2 5 2 3 3 3" xfId="25924" xr:uid="{00000000-0005-0000-0000-000043540000}"/>
    <cellStyle name="Normal 47 2 5 2 3 4" xfId="36144" xr:uid="{00000000-0005-0000-0000-000044540000}"/>
    <cellStyle name="Normal 47 2 5 2 3 5" xfId="20911" xr:uid="{00000000-0005-0000-0000-000045540000}"/>
    <cellStyle name="Normal 47 2 5 2 4" xfId="12501" xr:uid="{00000000-0005-0000-0000-000046540000}"/>
    <cellStyle name="Normal 47 2 5 2 4 2" xfId="42832" xr:uid="{00000000-0005-0000-0000-000047540000}"/>
    <cellStyle name="Normal 47 2 5 2 4 3" xfId="27599" xr:uid="{00000000-0005-0000-0000-000048540000}"/>
    <cellStyle name="Normal 47 2 5 2 5" xfId="7480" xr:uid="{00000000-0005-0000-0000-000049540000}"/>
    <cellStyle name="Normal 47 2 5 2 5 2" xfId="37815" xr:uid="{00000000-0005-0000-0000-00004A540000}"/>
    <cellStyle name="Normal 47 2 5 2 5 3" xfId="22582" xr:uid="{00000000-0005-0000-0000-00004B540000}"/>
    <cellStyle name="Normal 47 2 5 2 6" xfId="32803" xr:uid="{00000000-0005-0000-0000-00004C540000}"/>
    <cellStyle name="Normal 47 2 5 2 7" xfId="17569" xr:uid="{00000000-0005-0000-0000-00004D540000}"/>
    <cellStyle name="Normal 47 2 5 3" xfId="3262" xr:uid="{00000000-0005-0000-0000-00004E540000}"/>
    <cellStyle name="Normal 47 2 5 3 2" xfId="13336" xr:uid="{00000000-0005-0000-0000-00004F540000}"/>
    <cellStyle name="Normal 47 2 5 3 2 2" xfId="43667" xr:uid="{00000000-0005-0000-0000-000050540000}"/>
    <cellStyle name="Normal 47 2 5 3 2 3" xfId="28434" xr:uid="{00000000-0005-0000-0000-000051540000}"/>
    <cellStyle name="Normal 47 2 5 3 3" xfId="8316" xr:uid="{00000000-0005-0000-0000-000052540000}"/>
    <cellStyle name="Normal 47 2 5 3 3 2" xfId="38650" xr:uid="{00000000-0005-0000-0000-000053540000}"/>
    <cellStyle name="Normal 47 2 5 3 3 3" xfId="23417" xr:uid="{00000000-0005-0000-0000-000054540000}"/>
    <cellStyle name="Normal 47 2 5 3 4" xfId="33637" xr:uid="{00000000-0005-0000-0000-000055540000}"/>
    <cellStyle name="Normal 47 2 5 3 5" xfId="18404" xr:uid="{00000000-0005-0000-0000-000056540000}"/>
    <cellStyle name="Normal 47 2 5 4" xfId="4955" xr:uid="{00000000-0005-0000-0000-000057540000}"/>
    <cellStyle name="Normal 47 2 5 4 2" xfId="15007" xr:uid="{00000000-0005-0000-0000-000058540000}"/>
    <cellStyle name="Normal 47 2 5 4 2 2" xfId="45338" xr:uid="{00000000-0005-0000-0000-000059540000}"/>
    <cellStyle name="Normal 47 2 5 4 2 3" xfId="30105" xr:uid="{00000000-0005-0000-0000-00005A540000}"/>
    <cellStyle name="Normal 47 2 5 4 3" xfId="9987" xr:uid="{00000000-0005-0000-0000-00005B540000}"/>
    <cellStyle name="Normal 47 2 5 4 3 2" xfId="40321" xr:uid="{00000000-0005-0000-0000-00005C540000}"/>
    <cellStyle name="Normal 47 2 5 4 3 3" xfId="25088" xr:uid="{00000000-0005-0000-0000-00005D540000}"/>
    <cellStyle name="Normal 47 2 5 4 4" xfId="35308" xr:uid="{00000000-0005-0000-0000-00005E540000}"/>
    <cellStyle name="Normal 47 2 5 4 5" xfId="20075" xr:uid="{00000000-0005-0000-0000-00005F540000}"/>
    <cellStyle name="Normal 47 2 5 5" xfId="11665" xr:uid="{00000000-0005-0000-0000-000060540000}"/>
    <cellStyle name="Normal 47 2 5 5 2" xfId="41996" xr:uid="{00000000-0005-0000-0000-000061540000}"/>
    <cellStyle name="Normal 47 2 5 5 3" xfId="26763" xr:uid="{00000000-0005-0000-0000-000062540000}"/>
    <cellStyle name="Normal 47 2 5 6" xfId="6644" xr:uid="{00000000-0005-0000-0000-000063540000}"/>
    <cellStyle name="Normal 47 2 5 6 2" xfId="36979" xr:uid="{00000000-0005-0000-0000-000064540000}"/>
    <cellStyle name="Normal 47 2 5 6 3" xfId="21746" xr:uid="{00000000-0005-0000-0000-000065540000}"/>
    <cellStyle name="Normal 47 2 5 7" xfId="31967" xr:uid="{00000000-0005-0000-0000-000066540000}"/>
    <cellStyle name="Normal 47 2 5 8" xfId="16733" xr:uid="{00000000-0005-0000-0000-000067540000}"/>
    <cellStyle name="Normal 47 2 6" xfId="1989" xr:uid="{00000000-0005-0000-0000-000068540000}"/>
    <cellStyle name="Normal 47 2 6 2" xfId="3681" xr:uid="{00000000-0005-0000-0000-000069540000}"/>
    <cellStyle name="Normal 47 2 6 2 2" xfId="13754" xr:uid="{00000000-0005-0000-0000-00006A540000}"/>
    <cellStyle name="Normal 47 2 6 2 2 2" xfId="44085" xr:uid="{00000000-0005-0000-0000-00006B540000}"/>
    <cellStyle name="Normal 47 2 6 2 2 3" xfId="28852" xr:uid="{00000000-0005-0000-0000-00006C540000}"/>
    <cellStyle name="Normal 47 2 6 2 3" xfId="8734" xr:uid="{00000000-0005-0000-0000-00006D540000}"/>
    <cellStyle name="Normal 47 2 6 2 3 2" xfId="39068" xr:uid="{00000000-0005-0000-0000-00006E540000}"/>
    <cellStyle name="Normal 47 2 6 2 3 3" xfId="23835" xr:uid="{00000000-0005-0000-0000-00006F540000}"/>
    <cellStyle name="Normal 47 2 6 2 4" xfId="34055" xr:uid="{00000000-0005-0000-0000-000070540000}"/>
    <cellStyle name="Normal 47 2 6 2 5" xfId="18822" xr:uid="{00000000-0005-0000-0000-000071540000}"/>
    <cellStyle name="Normal 47 2 6 3" xfId="5373" xr:uid="{00000000-0005-0000-0000-000072540000}"/>
    <cellStyle name="Normal 47 2 6 3 2" xfId="15425" xr:uid="{00000000-0005-0000-0000-000073540000}"/>
    <cellStyle name="Normal 47 2 6 3 2 2" xfId="45756" xr:uid="{00000000-0005-0000-0000-000074540000}"/>
    <cellStyle name="Normal 47 2 6 3 2 3" xfId="30523" xr:uid="{00000000-0005-0000-0000-000075540000}"/>
    <cellStyle name="Normal 47 2 6 3 3" xfId="10405" xr:uid="{00000000-0005-0000-0000-000076540000}"/>
    <cellStyle name="Normal 47 2 6 3 3 2" xfId="40739" xr:uid="{00000000-0005-0000-0000-000077540000}"/>
    <cellStyle name="Normal 47 2 6 3 3 3" xfId="25506" xr:uid="{00000000-0005-0000-0000-000078540000}"/>
    <cellStyle name="Normal 47 2 6 3 4" xfId="35726" xr:uid="{00000000-0005-0000-0000-000079540000}"/>
    <cellStyle name="Normal 47 2 6 3 5" xfId="20493" xr:uid="{00000000-0005-0000-0000-00007A540000}"/>
    <cellStyle name="Normal 47 2 6 4" xfId="12083" xr:uid="{00000000-0005-0000-0000-00007B540000}"/>
    <cellStyle name="Normal 47 2 6 4 2" xfId="42414" xr:uid="{00000000-0005-0000-0000-00007C540000}"/>
    <cellStyle name="Normal 47 2 6 4 3" xfId="27181" xr:uid="{00000000-0005-0000-0000-00007D540000}"/>
    <cellStyle name="Normal 47 2 6 5" xfId="7062" xr:uid="{00000000-0005-0000-0000-00007E540000}"/>
    <cellStyle name="Normal 47 2 6 5 2" xfId="37397" xr:uid="{00000000-0005-0000-0000-00007F540000}"/>
    <cellStyle name="Normal 47 2 6 5 3" xfId="22164" xr:uid="{00000000-0005-0000-0000-000080540000}"/>
    <cellStyle name="Normal 47 2 6 6" xfId="32385" xr:uid="{00000000-0005-0000-0000-000081540000}"/>
    <cellStyle name="Normal 47 2 6 7" xfId="17151" xr:uid="{00000000-0005-0000-0000-000082540000}"/>
    <cellStyle name="Normal 47 2 7" xfId="2840" xr:uid="{00000000-0005-0000-0000-000083540000}"/>
    <cellStyle name="Normal 47 2 7 2" xfId="12918" xr:uid="{00000000-0005-0000-0000-000084540000}"/>
    <cellStyle name="Normal 47 2 7 2 2" xfId="43249" xr:uid="{00000000-0005-0000-0000-000085540000}"/>
    <cellStyle name="Normal 47 2 7 2 3" xfId="28016" xr:uid="{00000000-0005-0000-0000-000086540000}"/>
    <cellStyle name="Normal 47 2 7 3" xfId="7898" xr:uid="{00000000-0005-0000-0000-000087540000}"/>
    <cellStyle name="Normal 47 2 7 3 2" xfId="38232" xr:uid="{00000000-0005-0000-0000-000088540000}"/>
    <cellStyle name="Normal 47 2 7 3 3" xfId="22999" xr:uid="{00000000-0005-0000-0000-000089540000}"/>
    <cellStyle name="Normal 47 2 7 4" xfId="33219" xr:uid="{00000000-0005-0000-0000-00008A540000}"/>
    <cellStyle name="Normal 47 2 7 5" xfId="17986" xr:uid="{00000000-0005-0000-0000-00008B540000}"/>
    <cellStyle name="Normal 47 2 8" xfId="4534" xr:uid="{00000000-0005-0000-0000-00008C540000}"/>
    <cellStyle name="Normal 47 2 8 2" xfId="14589" xr:uid="{00000000-0005-0000-0000-00008D540000}"/>
    <cellStyle name="Normal 47 2 8 2 2" xfId="44920" xr:uid="{00000000-0005-0000-0000-00008E540000}"/>
    <cellStyle name="Normal 47 2 8 2 3" xfId="29687" xr:uid="{00000000-0005-0000-0000-00008F540000}"/>
    <cellStyle name="Normal 47 2 8 3" xfId="9569" xr:uid="{00000000-0005-0000-0000-000090540000}"/>
    <cellStyle name="Normal 47 2 8 3 2" xfId="39903" xr:uid="{00000000-0005-0000-0000-000091540000}"/>
    <cellStyle name="Normal 47 2 8 3 3" xfId="24670" xr:uid="{00000000-0005-0000-0000-000092540000}"/>
    <cellStyle name="Normal 47 2 8 4" xfId="34890" xr:uid="{00000000-0005-0000-0000-000093540000}"/>
    <cellStyle name="Normal 47 2 8 5" xfId="19657" xr:uid="{00000000-0005-0000-0000-000094540000}"/>
    <cellStyle name="Normal 47 2 9" xfId="11245" xr:uid="{00000000-0005-0000-0000-000095540000}"/>
    <cellStyle name="Normal 47 2 9 2" xfId="41578" xr:uid="{00000000-0005-0000-0000-000096540000}"/>
    <cellStyle name="Normal 47 2 9 3" xfId="26345" xr:uid="{00000000-0005-0000-0000-000097540000}"/>
    <cellStyle name="Normal 48" xfId="362" xr:uid="{00000000-0005-0000-0000-000098540000}"/>
    <cellStyle name="Normal 48 2" xfId="862" xr:uid="{00000000-0005-0000-0000-000099540000}"/>
    <cellStyle name="Normal 49" xfId="354" xr:uid="{00000000-0005-0000-0000-00009A540000}"/>
    <cellStyle name="Normal 49 2" xfId="863" xr:uid="{00000000-0005-0000-0000-00009B540000}"/>
    <cellStyle name="Normal 5" xfId="171" xr:uid="{00000000-0005-0000-0000-00009C540000}"/>
    <cellStyle name="Normal 5 2" xfId="498" xr:uid="{00000000-0005-0000-0000-00009D540000}"/>
    <cellStyle name="Normal 5 2 10" xfId="6198" xr:uid="{00000000-0005-0000-0000-00009E540000}"/>
    <cellStyle name="Normal 5 2 10 2" xfId="36536" xr:uid="{00000000-0005-0000-0000-00009F540000}"/>
    <cellStyle name="Normal 5 2 10 3" xfId="21303" xr:uid="{00000000-0005-0000-0000-0000A0540000}"/>
    <cellStyle name="Normal 5 2 11" xfId="31372" xr:uid="{00000000-0005-0000-0000-0000A1540000}"/>
    <cellStyle name="Normal 5 2 12" xfId="16288" xr:uid="{00000000-0005-0000-0000-0000A2540000}"/>
    <cellStyle name="Normal 5 2 2" xfId="1162" xr:uid="{00000000-0005-0000-0000-0000A3540000}"/>
    <cellStyle name="Normal 5 2 2 10" xfId="31376" xr:uid="{00000000-0005-0000-0000-0000A4540000}"/>
    <cellStyle name="Normal 5 2 2 11" xfId="16342" xr:uid="{00000000-0005-0000-0000-0000A5540000}"/>
    <cellStyle name="Normal 5 2 2 2" xfId="1271" xr:uid="{00000000-0005-0000-0000-0000A6540000}"/>
    <cellStyle name="Normal 5 2 2 2 10" xfId="16446" xr:uid="{00000000-0005-0000-0000-0000A7540000}"/>
    <cellStyle name="Normal 5 2 2 2 2" xfId="1488" xr:uid="{00000000-0005-0000-0000-0000A8540000}"/>
    <cellStyle name="Normal 5 2 2 2 2 2" xfId="1909" xr:uid="{00000000-0005-0000-0000-0000A9540000}"/>
    <cellStyle name="Normal 5 2 2 2 2 2 2" xfId="2748" xr:uid="{00000000-0005-0000-0000-0000AA540000}"/>
    <cellStyle name="Normal 5 2 2 2 2 2 2 2" xfId="4438" xr:uid="{00000000-0005-0000-0000-0000AB540000}"/>
    <cellStyle name="Normal 5 2 2 2 2 2 2 2 2" xfId="14511" xr:uid="{00000000-0005-0000-0000-0000AC540000}"/>
    <cellStyle name="Normal 5 2 2 2 2 2 2 2 2 2" xfId="44842" xr:uid="{00000000-0005-0000-0000-0000AD540000}"/>
    <cellStyle name="Normal 5 2 2 2 2 2 2 2 2 3" xfId="29609" xr:uid="{00000000-0005-0000-0000-0000AE540000}"/>
    <cellStyle name="Normal 5 2 2 2 2 2 2 2 3" xfId="9491" xr:uid="{00000000-0005-0000-0000-0000AF540000}"/>
    <cellStyle name="Normal 5 2 2 2 2 2 2 2 3 2" xfId="39825" xr:uid="{00000000-0005-0000-0000-0000B0540000}"/>
    <cellStyle name="Normal 5 2 2 2 2 2 2 2 3 3" xfId="24592" xr:uid="{00000000-0005-0000-0000-0000B1540000}"/>
    <cellStyle name="Normal 5 2 2 2 2 2 2 2 4" xfId="34812" xr:uid="{00000000-0005-0000-0000-0000B2540000}"/>
    <cellStyle name="Normal 5 2 2 2 2 2 2 2 5" xfId="19579" xr:uid="{00000000-0005-0000-0000-0000B3540000}"/>
    <cellStyle name="Normal 5 2 2 2 2 2 2 3" xfId="6130" xr:uid="{00000000-0005-0000-0000-0000B4540000}"/>
    <cellStyle name="Normal 5 2 2 2 2 2 2 3 2" xfId="16182" xr:uid="{00000000-0005-0000-0000-0000B5540000}"/>
    <cellStyle name="Normal 5 2 2 2 2 2 2 3 2 2" xfId="46513" xr:uid="{00000000-0005-0000-0000-0000B6540000}"/>
    <cellStyle name="Normal 5 2 2 2 2 2 2 3 2 3" xfId="31280" xr:uid="{00000000-0005-0000-0000-0000B7540000}"/>
    <cellStyle name="Normal 5 2 2 2 2 2 2 3 3" xfId="11162" xr:uid="{00000000-0005-0000-0000-0000B8540000}"/>
    <cellStyle name="Normal 5 2 2 2 2 2 2 3 3 2" xfId="41496" xr:uid="{00000000-0005-0000-0000-0000B9540000}"/>
    <cellStyle name="Normal 5 2 2 2 2 2 2 3 3 3" xfId="26263" xr:uid="{00000000-0005-0000-0000-0000BA540000}"/>
    <cellStyle name="Normal 5 2 2 2 2 2 2 3 4" xfId="36483" xr:uid="{00000000-0005-0000-0000-0000BB540000}"/>
    <cellStyle name="Normal 5 2 2 2 2 2 2 3 5" xfId="21250" xr:uid="{00000000-0005-0000-0000-0000BC540000}"/>
    <cellStyle name="Normal 5 2 2 2 2 2 2 4" xfId="12840" xr:uid="{00000000-0005-0000-0000-0000BD540000}"/>
    <cellStyle name="Normal 5 2 2 2 2 2 2 4 2" xfId="43171" xr:uid="{00000000-0005-0000-0000-0000BE540000}"/>
    <cellStyle name="Normal 5 2 2 2 2 2 2 4 3" xfId="27938" xr:uid="{00000000-0005-0000-0000-0000BF540000}"/>
    <cellStyle name="Normal 5 2 2 2 2 2 2 5" xfId="7819" xr:uid="{00000000-0005-0000-0000-0000C0540000}"/>
    <cellStyle name="Normal 5 2 2 2 2 2 2 5 2" xfId="38154" xr:uid="{00000000-0005-0000-0000-0000C1540000}"/>
    <cellStyle name="Normal 5 2 2 2 2 2 2 5 3" xfId="22921" xr:uid="{00000000-0005-0000-0000-0000C2540000}"/>
    <cellStyle name="Normal 5 2 2 2 2 2 2 6" xfId="33142" xr:uid="{00000000-0005-0000-0000-0000C3540000}"/>
    <cellStyle name="Normal 5 2 2 2 2 2 2 7" xfId="17908" xr:uid="{00000000-0005-0000-0000-0000C4540000}"/>
    <cellStyle name="Normal 5 2 2 2 2 2 3" xfId="3601" xr:uid="{00000000-0005-0000-0000-0000C5540000}"/>
    <cellStyle name="Normal 5 2 2 2 2 2 3 2" xfId="13675" xr:uid="{00000000-0005-0000-0000-0000C6540000}"/>
    <cellStyle name="Normal 5 2 2 2 2 2 3 2 2" xfId="44006" xr:uid="{00000000-0005-0000-0000-0000C7540000}"/>
    <cellStyle name="Normal 5 2 2 2 2 2 3 2 3" xfId="28773" xr:uid="{00000000-0005-0000-0000-0000C8540000}"/>
    <cellStyle name="Normal 5 2 2 2 2 2 3 3" xfId="8655" xr:uid="{00000000-0005-0000-0000-0000C9540000}"/>
    <cellStyle name="Normal 5 2 2 2 2 2 3 3 2" xfId="38989" xr:uid="{00000000-0005-0000-0000-0000CA540000}"/>
    <cellStyle name="Normal 5 2 2 2 2 2 3 3 3" xfId="23756" xr:uid="{00000000-0005-0000-0000-0000CB540000}"/>
    <cellStyle name="Normal 5 2 2 2 2 2 3 4" xfId="33976" xr:uid="{00000000-0005-0000-0000-0000CC540000}"/>
    <cellStyle name="Normal 5 2 2 2 2 2 3 5" xfId="18743" xr:uid="{00000000-0005-0000-0000-0000CD540000}"/>
    <cellStyle name="Normal 5 2 2 2 2 2 4" xfId="5294" xr:uid="{00000000-0005-0000-0000-0000CE540000}"/>
    <cellStyle name="Normal 5 2 2 2 2 2 4 2" xfId="15346" xr:uid="{00000000-0005-0000-0000-0000CF540000}"/>
    <cellStyle name="Normal 5 2 2 2 2 2 4 2 2" xfId="45677" xr:uid="{00000000-0005-0000-0000-0000D0540000}"/>
    <cellStyle name="Normal 5 2 2 2 2 2 4 2 3" xfId="30444" xr:uid="{00000000-0005-0000-0000-0000D1540000}"/>
    <cellStyle name="Normal 5 2 2 2 2 2 4 3" xfId="10326" xr:uid="{00000000-0005-0000-0000-0000D2540000}"/>
    <cellStyle name="Normal 5 2 2 2 2 2 4 3 2" xfId="40660" xr:uid="{00000000-0005-0000-0000-0000D3540000}"/>
    <cellStyle name="Normal 5 2 2 2 2 2 4 3 3" xfId="25427" xr:uid="{00000000-0005-0000-0000-0000D4540000}"/>
    <cellStyle name="Normal 5 2 2 2 2 2 4 4" xfId="35647" xr:uid="{00000000-0005-0000-0000-0000D5540000}"/>
    <cellStyle name="Normal 5 2 2 2 2 2 4 5" xfId="20414" xr:uid="{00000000-0005-0000-0000-0000D6540000}"/>
    <cellStyle name="Normal 5 2 2 2 2 2 5" xfId="12004" xr:uid="{00000000-0005-0000-0000-0000D7540000}"/>
    <cellStyle name="Normal 5 2 2 2 2 2 5 2" xfId="42335" xr:uid="{00000000-0005-0000-0000-0000D8540000}"/>
    <cellStyle name="Normal 5 2 2 2 2 2 5 3" xfId="27102" xr:uid="{00000000-0005-0000-0000-0000D9540000}"/>
    <cellStyle name="Normal 5 2 2 2 2 2 6" xfId="6983" xr:uid="{00000000-0005-0000-0000-0000DA540000}"/>
    <cellStyle name="Normal 5 2 2 2 2 2 6 2" xfId="37318" xr:uid="{00000000-0005-0000-0000-0000DB540000}"/>
    <cellStyle name="Normal 5 2 2 2 2 2 6 3" xfId="22085" xr:uid="{00000000-0005-0000-0000-0000DC540000}"/>
    <cellStyle name="Normal 5 2 2 2 2 2 7" xfId="32306" xr:uid="{00000000-0005-0000-0000-0000DD540000}"/>
    <cellStyle name="Normal 5 2 2 2 2 2 8" xfId="17072" xr:uid="{00000000-0005-0000-0000-0000DE540000}"/>
    <cellStyle name="Normal 5 2 2 2 2 3" xfId="2330" xr:uid="{00000000-0005-0000-0000-0000DF540000}"/>
    <cellStyle name="Normal 5 2 2 2 2 3 2" xfId="4020" xr:uid="{00000000-0005-0000-0000-0000E0540000}"/>
    <cellStyle name="Normal 5 2 2 2 2 3 2 2" xfId="14093" xr:uid="{00000000-0005-0000-0000-0000E1540000}"/>
    <cellStyle name="Normal 5 2 2 2 2 3 2 2 2" xfId="44424" xr:uid="{00000000-0005-0000-0000-0000E2540000}"/>
    <cellStyle name="Normal 5 2 2 2 2 3 2 2 3" xfId="29191" xr:uid="{00000000-0005-0000-0000-0000E3540000}"/>
    <cellStyle name="Normal 5 2 2 2 2 3 2 3" xfId="9073" xr:uid="{00000000-0005-0000-0000-0000E4540000}"/>
    <cellStyle name="Normal 5 2 2 2 2 3 2 3 2" xfId="39407" xr:uid="{00000000-0005-0000-0000-0000E5540000}"/>
    <cellStyle name="Normal 5 2 2 2 2 3 2 3 3" xfId="24174" xr:uid="{00000000-0005-0000-0000-0000E6540000}"/>
    <cellStyle name="Normal 5 2 2 2 2 3 2 4" xfId="34394" xr:uid="{00000000-0005-0000-0000-0000E7540000}"/>
    <cellStyle name="Normal 5 2 2 2 2 3 2 5" xfId="19161" xr:uid="{00000000-0005-0000-0000-0000E8540000}"/>
    <cellStyle name="Normal 5 2 2 2 2 3 3" xfId="5712" xr:uid="{00000000-0005-0000-0000-0000E9540000}"/>
    <cellStyle name="Normal 5 2 2 2 2 3 3 2" xfId="15764" xr:uid="{00000000-0005-0000-0000-0000EA540000}"/>
    <cellStyle name="Normal 5 2 2 2 2 3 3 2 2" xfId="46095" xr:uid="{00000000-0005-0000-0000-0000EB540000}"/>
    <cellStyle name="Normal 5 2 2 2 2 3 3 2 3" xfId="30862" xr:uid="{00000000-0005-0000-0000-0000EC540000}"/>
    <cellStyle name="Normal 5 2 2 2 2 3 3 3" xfId="10744" xr:uid="{00000000-0005-0000-0000-0000ED540000}"/>
    <cellStyle name="Normal 5 2 2 2 2 3 3 3 2" xfId="41078" xr:uid="{00000000-0005-0000-0000-0000EE540000}"/>
    <cellStyle name="Normal 5 2 2 2 2 3 3 3 3" xfId="25845" xr:uid="{00000000-0005-0000-0000-0000EF540000}"/>
    <cellStyle name="Normal 5 2 2 2 2 3 3 4" xfId="36065" xr:uid="{00000000-0005-0000-0000-0000F0540000}"/>
    <cellStyle name="Normal 5 2 2 2 2 3 3 5" xfId="20832" xr:uid="{00000000-0005-0000-0000-0000F1540000}"/>
    <cellStyle name="Normal 5 2 2 2 2 3 4" xfId="12422" xr:uid="{00000000-0005-0000-0000-0000F2540000}"/>
    <cellStyle name="Normal 5 2 2 2 2 3 4 2" xfId="42753" xr:uid="{00000000-0005-0000-0000-0000F3540000}"/>
    <cellStyle name="Normal 5 2 2 2 2 3 4 3" xfId="27520" xr:uid="{00000000-0005-0000-0000-0000F4540000}"/>
    <cellStyle name="Normal 5 2 2 2 2 3 5" xfId="7401" xr:uid="{00000000-0005-0000-0000-0000F5540000}"/>
    <cellStyle name="Normal 5 2 2 2 2 3 5 2" xfId="37736" xr:uid="{00000000-0005-0000-0000-0000F6540000}"/>
    <cellStyle name="Normal 5 2 2 2 2 3 5 3" xfId="22503" xr:uid="{00000000-0005-0000-0000-0000F7540000}"/>
    <cellStyle name="Normal 5 2 2 2 2 3 6" xfId="32724" xr:uid="{00000000-0005-0000-0000-0000F8540000}"/>
    <cellStyle name="Normal 5 2 2 2 2 3 7" xfId="17490" xr:uid="{00000000-0005-0000-0000-0000F9540000}"/>
    <cellStyle name="Normal 5 2 2 2 2 4" xfId="3183" xr:uid="{00000000-0005-0000-0000-0000FA540000}"/>
    <cellStyle name="Normal 5 2 2 2 2 4 2" xfId="13257" xr:uid="{00000000-0005-0000-0000-0000FB540000}"/>
    <cellStyle name="Normal 5 2 2 2 2 4 2 2" xfId="43588" xr:uid="{00000000-0005-0000-0000-0000FC540000}"/>
    <cellStyle name="Normal 5 2 2 2 2 4 2 3" xfId="28355" xr:uid="{00000000-0005-0000-0000-0000FD540000}"/>
    <cellStyle name="Normal 5 2 2 2 2 4 3" xfId="8237" xr:uid="{00000000-0005-0000-0000-0000FE540000}"/>
    <cellStyle name="Normal 5 2 2 2 2 4 3 2" xfId="38571" xr:uid="{00000000-0005-0000-0000-0000FF540000}"/>
    <cellStyle name="Normal 5 2 2 2 2 4 3 3" xfId="23338" xr:uid="{00000000-0005-0000-0000-000000550000}"/>
    <cellStyle name="Normal 5 2 2 2 2 4 4" xfId="33558" xr:uid="{00000000-0005-0000-0000-000001550000}"/>
    <cellStyle name="Normal 5 2 2 2 2 4 5" xfId="18325" xr:uid="{00000000-0005-0000-0000-000002550000}"/>
    <cellStyle name="Normal 5 2 2 2 2 5" xfId="4876" xr:uid="{00000000-0005-0000-0000-000003550000}"/>
    <cellStyle name="Normal 5 2 2 2 2 5 2" xfId="14928" xr:uid="{00000000-0005-0000-0000-000004550000}"/>
    <cellStyle name="Normal 5 2 2 2 2 5 2 2" xfId="45259" xr:uid="{00000000-0005-0000-0000-000005550000}"/>
    <cellStyle name="Normal 5 2 2 2 2 5 2 3" xfId="30026" xr:uid="{00000000-0005-0000-0000-000006550000}"/>
    <cellStyle name="Normal 5 2 2 2 2 5 3" xfId="9908" xr:uid="{00000000-0005-0000-0000-000007550000}"/>
    <cellStyle name="Normal 5 2 2 2 2 5 3 2" xfId="40242" xr:uid="{00000000-0005-0000-0000-000008550000}"/>
    <cellStyle name="Normal 5 2 2 2 2 5 3 3" xfId="25009" xr:uid="{00000000-0005-0000-0000-000009550000}"/>
    <cellStyle name="Normal 5 2 2 2 2 5 4" xfId="35229" xr:uid="{00000000-0005-0000-0000-00000A550000}"/>
    <cellStyle name="Normal 5 2 2 2 2 5 5" xfId="19996" xr:uid="{00000000-0005-0000-0000-00000B550000}"/>
    <cellStyle name="Normal 5 2 2 2 2 6" xfId="11586" xr:uid="{00000000-0005-0000-0000-00000C550000}"/>
    <cellStyle name="Normal 5 2 2 2 2 6 2" xfId="41917" xr:uid="{00000000-0005-0000-0000-00000D550000}"/>
    <cellStyle name="Normal 5 2 2 2 2 6 3" xfId="26684" xr:uid="{00000000-0005-0000-0000-00000E550000}"/>
    <cellStyle name="Normal 5 2 2 2 2 7" xfId="6565" xr:uid="{00000000-0005-0000-0000-00000F550000}"/>
    <cellStyle name="Normal 5 2 2 2 2 7 2" xfId="36900" xr:uid="{00000000-0005-0000-0000-000010550000}"/>
    <cellStyle name="Normal 5 2 2 2 2 7 3" xfId="21667" xr:uid="{00000000-0005-0000-0000-000011550000}"/>
    <cellStyle name="Normal 5 2 2 2 2 8" xfId="31888" xr:uid="{00000000-0005-0000-0000-000012550000}"/>
    <cellStyle name="Normal 5 2 2 2 2 9" xfId="16654" xr:uid="{00000000-0005-0000-0000-000013550000}"/>
    <cellStyle name="Normal 5 2 2 2 3" xfId="1701" xr:uid="{00000000-0005-0000-0000-000014550000}"/>
    <cellStyle name="Normal 5 2 2 2 3 2" xfId="2540" xr:uid="{00000000-0005-0000-0000-000015550000}"/>
    <cellStyle name="Normal 5 2 2 2 3 2 2" xfId="4230" xr:uid="{00000000-0005-0000-0000-000016550000}"/>
    <cellStyle name="Normal 5 2 2 2 3 2 2 2" xfId="14303" xr:uid="{00000000-0005-0000-0000-000017550000}"/>
    <cellStyle name="Normal 5 2 2 2 3 2 2 2 2" xfId="44634" xr:uid="{00000000-0005-0000-0000-000018550000}"/>
    <cellStyle name="Normal 5 2 2 2 3 2 2 2 3" xfId="29401" xr:uid="{00000000-0005-0000-0000-000019550000}"/>
    <cellStyle name="Normal 5 2 2 2 3 2 2 3" xfId="9283" xr:uid="{00000000-0005-0000-0000-00001A550000}"/>
    <cellStyle name="Normal 5 2 2 2 3 2 2 3 2" xfId="39617" xr:uid="{00000000-0005-0000-0000-00001B550000}"/>
    <cellStyle name="Normal 5 2 2 2 3 2 2 3 3" xfId="24384" xr:uid="{00000000-0005-0000-0000-00001C550000}"/>
    <cellStyle name="Normal 5 2 2 2 3 2 2 4" xfId="34604" xr:uid="{00000000-0005-0000-0000-00001D550000}"/>
    <cellStyle name="Normal 5 2 2 2 3 2 2 5" xfId="19371" xr:uid="{00000000-0005-0000-0000-00001E550000}"/>
    <cellStyle name="Normal 5 2 2 2 3 2 3" xfId="5922" xr:uid="{00000000-0005-0000-0000-00001F550000}"/>
    <cellStyle name="Normal 5 2 2 2 3 2 3 2" xfId="15974" xr:uid="{00000000-0005-0000-0000-000020550000}"/>
    <cellStyle name="Normal 5 2 2 2 3 2 3 2 2" xfId="46305" xr:uid="{00000000-0005-0000-0000-000021550000}"/>
    <cellStyle name="Normal 5 2 2 2 3 2 3 2 3" xfId="31072" xr:uid="{00000000-0005-0000-0000-000022550000}"/>
    <cellStyle name="Normal 5 2 2 2 3 2 3 3" xfId="10954" xr:uid="{00000000-0005-0000-0000-000023550000}"/>
    <cellStyle name="Normal 5 2 2 2 3 2 3 3 2" xfId="41288" xr:uid="{00000000-0005-0000-0000-000024550000}"/>
    <cellStyle name="Normal 5 2 2 2 3 2 3 3 3" xfId="26055" xr:uid="{00000000-0005-0000-0000-000025550000}"/>
    <cellStyle name="Normal 5 2 2 2 3 2 3 4" xfId="36275" xr:uid="{00000000-0005-0000-0000-000026550000}"/>
    <cellStyle name="Normal 5 2 2 2 3 2 3 5" xfId="21042" xr:uid="{00000000-0005-0000-0000-000027550000}"/>
    <cellStyle name="Normal 5 2 2 2 3 2 4" xfId="12632" xr:uid="{00000000-0005-0000-0000-000028550000}"/>
    <cellStyle name="Normal 5 2 2 2 3 2 4 2" xfId="42963" xr:uid="{00000000-0005-0000-0000-000029550000}"/>
    <cellStyle name="Normal 5 2 2 2 3 2 4 3" xfId="27730" xr:uid="{00000000-0005-0000-0000-00002A550000}"/>
    <cellStyle name="Normal 5 2 2 2 3 2 5" xfId="7611" xr:uid="{00000000-0005-0000-0000-00002B550000}"/>
    <cellStyle name="Normal 5 2 2 2 3 2 5 2" xfId="37946" xr:uid="{00000000-0005-0000-0000-00002C550000}"/>
    <cellStyle name="Normal 5 2 2 2 3 2 5 3" xfId="22713" xr:uid="{00000000-0005-0000-0000-00002D550000}"/>
    <cellStyle name="Normal 5 2 2 2 3 2 6" xfId="32934" xr:uid="{00000000-0005-0000-0000-00002E550000}"/>
    <cellStyle name="Normal 5 2 2 2 3 2 7" xfId="17700" xr:uid="{00000000-0005-0000-0000-00002F550000}"/>
    <cellStyle name="Normal 5 2 2 2 3 3" xfId="3393" xr:uid="{00000000-0005-0000-0000-000030550000}"/>
    <cellStyle name="Normal 5 2 2 2 3 3 2" xfId="13467" xr:uid="{00000000-0005-0000-0000-000031550000}"/>
    <cellStyle name="Normal 5 2 2 2 3 3 2 2" xfId="43798" xr:uid="{00000000-0005-0000-0000-000032550000}"/>
    <cellStyle name="Normal 5 2 2 2 3 3 2 3" xfId="28565" xr:uid="{00000000-0005-0000-0000-000033550000}"/>
    <cellStyle name="Normal 5 2 2 2 3 3 3" xfId="8447" xr:uid="{00000000-0005-0000-0000-000034550000}"/>
    <cellStyle name="Normal 5 2 2 2 3 3 3 2" xfId="38781" xr:uid="{00000000-0005-0000-0000-000035550000}"/>
    <cellStyle name="Normal 5 2 2 2 3 3 3 3" xfId="23548" xr:uid="{00000000-0005-0000-0000-000036550000}"/>
    <cellStyle name="Normal 5 2 2 2 3 3 4" xfId="33768" xr:uid="{00000000-0005-0000-0000-000037550000}"/>
    <cellStyle name="Normal 5 2 2 2 3 3 5" xfId="18535" xr:uid="{00000000-0005-0000-0000-000038550000}"/>
    <cellStyle name="Normal 5 2 2 2 3 4" xfId="5086" xr:uid="{00000000-0005-0000-0000-000039550000}"/>
    <cellStyle name="Normal 5 2 2 2 3 4 2" xfId="15138" xr:uid="{00000000-0005-0000-0000-00003A550000}"/>
    <cellStyle name="Normal 5 2 2 2 3 4 2 2" xfId="45469" xr:uid="{00000000-0005-0000-0000-00003B550000}"/>
    <cellStyle name="Normal 5 2 2 2 3 4 2 3" xfId="30236" xr:uid="{00000000-0005-0000-0000-00003C550000}"/>
    <cellStyle name="Normal 5 2 2 2 3 4 3" xfId="10118" xr:uid="{00000000-0005-0000-0000-00003D550000}"/>
    <cellStyle name="Normal 5 2 2 2 3 4 3 2" xfId="40452" xr:uid="{00000000-0005-0000-0000-00003E550000}"/>
    <cellStyle name="Normal 5 2 2 2 3 4 3 3" xfId="25219" xr:uid="{00000000-0005-0000-0000-00003F550000}"/>
    <cellStyle name="Normal 5 2 2 2 3 4 4" xfId="35439" xr:uid="{00000000-0005-0000-0000-000040550000}"/>
    <cellStyle name="Normal 5 2 2 2 3 4 5" xfId="20206" xr:uid="{00000000-0005-0000-0000-000041550000}"/>
    <cellStyle name="Normal 5 2 2 2 3 5" xfId="11796" xr:uid="{00000000-0005-0000-0000-000042550000}"/>
    <cellStyle name="Normal 5 2 2 2 3 5 2" xfId="42127" xr:uid="{00000000-0005-0000-0000-000043550000}"/>
    <cellStyle name="Normal 5 2 2 2 3 5 3" xfId="26894" xr:uid="{00000000-0005-0000-0000-000044550000}"/>
    <cellStyle name="Normal 5 2 2 2 3 6" xfId="6775" xr:uid="{00000000-0005-0000-0000-000045550000}"/>
    <cellStyle name="Normal 5 2 2 2 3 6 2" xfId="37110" xr:uid="{00000000-0005-0000-0000-000046550000}"/>
    <cellStyle name="Normal 5 2 2 2 3 6 3" xfId="21877" xr:uid="{00000000-0005-0000-0000-000047550000}"/>
    <cellStyle name="Normal 5 2 2 2 3 7" xfId="32098" xr:uid="{00000000-0005-0000-0000-000048550000}"/>
    <cellStyle name="Normal 5 2 2 2 3 8" xfId="16864" xr:uid="{00000000-0005-0000-0000-000049550000}"/>
    <cellStyle name="Normal 5 2 2 2 4" xfId="2122" xr:uid="{00000000-0005-0000-0000-00004A550000}"/>
    <cellStyle name="Normal 5 2 2 2 4 2" xfId="3812" xr:uid="{00000000-0005-0000-0000-00004B550000}"/>
    <cellStyle name="Normal 5 2 2 2 4 2 2" xfId="13885" xr:uid="{00000000-0005-0000-0000-00004C550000}"/>
    <cellStyle name="Normal 5 2 2 2 4 2 2 2" xfId="44216" xr:uid="{00000000-0005-0000-0000-00004D550000}"/>
    <cellStyle name="Normal 5 2 2 2 4 2 2 3" xfId="28983" xr:uid="{00000000-0005-0000-0000-00004E550000}"/>
    <cellStyle name="Normal 5 2 2 2 4 2 3" xfId="8865" xr:uid="{00000000-0005-0000-0000-00004F550000}"/>
    <cellStyle name="Normal 5 2 2 2 4 2 3 2" xfId="39199" xr:uid="{00000000-0005-0000-0000-000050550000}"/>
    <cellStyle name="Normal 5 2 2 2 4 2 3 3" xfId="23966" xr:uid="{00000000-0005-0000-0000-000051550000}"/>
    <cellStyle name="Normal 5 2 2 2 4 2 4" xfId="34186" xr:uid="{00000000-0005-0000-0000-000052550000}"/>
    <cellStyle name="Normal 5 2 2 2 4 2 5" xfId="18953" xr:uid="{00000000-0005-0000-0000-000053550000}"/>
    <cellStyle name="Normal 5 2 2 2 4 3" xfId="5504" xr:uid="{00000000-0005-0000-0000-000054550000}"/>
    <cellStyle name="Normal 5 2 2 2 4 3 2" xfId="15556" xr:uid="{00000000-0005-0000-0000-000055550000}"/>
    <cellStyle name="Normal 5 2 2 2 4 3 2 2" xfId="45887" xr:uid="{00000000-0005-0000-0000-000056550000}"/>
    <cellStyle name="Normal 5 2 2 2 4 3 2 3" xfId="30654" xr:uid="{00000000-0005-0000-0000-000057550000}"/>
    <cellStyle name="Normal 5 2 2 2 4 3 3" xfId="10536" xr:uid="{00000000-0005-0000-0000-000058550000}"/>
    <cellStyle name="Normal 5 2 2 2 4 3 3 2" xfId="40870" xr:uid="{00000000-0005-0000-0000-000059550000}"/>
    <cellStyle name="Normal 5 2 2 2 4 3 3 3" xfId="25637" xr:uid="{00000000-0005-0000-0000-00005A550000}"/>
    <cellStyle name="Normal 5 2 2 2 4 3 4" xfId="35857" xr:uid="{00000000-0005-0000-0000-00005B550000}"/>
    <cellStyle name="Normal 5 2 2 2 4 3 5" xfId="20624" xr:uid="{00000000-0005-0000-0000-00005C550000}"/>
    <cellStyle name="Normal 5 2 2 2 4 4" xfId="12214" xr:uid="{00000000-0005-0000-0000-00005D550000}"/>
    <cellStyle name="Normal 5 2 2 2 4 4 2" xfId="42545" xr:uid="{00000000-0005-0000-0000-00005E550000}"/>
    <cellStyle name="Normal 5 2 2 2 4 4 3" xfId="27312" xr:uid="{00000000-0005-0000-0000-00005F550000}"/>
    <cellStyle name="Normal 5 2 2 2 4 5" xfId="7193" xr:uid="{00000000-0005-0000-0000-000060550000}"/>
    <cellStyle name="Normal 5 2 2 2 4 5 2" xfId="37528" xr:uid="{00000000-0005-0000-0000-000061550000}"/>
    <cellStyle name="Normal 5 2 2 2 4 5 3" xfId="22295" xr:uid="{00000000-0005-0000-0000-000062550000}"/>
    <cellStyle name="Normal 5 2 2 2 4 6" xfId="32516" xr:uid="{00000000-0005-0000-0000-000063550000}"/>
    <cellStyle name="Normal 5 2 2 2 4 7" xfId="17282" xr:uid="{00000000-0005-0000-0000-000064550000}"/>
    <cellStyle name="Normal 5 2 2 2 5" xfId="2975" xr:uid="{00000000-0005-0000-0000-000065550000}"/>
    <cellStyle name="Normal 5 2 2 2 5 2" xfId="13049" xr:uid="{00000000-0005-0000-0000-000066550000}"/>
    <cellStyle name="Normal 5 2 2 2 5 2 2" xfId="43380" xr:uid="{00000000-0005-0000-0000-000067550000}"/>
    <cellStyle name="Normal 5 2 2 2 5 2 3" xfId="28147" xr:uid="{00000000-0005-0000-0000-000068550000}"/>
    <cellStyle name="Normal 5 2 2 2 5 3" xfId="8029" xr:uid="{00000000-0005-0000-0000-000069550000}"/>
    <cellStyle name="Normal 5 2 2 2 5 3 2" xfId="38363" xr:uid="{00000000-0005-0000-0000-00006A550000}"/>
    <cellStyle name="Normal 5 2 2 2 5 3 3" xfId="23130" xr:uid="{00000000-0005-0000-0000-00006B550000}"/>
    <cellStyle name="Normal 5 2 2 2 5 4" xfId="33350" xr:uid="{00000000-0005-0000-0000-00006C550000}"/>
    <cellStyle name="Normal 5 2 2 2 5 5" xfId="18117" xr:uid="{00000000-0005-0000-0000-00006D550000}"/>
    <cellStyle name="Normal 5 2 2 2 6" xfId="4668" xr:uid="{00000000-0005-0000-0000-00006E550000}"/>
    <cellStyle name="Normal 5 2 2 2 6 2" xfId="14720" xr:uid="{00000000-0005-0000-0000-00006F550000}"/>
    <cellStyle name="Normal 5 2 2 2 6 2 2" xfId="45051" xr:uid="{00000000-0005-0000-0000-000070550000}"/>
    <cellStyle name="Normal 5 2 2 2 6 2 3" xfId="29818" xr:uid="{00000000-0005-0000-0000-000071550000}"/>
    <cellStyle name="Normal 5 2 2 2 6 3" xfId="9700" xr:uid="{00000000-0005-0000-0000-000072550000}"/>
    <cellStyle name="Normal 5 2 2 2 6 3 2" xfId="40034" xr:uid="{00000000-0005-0000-0000-000073550000}"/>
    <cellStyle name="Normal 5 2 2 2 6 3 3" xfId="24801" xr:uid="{00000000-0005-0000-0000-000074550000}"/>
    <cellStyle name="Normal 5 2 2 2 6 4" xfId="35021" xr:uid="{00000000-0005-0000-0000-000075550000}"/>
    <cellStyle name="Normal 5 2 2 2 6 5" xfId="19788" xr:uid="{00000000-0005-0000-0000-000076550000}"/>
    <cellStyle name="Normal 5 2 2 2 7" xfId="11378" xr:uid="{00000000-0005-0000-0000-000077550000}"/>
    <cellStyle name="Normal 5 2 2 2 7 2" xfId="41709" xr:uid="{00000000-0005-0000-0000-000078550000}"/>
    <cellStyle name="Normal 5 2 2 2 7 3" xfId="26476" xr:uid="{00000000-0005-0000-0000-000079550000}"/>
    <cellStyle name="Normal 5 2 2 2 8" xfId="6357" xr:uid="{00000000-0005-0000-0000-00007A550000}"/>
    <cellStyle name="Normal 5 2 2 2 8 2" xfId="36692" xr:uid="{00000000-0005-0000-0000-00007B550000}"/>
    <cellStyle name="Normal 5 2 2 2 8 3" xfId="21459" xr:uid="{00000000-0005-0000-0000-00007C550000}"/>
    <cellStyle name="Normal 5 2 2 2 9" xfId="31385" xr:uid="{00000000-0005-0000-0000-00007D550000}"/>
    <cellStyle name="Normal 5 2 2 3" xfId="1384" xr:uid="{00000000-0005-0000-0000-00007E550000}"/>
    <cellStyle name="Normal 5 2 2 3 2" xfId="1805" xr:uid="{00000000-0005-0000-0000-00007F550000}"/>
    <cellStyle name="Normal 5 2 2 3 2 2" xfId="2644" xr:uid="{00000000-0005-0000-0000-000080550000}"/>
    <cellStyle name="Normal 5 2 2 3 2 2 2" xfId="4334" xr:uid="{00000000-0005-0000-0000-000081550000}"/>
    <cellStyle name="Normal 5 2 2 3 2 2 2 2" xfId="14407" xr:uid="{00000000-0005-0000-0000-000082550000}"/>
    <cellStyle name="Normal 5 2 2 3 2 2 2 2 2" xfId="44738" xr:uid="{00000000-0005-0000-0000-000083550000}"/>
    <cellStyle name="Normal 5 2 2 3 2 2 2 2 3" xfId="29505" xr:uid="{00000000-0005-0000-0000-000084550000}"/>
    <cellStyle name="Normal 5 2 2 3 2 2 2 3" xfId="9387" xr:uid="{00000000-0005-0000-0000-000085550000}"/>
    <cellStyle name="Normal 5 2 2 3 2 2 2 3 2" xfId="39721" xr:uid="{00000000-0005-0000-0000-000086550000}"/>
    <cellStyle name="Normal 5 2 2 3 2 2 2 3 3" xfId="24488" xr:uid="{00000000-0005-0000-0000-000087550000}"/>
    <cellStyle name="Normal 5 2 2 3 2 2 2 4" xfId="34708" xr:uid="{00000000-0005-0000-0000-000088550000}"/>
    <cellStyle name="Normal 5 2 2 3 2 2 2 5" xfId="19475" xr:uid="{00000000-0005-0000-0000-000089550000}"/>
    <cellStyle name="Normal 5 2 2 3 2 2 3" xfId="6026" xr:uid="{00000000-0005-0000-0000-00008A550000}"/>
    <cellStyle name="Normal 5 2 2 3 2 2 3 2" xfId="16078" xr:uid="{00000000-0005-0000-0000-00008B550000}"/>
    <cellStyle name="Normal 5 2 2 3 2 2 3 2 2" xfId="46409" xr:uid="{00000000-0005-0000-0000-00008C550000}"/>
    <cellStyle name="Normal 5 2 2 3 2 2 3 2 3" xfId="31176" xr:uid="{00000000-0005-0000-0000-00008D550000}"/>
    <cellStyle name="Normal 5 2 2 3 2 2 3 3" xfId="11058" xr:uid="{00000000-0005-0000-0000-00008E550000}"/>
    <cellStyle name="Normal 5 2 2 3 2 2 3 3 2" xfId="41392" xr:uid="{00000000-0005-0000-0000-00008F550000}"/>
    <cellStyle name="Normal 5 2 2 3 2 2 3 3 3" xfId="26159" xr:uid="{00000000-0005-0000-0000-000090550000}"/>
    <cellStyle name="Normal 5 2 2 3 2 2 3 4" xfId="36379" xr:uid="{00000000-0005-0000-0000-000091550000}"/>
    <cellStyle name="Normal 5 2 2 3 2 2 3 5" xfId="21146" xr:uid="{00000000-0005-0000-0000-000092550000}"/>
    <cellStyle name="Normal 5 2 2 3 2 2 4" xfId="12736" xr:uid="{00000000-0005-0000-0000-000093550000}"/>
    <cellStyle name="Normal 5 2 2 3 2 2 4 2" xfId="43067" xr:uid="{00000000-0005-0000-0000-000094550000}"/>
    <cellStyle name="Normal 5 2 2 3 2 2 4 3" xfId="27834" xr:uid="{00000000-0005-0000-0000-000095550000}"/>
    <cellStyle name="Normal 5 2 2 3 2 2 5" xfId="7715" xr:uid="{00000000-0005-0000-0000-000096550000}"/>
    <cellStyle name="Normal 5 2 2 3 2 2 5 2" xfId="38050" xr:uid="{00000000-0005-0000-0000-000097550000}"/>
    <cellStyle name="Normal 5 2 2 3 2 2 5 3" xfId="22817" xr:uid="{00000000-0005-0000-0000-000098550000}"/>
    <cellStyle name="Normal 5 2 2 3 2 2 6" xfId="33038" xr:uid="{00000000-0005-0000-0000-000099550000}"/>
    <cellStyle name="Normal 5 2 2 3 2 2 7" xfId="17804" xr:uid="{00000000-0005-0000-0000-00009A550000}"/>
    <cellStyle name="Normal 5 2 2 3 2 3" xfId="3497" xr:uid="{00000000-0005-0000-0000-00009B550000}"/>
    <cellStyle name="Normal 5 2 2 3 2 3 2" xfId="13571" xr:uid="{00000000-0005-0000-0000-00009C550000}"/>
    <cellStyle name="Normal 5 2 2 3 2 3 2 2" xfId="43902" xr:uid="{00000000-0005-0000-0000-00009D550000}"/>
    <cellStyle name="Normal 5 2 2 3 2 3 2 3" xfId="28669" xr:uid="{00000000-0005-0000-0000-00009E550000}"/>
    <cellStyle name="Normal 5 2 2 3 2 3 3" xfId="8551" xr:uid="{00000000-0005-0000-0000-00009F550000}"/>
    <cellStyle name="Normal 5 2 2 3 2 3 3 2" xfId="38885" xr:uid="{00000000-0005-0000-0000-0000A0550000}"/>
    <cellStyle name="Normal 5 2 2 3 2 3 3 3" xfId="23652" xr:uid="{00000000-0005-0000-0000-0000A1550000}"/>
    <cellStyle name="Normal 5 2 2 3 2 3 4" xfId="33872" xr:uid="{00000000-0005-0000-0000-0000A2550000}"/>
    <cellStyle name="Normal 5 2 2 3 2 3 5" xfId="18639" xr:uid="{00000000-0005-0000-0000-0000A3550000}"/>
    <cellStyle name="Normal 5 2 2 3 2 4" xfId="5190" xr:uid="{00000000-0005-0000-0000-0000A4550000}"/>
    <cellStyle name="Normal 5 2 2 3 2 4 2" xfId="15242" xr:uid="{00000000-0005-0000-0000-0000A5550000}"/>
    <cellStyle name="Normal 5 2 2 3 2 4 2 2" xfId="45573" xr:uid="{00000000-0005-0000-0000-0000A6550000}"/>
    <cellStyle name="Normal 5 2 2 3 2 4 2 3" xfId="30340" xr:uid="{00000000-0005-0000-0000-0000A7550000}"/>
    <cellStyle name="Normal 5 2 2 3 2 4 3" xfId="10222" xr:uid="{00000000-0005-0000-0000-0000A8550000}"/>
    <cellStyle name="Normal 5 2 2 3 2 4 3 2" xfId="40556" xr:uid="{00000000-0005-0000-0000-0000A9550000}"/>
    <cellStyle name="Normal 5 2 2 3 2 4 3 3" xfId="25323" xr:uid="{00000000-0005-0000-0000-0000AA550000}"/>
    <cellStyle name="Normal 5 2 2 3 2 4 4" xfId="35543" xr:uid="{00000000-0005-0000-0000-0000AB550000}"/>
    <cellStyle name="Normal 5 2 2 3 2 4 5" xfId="20310" xr:uid="{00000000-0005-0000-0000-0000AC550000}"/>
    <cellStyle name="Normal 5 2 2 3 2 5" xfId="11900" xr:uid="{00000000-0005-0000-0000-0000AD550000}"/>
    <cellStyle name="Normal 5 2 2 3 2 5 2" xfId="42231" xr:uid="{00000000-0005-0000-0000-0000AE550000}"/>
    <cellStyle name="Normal 5 2 2 3 2 5 3" xfId="26998" xr:uid="{00000000-0005-0000-0000-0000AF550000}"/>
    <cellStyle name="Normal 5 2 2 3 2 6" xfId="6879" xr:uid="{00000000-0005-0000-0000-0000B0550000}"/>
    <cellStyle name="Normal 5 2 2 3 2 6 2" xfId="37214" xr:uid="{00000000-0005-0000-0000-0000B1550000}"/>
    <cellStyle name="Normal 5 2 2 3 2 6 3" xfId="21981" xr:uid="{00000000-0005-0000-0000-0000B2550000}"/>
    <cellStyle name="Normal 5 2 2 3 2 7" xfId="32202" xr:uid="{00000000-0005-0000-0000-0000B3550000}"/>
    <cellStyle name="Normal 5 2 2 3 2 8" xfId="16968" xr:uid="{00000000-0005-0000-0000-0000B4550000}"/>
    <cellStyle name="Normal 5 2 2 3 3" xfId="2226" xr:uid="{00000000-0005-0000-0000-0000B5550000}"/>
    <cellStyle name="Normal 5 2 2 3 3 2" xfId="3916" xr:uid="{00000000-0005-0000-0000-0000B6550000}"/>
    <cellStyle name="Normal 5 2 2 3 3 2 2" xfId="13989" xr:uid="{00000000-0005-0000-0000-0000B7550000}"/>
    <cellStyle name="Normal 5 2 2 3 3 2 2 2" xfId="44320" xr:uid="{00000000-0005-0000-0000-0000B8550000}"/>
    <cellStyle name="Normal 5 2 2 3 3 2 2 3" xfId="29087" xr:uid="{00000000-0005-0000-0000-0000B9550000}"/>
    <cellStyle name="Normal 5 2 2 3 3 2 3" xfId="8969" xr:uid="{00000000-0005-0000-0000-0000BA550000}"/>
    <cellStyle name="Normal 5 2 2 3 3 2 3 2" xfId="39303" xr:uid="{00000000-0005-0000-0000-0000BB550000}"/>
    <cellStyle name="Normal 5 2 2 3 3 2 3 3" xfId="24070" xr:uid="{00000000-0005-0000-0000-0000BC550000}"/>
    <cellStyle name="Normal 5 2 2 3 3 2 4" xfId="34290" xr:uid="{00000000-0005-0000-0000-0000BD550000}"/>
    <cellStyle name="Normal 5 2 2 3 3 2 5" xfId="19057" xr:uid="{00000000-0005-0000-0000-0000BE550000}"/>
    <cellStyle name="Normal 5 2 2 3 3 3" xfId="5608" xr:uid="{00000000-0005-0000-0000-0000BF550000}"/>
    <cellStyle name="Normal 5 2 2 3 3 3 2" xfId="15660" xr:uid="{00000000-0005-0000-0000-0000C0550000}"/>
    <cellStyle name="Normal 5 2 2 3 3 3 2 2" xfId="45991" xr:uid="{00000000-0005-0000-0000-0000C1550000}"/>
    <cellStyle name="Normal 5 2 2 3 3 3 2 3" xfId="30758" xr:uid="{00000000-0005-0000-0000-0000C2550000}"/>
    <cellStyle name="Normal 5 2 2 3 3 3 3" xfId="10640" xr:uid="{00000000-0005-0000-0000-0000C3550000}"/>
    <cellStyle name="Normal 5 2 2 3 3 3 3 2" xfId="40974" xr:uid="{00000000-0005-0000-0000-0000C4550000}"/>
    <cellStyle name="Normal 5 2 2 3 3 3 3 3" xfId="25741" xr:uid="{00000000-0005-0000-0000-0000C5550000}"/>
    <cellStyle name="Normal 5 2 2 3 3 3 4" xfId="35961" xr:uid="{00000000-0005-0000-0000-0000C6550000}"/>
    <cellStyle name="Normal 5 2 2 3 3 3 5" xfId="20728" xr:uid="{00000000-0005-0000-0000-0000C7550000}"/>
    <cellStyle name="Normal 5 2 2 3 3 4" xfId="12318" xr:uid="{00000000-0005-0000-0000-0000C8550000}"/>
    <cellStyle name="Normal 5 2 2 3 3 4 2" xfId="42649" xr:uid="{00000000-0005-0000-0000-0000C9550000}"/>
    <cellStyle name="Normal 5 2 2 3 3 4 3" xfId="27416" xr:uid="{00000000-0005-0000-0000-0000CA550000}"/>
    <cellStyle name="Normal 5 2 2 3 3 5" xfId="7297" xr:uid="{00000000-0005-0000-0000-0000CB550000}"/>
    <cellStyle name="Normal 5 2 2 3 3 5 2" xfId="37632" xr:uid="{00000000-0005-0000-0000-0000CC550000}"/>
    <cellStyle name="Normal 5 2 2 3 3 5 3" xfId="22399" xr:uid="{00000000-0005-0000-0000-0000CD550000}"/>
    <cellStyle name="Normal 5 2 2 3 3 6" xfId="32620" xr:uid="{00000000-0005-0000-0000-0000CE550000}"/>
    <cellStyle name="Normal 5 2 2 3 3 7" xfId="17386" xr:uid="{00000000-0005-0000-0000-0000CF550000}"/>
    <cellStyle name="Normal 5 2 2 3 4" xfId="3079" xr:uid="{00000000-0005-0000-0000-0000D0550000}"/>
    <cellStyle name="Normal 5 2 2 3 4 2" xfId="13153" xr:uid="{00000000-0005-0000-0000-0000D1550000}"/>
    <cellStyle name="Normal 5 2 2 3 4 2 2" xfId="43484" xr:uid="{00000000-0005-0000-0000-0000D2550000}"/>
    <cellStyle name="Normal 5 2 2 3 4 2 3" xfId="28251" xr:uid="{00000000-0005-0000-0000-0000D3550000}"/>
    <cellStyle name="Normal 5 2 2 3 4 3" xfId="8133" xr:uid="{00000000-0005-0000-0000-0000D4550000}"/>
    <cellStyle name="Normal 5 2 2 3 4 3 2" xfId="38467" xr:uid="{00000000-0005-0000-0000-0000D5550000}"/>
    <cellStyle name="Normal 5 2 2 3 4 3 3" xfId="23234" xr:uid="{00000000-0005-0000-0000-0000D6550000}"/>
    <cellStyle name="Normal 5 2 2 3 4 4" xfId="33454" xr:uid="{00000000-0005-0000-0000-0000D7550000}"/>
    <cellStyle name="Normal 5 2 2 3 4 5" xfId="18221" xr:uid="{00000000-0005-0000-0000-0000D8550000}"/>
    <cellStyle name="Normal 5 2 2 3 5" xfId="4772" xr:uid="{00000000-0005-0000-0000-0000D9550000}"/>
    <cellStyle name="Normal 5 2 2 3 5 2" xfId="14824" xr:uid="{00000000-0005-0000-0000-0000DA550000}"/>
    <cellStyle name="Normal 5 2 2 3 5 2 2" xfId="45155" xr:uid="{00000000-0005-0000-0000-0000DB550000}"/>
    <cellStyle name="Normal 5 2 2 3 5 2 3" xfId="29922" xr:uid="{00000000-0005-0000-0000-0000DC550000}"/>
    <cellStyle name="Normal 5 2 2 3 5 3" xfId="9804" xr:uid="{00000000-0005-0000-0000-0000DD550000}"/>
    <cellStyle name="Normal 5 2 2 3 5 3 2" xfId="40138" xr:uid="{00000000-0005-0000-0000-0000DE550000}"/>
    <cellStyle name="Normal 5 2 2 3 5 3 3" xfId="24905" xr:uid="{00000000-0005-0000-0000-0000DF550000}"/>
    <cellStyle name="Normal 5 2 2 3 5 4" xfId="35125" xr:uid="{00000000-0005-0000-0000-0000E0550000}"/>
    <cellStyle name="Normal 5 2 2 3 5 5" xfId="19892" xr:uid="{00000000-0005-0000-0000-0000E1550000}"/>
    <cellStyle name="Normal 5 2 2 3 6" xfId="11482" xr:uid="{00000000-0005-0000-0000-0000E2550000}"/>
    <cellStyle name="Normal 5 2 2 3 6 2" xfId="41813" xr:uid="{00000000-0005-0000-0000-0000E3550000}"/>
    <cellStyle name="Normal 5 2 2 3 6 3" xfId="26580" xr:uid="{00000000-0005-0000-0000-0000E4550000}"/>
    <cellStyle name="Normal 5 2 2 3 7" xfId="6461" xr:uid="{00000000-0005-0000-0000-0000E5550000}"/>
    <cellStyle name="Normal 5 2 2 3 7 2" xfId="36796" xr:uid="{00000000-0005-0000-0000-0000E6550000}"/>
    <cellStyle name="Normal 5 2 2 3 7 3" xfId="21563" xr:uid="{00000000-0005-0000-0000-0000E7550000}"/>
    <cellStyle name="Normal 5 2 2 3 8" xfId="31784" xr:uid="{00000000-0005-0000-0000-0000E8550000}"/>
    <cellStyle name="Normal 5 2 2 3 9" xfId="16550" xr:uid="{00000000-0005-0000-0000-0000E9550000}"/>
    <cellStyle name="Normal 5 2 2 4" xfId="1597" xr:uid="{00000000-0005-0000-0000-0000EA550000}"/>
    <cellStyle name="Normal 5 2 2 4 2" xfId="2436" xr:uid="{00000000-0005-0000-0000-0000EB550000}"/>
    <cellStyle name="Normal 5 2 2 4 2 2" xfId="4126" xr:uid="{00000000-0005-0000-0000-0000EC550000}"/>
    <cellStyle name="Normal 5 2 2 4 2 2 2" xfId="14199" xr:uid="{00000000-0005-0000-0000-0000ED550000}"/>
    <cellStyle name="Normal 5 2 2 4 2 2 2 2" xfId="44530" xr:uid="{00000000-0005-0000-0000-0000EE550000}"/>
    <cellStyle name="Normal 5 2 2 4 2 2 2 3" xfId="29297" xr:uid="{00000000-0005-0000-0000-0000EF550000}"/>
    <cellStyle name="Normal 5 2 2 4 2 2 3" xfId="9179" xr:uid="{00000000-0005-0000-0000-0000F0550000}"/>
    <cellStyle name="Normal 5 2 2 4 2 2 3 2" xfId="39513" xr:uid="{00000000-0005-0000-0000-0000F1550000}"/>
    <cellStyle name="Normal 5 2 2 4 2 2 3 3" xfId="24280" xr:uid="{00000000-0005-0000-0000-0000F2550000}"/>
    <cellStyle name="Normal 5 2 2 4 2 2 4" xfId="34500" xr:uid="{00000000-0005-0000-0000-0000F3550000}"/>
    <cellStyle name="Normal 5 2 2 4 2 2 5" xfId="19267" xr:uid="{00000000-0005-0000-0000-0000F4550000}"/>
    <cellStyle name="Normal 5 2 2 4 2 3" xfId="5818" xr:uid="{00000000-0005-0000-0000-0000F5550000}"/>
    <cellStyle name="Normal 5 2 2 4 2 3 2" xfId="15870" xr:uid="{00000000-0005-0000-0000-0000F6550000}"/>
    <cellStyle name="Normal 5 2 2 4 2 3 2 2" xfId="46201" xr:uid="{00000000-0005-0000-0000-0000F7550000}"/>
    <cellStyle name="Normal 5 2 2 4 2 3 2 3" xfId="30968" xr:uid="{00000000-0005-0000-0000-0000F8550000}"/>
    <cellStyle name="Normal 5 2 2 4 2 3 3" xfId="10850" xr:uid="{00000000-0005-0000-0000-0000F9550000}"/>
    <cellStyle name="Normal 5 2 2 4 2 3 3 2" xfId="41184" xr:uid="{00000000-0005-0000-0000-0000FA550000}"/>
    <cellStyle name="Normal 5 2 2 4 2 3 3 3" xfId="25951" xr:uid="{00000000-0005-0000-0000-0000FB550000}"/>
    <cellStyle name="Normal 5 2 2 4 2 3 4" xfId="36171" xr:uid="{00000000-0005-0000-0000-0000FC550000}"/>
    <cellStyle name="Normal 5 2 2 4 2 3 5" xfId="20938" xr:uid="{00000000-0005-0000-0000-0000FD550000}"/>
    <cellStyle name="Normal 5 2 2 4 2 4" xfId="12528" xr:uid="{00000000-0005-0000-0000-0000FE550000}"/>
    <cellStyle name="Normal 5 2 2 4 2 4 2" xfId="42859" xr:uid="{00000000-0005-0000-0000-0000FF550000}"/>
    <cellStyle name="Normal 5 2 2 4 2 4 3" xfId="27626" xr:uid="{00000000-0005-0000-0000-000000560000}"/>
    <cellStyle name="Normal 5 2 2 4 2 5" xfId="7507" xr:uid="{00000000-0005-0000-0000-000001560000}"/>
    <cellStyle name="Normal 5 2 2 4 2 5 2" xfId="37842" xr:uid="{00000000-0005-0000-0000-000002560000}"/>
    <cellStyle name="Normal 5 2 2 4 2 5 3" xfId="22609" xr:uid="{00000000-0005-0000-0000-000003560000}"/>
    <cellStyle name="Normal 5 2 2 4 2 6" xfId="32830" xr:uid="{00000000-0005-0000-0000-000004560000}"/>
    <cellStyle name="Normal 5 2 2 4 2 7" xfId="17596" xr:uid="{00000000-0005-0000-0000-000005560000}"/>
    <cellStyle name="Normal 5 2 2 4 3" xfId="3289" xr:uid="{00000000-0005-0000-0000-000006560000}"/>
    <cellStyle name="Normal 5 2 2 4 3 2" xfId="13363" xr:uid="{00000000-0005-0000-0000-000007560000}"/>
    <cellStyle name="Normal 5 2 2 4 3 2 2" xfId="43694" xr:uid="{00000000-0005-0000-0000-000008560000}"/>
    <cellStyle name="Normal 5 2 2 4 3 2 3" xfId="28461" xr:uid="{00000000-0005-0000-0000-000009560000}"/>
    <cellStyle name="Normal 5 2 2 4 3 3" xfId="8343" xr:uid="{00000000-0005-0000-0000-00000A560000}"/>
    <cellStyle name="Normal 5 2 2 4 3 3 2" xfId="38677" xr:uid="{00000000-0005-0000-0000-00000B560000}"/>
    <cellStyle name="Normal 5 2 2 4 3 3 3" xfId="23444" xr:uid="{00000000-0005-0000-0000-00000C560000}"/>
    <cellStyle name="Normal 5 2 2 4 3 4" xfId="33664" xr:uid="{00000000-0005-0000-0000-00000D560000}"/>
    <cellStyle name="Normal 5 2 2 4 3 5" xfId="18431" xr:uid="{00000000-0005-0000-0000-00000E560000}"/>
    <cellStyle name="Normal 5 2 2 4 4" xfId="4982" xr:uid="{00000000-0005-0000-0000-00000F560000}"/>
    <cellStyle name="Normal 5 2 2 4 4 2" xfId="15034" xr:uid="{00000000-0005-0000-0000-000010560000}"/>
    <cellStyle name="Normal 5 2 2 4 4 2 2" xfId="45365" xr:uid="{00000000-0005-0000-0000-000011560000}"/>
    <cellStyle name="Normal 5 2 2 4 4 2 3" xfId="30132" xr:uid="{00000000-0005-0000-0000-000012560000}"/>
    <cellStyle name="Normal 5 2 2 4 4 3" xfId="10014" xr:uid="{00000000-0005-0000-0000-000013560000}"/>
    <cellStyle name="Normal 5 2 2 4 4 3 2" xfId="40348" xr:uid="{00000000-0005-0000-0000-000014560000}"/>
    <cellStyle name="Normal 5 2 2 4 4 3 3" xfId="25115" xr:uid="{00000000-0005-0000-0000-000015560000}"/>
    <cellStyle name="Normal 5 2 2 4 4 4" xfId="35335" xr:uid="{00000000-0005-0000-0000-000016560000}"/>
    <cellStyle name="Normal 5 2 2 4 4 5" xfId="20102" xr:uid="{00000000-0005-0000-0000-000017560000}"/>
    <cellStyle name="Normal 5 2 2 4 5" xfId="11692" xr:uid="{00000000-0005-0000-0000-000018560000}"/>
    <cellStyle name="Normal 5 2 2 4 5 2" xfId="42023" xr:uid="{00000000-0005-0000-0000-000019560000}"/>
    <cellStyle name="Normal 5 2 2 4 5 3" xfId="26790" xr:uid="{00000000-0005-0000-0000-00001A560000}"/>
    <cellStyle name="Normal 5 2 2 4 6" xfId="6671" xr:uid="{00000000-0005-0000-0000-00001B560000}"/>
    <cellStyle name="Normal 5 2 2 4 6 2" xfId="37006" xr:uid="{00000000-0005-0000-0000-00001C560000}"/>
    <cellStyle name="Normal 5 2 2 4 6 3" xfId="21773" xr:uid="{00000000-0005-0000-0000-00001D560000}"/>
    <cellStyle name="Normal 5 2 2 4 7" xfId="31994" xr:uid="{00000000-0005-0000-0000-00001E560000}"/>
    <cellStyle name="Normal 5 2 2 4 8" xfId="16760" xr:uid="{00000000-0005-0000-0000-00001F560000}"/>
    <cellStyle name="Normal 5 2 2 5" xfId="2018" xr:uid="{00000000-0005-0000-0000-000020560000}"/>
    <cellStyle name="Normal 5 2 2 5 2" xfId="3708" xr:uid="{00000000-0005-0000-0000-000021560000}"/>
    <cellStyle name="Normal 5 2 2 5 2 2" xfId="13781" xr:uid="{00000000-0005-0000-0000-000022560000}"/>
    <cellStyle name="Normal 5 2 2 5 2 2 2" xfId="44112" xr:uid="{00000000-0005-0000-0000-000023560000}"/>
    <cellStyle name="Normal 5 2 2 5 2 2 3" xfId="28879" xr:uid="{00000000-0005-0000-0000-000024560000}"/>
    <cellStyle name="Normal 5 2 2 5 2 3" xfId="8761" xr:uid="{00000000-0005-0000-0000-000025560000}"/>
    <cellStyle name="Normal 5 2 2 5 2 3 2" xfId="39095" xr:uid="{00000000-0005-0000-0000-000026560000}"/>
    <cellStyle name="Normal 5 2 2 5 2 3 3" xfId="23862" xr:uid="{00000000-0005-0000-0000-000027560000}"/>
    <cellStyle name="Normal 5 2 2 5 2 4" xfId="34082" xr:uid="{00000000-0005-0000-0000-000028560000}"/>
    <cellStyle name="Normal 5 2 2 5 2 5" xfId="18849" xr:uid="{00000000-0005-0000-0000-000029560000}"/>
    <cellStyle name="Normal 5 2 2 5 3" xfId="5400" xr:uid="{00000000-0005-0000-0000-00002A560000}"/>
    <cellStyle name="Normal 5 2 2 5 3 2" xfId="15452" xr:uid="{00000000-0005-0000-0000-00002B560000}"/>
    <cellStyle name="Normal 5 2 2 5 3 2 2" xfId="45783" xr:uid="{00000000-0005-0000-0000-00002C560000}"/>
    <cellStyle name="Normal 5 2 2 5 3 2 3" xfId="30550" xr:uid="{00000000-0005-0000-0000-00002D560000}"/>
    <cellStyle name="Normal 5 2 2 5 3 3" xfId="10432" xr:uid="{00000000-0005-0000-0000-00002E560000}"/>
    <cellStyle name="Normal 5 2 2 5 3 3 2" xfId="40766" xr:uid="{00000000-0005-0000-0000-00002F560000}"/>
    <cellStyle name="Normal 5 2 2 5 3 3 3" xfId="25533" xr:uid="{00000000-0005-0000-0000-000030560000}"/>
    <cellStyle name="Normal 5 2 2 5 3 4" xfId="35753" xr:uid="{00000000-0005-0000-0000-000031560000}"/>
    <cellStyle name="Normal 5 2 2 5 3 5" xfId="20520" xr:uid="{00000000-0005-0000-0000-000032560000}"/>
    <cellStyle name="Normal 5 2 2 5 4" xfId="12110" xr:uid="{00000000-0005-0000-0000-000033560000}"/>
    <cellStyle name="Normal 5 2 2 5 4 2" xfId="42441" xr:uid="{00000000-0005-0000-0000-000034560000}"/>
    <cellStyle name="Normal 5 2 2 5 4 3" xfId="27208" xr:uid="{00000000-0005-0000-0000-000035560000}"/>
    <cellStyle name="Normal 5 2 2 5 5" xfId="7089" xr:uid="{00000000-0005-0000-0000-000036560000}"/>
    <cellStyle name="Normal 5 2 2 5 5 2" xfId="37424" xr:uid="{00000000-0005-0000-0000-000037560000}"/>
    <cellStyle name="Normal 5 2 2 5 5 3" xfId="22191" xr:uid="{00000000-0005-0000-0000-000038560000}"/>
    <cellStyle name="Normal 5 2 2 5 6" xfId="32412" xr:uid="{00000000-0005-0000-0000-000039560000}"/>
    <cellStyle name="Normal 5 2 2 5 7" xfId="17178" xr:uid="{00000000-0005-0000-0000-00003A560000}"/>
    <cellStyle name="Normal 5 2 2 6" xfId="2871" xr:uid="{00000000-0005-0000-0000-00003B560000}"/>
    <cellStyle name="Normal 5 2 2 6 2" xfId="12945" xr:uid="{00000000-0005-0000-0000-00003C560000}"/>
    <cellStyle name="Normal 5 2 2 6 2 2" xfId="43276" xr:uid="{00000000-0005-0000-0000-00003D560000}"/>
    <cellStyle name="Normal 5 2 2 6 2 3" xfId="28043" xr:uid="{00000000-0005-0000-0000-00003E560000}"/>
    <cellStyle name="Normal 5 2 2 6 3" xfId="7925" xr:uid="{00000000-0005-0000-0000-00003F560000}"/>
    <cellStyle name="Normal 5 2 2 6 3 2" xfId="38259" xr:uid="{00000000-0005-0000-0000-000040560000}"/>
    <cellStyle name="Normal 5 2 2 6 3 3" xfId="23026" xr:uid="{00000000-0005-0000-0000-000041560000}"/>
    <cellStyle name="Normal 5 2 2 6 4" xfId="33246" xr:uid="{00000000-0005-0000-0000-000042560000}"/>
    <cellStyle name="Normal 5 2 2 6 5" xfId="18013" xr:uid="{00000000-0005-0000-0000-000043560000}"/>
    <cellStyle name="Normal 5 2 2 7" xfId="4564" xr:uid="{00000000-0005-0000-0000-000044560000}"/>
    <cellStyle name="Normal 5 2 2 7 2" xfId="14616" xr:uid="{00000000-0005-0000-0000-000045560000}"/>
    <cellStyle name="Normal 5 2 2 7 2 2" xfId="44947" xr:uid="{00000000-0005-0000-0000-000046560000}"/>
    <cellStyle name="Normal 5 2 2 7 2 3" xfId="29714" xr:uid="{00000000-0005-0000-0000-000047560000}"/>
    <cellStyle name="Normal 5 2 2 7 3" xfId="9596" xr:uid="{00000000-0005-0000-0000-000048560000}"/>
    <cellStyle name="Normal 5 2 2 7 3 2" xfId="39930" xr:uid="{00000000-0005-0000-0000-000049560000}"/>
    <cellStyle name="Normal 5 2 2 7 3 3" xfId="24697" xr:uid="{00000000-0005-0000-0000-00004A560000}"/>
    <cellStyle name="Normal 5 2 2 7 4" xfId="34917" xr:uid="{00000000-0005-0000-0000-00004B560000}"/>
    <cellStyle name="Normal 5 2 2 7 5" xfId="19684" xr:uid="{00000000-0005-0000-0000-00004C560000}"/>
    <cellStyle name="Normal 5 2 2 8" xfId="11274" xr:uid="{00000000-0005-0000-0000-00004D560000}"/>
    <cellStyle name="Normal 5 2 2 8 2" xfId="41605" xr:uid="{00000000-0005-0000-0000-00004E560000}"/>
    <cellStyle name="Normal 5 2 2 8 3" xfId="26372" xr:uid="{00000000-0005-0000-0000-00004F560000}"/>
    <cellStyle name="Normal 5 2 2 9" xfId="6253" xr:uid="{00000000-0005-0000-0000-000050560000}"/>
    <cellStyle name="Normal 5 2 2 9 2" xfId="36588" xr:uid="{00000000-0005-0000-0000-000051560000}"/>
    <cellStyle name="Normal 5 2 2 9 3" xfId="21355" xr:uid="{00000000-0005-0000-0000-000052560000}"/>
    <cellStyle name="Normal 5 2 3" xfId="1217" xr:uid="{00000000-0005-0000-0000-000053560000}"/>
    <cellStyle name="Normal 5 2 3 10" xfId="16394" xr:uid="{00000000-0005-0000-0000-000054560000}"/>
    <cellStyle name="Normal 5 2 3 2" xfId="1436" xr:uid="{00000000-0005-0000-0000-000055560000}"/>
    <cellStyle name="Normal 5 2 3 2 2" xfId="1857" xr:uid="{00000000-0005-0000-0000-000056560000}"/>
    <cellStyle name="Normal 5 2 3 2 2 2" xfId="2696" xr:uid="{00000000-0005-0000-0000-000057560000}"/>
    <cellStyle name="Normal 5 2 3 2 2 2 2" xfId="4386" xr:uid="{00000000-0005-0000-0000-000058560000}"/>
    <cellStyle name="Normal 5 2 3 2 2 2 2 2" xfId="14459" xr:uid="{00000000-0005-0000-0000-000059560000}"/>
    <cellStyle name="Normal 5 2 3 2 2 2 2 2 2" xfId="44790" xr:uid="{00000000-0005-0000-0000-00005A560000}"/>
    <cellStyle name="Normal 5 2 3 2 2 2 2 2 3" xfId="29557" xr:uid="{00000000-0005-0000-0000-00005B560000}"/>
    <cellStyle name="Normal 5 2 3 2 2 2 2 3" xfId="9439" xr:uid="{00000000-0005-0000-0000-00005C560000}"/>
    <cellStyle name="Normal 5 2 3 2 2 2 2 3 2" xfId="39773" xr:uid="{00000000-0005-0000-0000-00005D560000}"/>
    <cellStyle name="Normal 5 2 3 2 2 2 2 3 3" xfId="24540" xr:uid="{00000000-0005-0000-0000-00005E560000}"/>
    <cellStyle name="Normal 5 2 3 2 2 2 2 4" xfId="34760" xr:uid="{00000000-0005-0000-0000-00005F560000}"/>
    <cellStyle name="Normal 5 2 3 2 2 2 2 5" xfId="19527" xr:uid="{00000000-0005-0000-0000-000060560000}"/>
    <cellStyle name="Normal 5 2 3 2 2 2 3" xfId="6078" xr:uid="{00000000-0005-0000-0000-000061560000}"/>
    <cellStyle name="Normal 5 2 3 2 2 2 3 2" xfId="16130" xr:uid="{00000000-0005-0000-0000-000062560000}"/>
    <cellStyle name="Normal 5 2 3 2 2 2 3 2 2" xfId="46461" xr:uid="{00000000-0005-0000-0000-000063560000}"/>
    <cellStyle name="Normal 5 2 3 2 2 2 3 2 3" xfId="31228" xr:uid="{00000000-0005-0000-0000-000064560000}"/>
    <cellStyle name="Normal 5 2 3 2 2 2 3 3" xfId="11110" xr:uid="{00000000-0005-0000-0000-000065560000}"/>
    <cellStyle name="Normal 5 2 3 2 2 2 3 3 2" xfId="41444" xr:uid="{00000000-0005-0000-0000-000066560000}"/>
    <cellStyle name="Normal 5 2 3 2 2 2 3 3 3" xfId="26211" xr:uid="{00000000-0005-0000-0000-000067560000}"/>
    <cellStyle name="Normal 5 2 3 2 2 2 3 4" xfId="36431" xr:uid="{00000000-0005-0000-0000-000068560000}"/>
    <cellStyle name="Normal 5 2 3 2 2 2 3 5" xfId="21198" xr:uid="{00000000-0005-0000-0000-000069560000}"/>
    <cellStyle name="Normal 5 2 3 2 2 2 4" xfId="12788" xr:uid="{00000000-0005-0000-0000-00006A560000}"/>
    <cellStyle name="Normal 5 2 3 2 2 2 4 2" xfId="43119" xr:uid="{00000000-0005-0000-0000-00006B560000}"/>
    <cellStyle name="Normal 5 2 3 2 2 2 4 3" xfId="27886" xr:uid="{00000000-0005-0000-0000-00006C560000}"/>
    <cellStyle name="Normal 5 2 3 2 2 2 5" xfId="7767" xr:uid="{00000000-0005-0000-0000-00006D560000}"/>
    <cellStyle name="Normal 5 2 3 2 2 2 5 2" xfId="38102" xr:uid="{00000000-0005-0000-0000-00006E560000}"/>
    <cellStyle name="Normal 5 2 3 2 2 2 5 3" xfId="22869" xr:uid="{00000000-0005-0000-0000-00006F560000}"/>
    <cellStyle name="Normal 5 2 3 2 2 2 6" xfId="33090" xr:uid="{00000000-0005-0000-0000-000070560000}"/>
    <cellStyle name="Normal 5 2 3 2 2 2 7" xfId="17856" xr:uid="{00000000-0005-0000-0000-000071560000}"/>
    <cellStyle name="Normal 5 2 3 2 2 3" xfId="3549" xr:uid="{00000000-0005-0000-0000-000072560000}"/>
    <cellStyle name="Normal 5 2 3 2 2 3 2" xfId="13623" xr:uid="{00000000-0005-0000-0000-000073560000}"/>
    <cellStyle name="Normal 5 2 3 2 2 3 2 2" xfId="43954" xr:uid="{00000000-0005-0000-0000-000074560000}"/>
    <cellStyle name="Normal 5 2 3 2 2 3 2 3" xfId="28721" xr:uid="{00000000-0005-0000-0000-000075560000}"/>
    <cellStyle name="Normal 5 2 3 2 2 3 3" xfId="8603" xr:uid="{00000000-0005-0000-0000-000076560000}"/>
    <cellStyle name="Normal 5 2 3 2 2 3 3 2" xfId="38937" xr:uid="{00000000-0005-0000-0000-000077560000}"/>
    <cellStyle name="Normal 5 2 3 2 2 3 3 3" xfId="23704" xr:uid="{00000000-0005-0000-0000-000078560000}"/>
    <cellStyle name="Normal 5 2 3 2 2 3 4" xfId="33924" xr:uid="{00000000-0005-0000-0000-000079560000}"/>
    <cellStyle name="Normal 5 2 3 2 2 3 5" xfId="18691" xr:uid="{00000000-0005-0000-0000-00007A560000}"/>
    <cellStyle name="Normal 5 2 3 2 2 4" xfId="5242" xr:uid="{00000000-0005-0000-0000-00007B560000}"/>
    <cellStyle name="Normal 5 2 3 2 2 4 2" xfId="15294" xr:uid="{00000000-0005-0000-0000-00007C560000}"/>
    <cellStyle name="Normal 5 2 3 2 2 4 2 2" xfId="45625" xr:uid="{00000000-0005-0000-0000-00007D560000}"/>
    <cellStyle name="Normal 5 2 3 2 2 4 2 3" xfId="30392" xr:uid="{00000000-0005-0000-0000-00007E560000}"/>
    <cellStyle name="Normal 5 2 3 2 2 4 3" xfId="10274" xr:uid="{00000000-0005-0000-0000-00007F560000}"/>
    <cellStyle name="Normal 5 2 3 2 2 4 3 2" xfId="40608" xr:uid="{00000000-0005-0000-0000-000080560000}"/>
    <cellStyle name="Normal 5 2 3 2 2 4 3 3" xfId="25375" xr:uid="{00000000-0005-0000-0000-000081560000}"/>
    <cellStyle name="Normal 5 2 3 2 2 4 4" xfId="35595" xr:uid="{00000000-0005-0000-0000-000082560000}"/>
    <cellStyle name="Normal 5 2 3 2 2 4 5" xfId="20362" xr:uid="{00000000-0005-0000-0000-000083560000}"/>
    <cellStyle name="Normal 5 2 3 2 2 5" xfId="11952" xr:uid="{00000000-0005-0000-0000-000084560000}"/>
    <cellStyle name="Normal 5 2 3 2 2 5 2" xfId="42283" xr:uid="{00000000-0005-0000-0000-000085560000}"/>
    <cellStyle name="Normal 5 2 3 2 2 5 3" xfId="27050" xr:uid="{00000000-0005-0000-0000-000086560000}"/>
    <cellStyle name="Normal 5 2 3 2 2 6" xfId="6931" xr:uid="{00000000-0005-0000-0000-000087560000}"/>
    <cellStyle name="Normal 5 2 3 2 2 6 2" xfId="37266" xr:uid="{00000000-0005-0000-0000-000088560000}"/>
    <cellStyle name="Normal 5 2 3 2 2 6 3" xfId="22033" xr:uid="{00000000-0005-0000-0000-000089560000}"/>
    <cellStyle name="Normal 5 2 3 2 2 7" xfId="32254" xr:uid="{00000000-0005-0000-0000-00008A560000}"/>
    <cellStyle name="Normal 5 2 3 2 2 8" xfId="17020" xr:uid="{00000000-0005-0000-0000-00008B560000}"/>
    <cellStyle name="Normal 5 2 3 2 3" xfId="2278" xr:uid="{00000000-0005-0000-0000-00008C560000}"/>
    <cellStyle name="Normal 5 2 3 2 3 2" xfId="3968" xr:uid="{00000000-0005-0000-0000-00008D560000}"/>
    <cellStyle name="Normal 5 2 3 2 3 2 2" xfId="14041" xr:uid="{00000000-0005-0000-0000-00008E560000}"/>
    <cellStyle name="Normal 5 2 3 2 3 2 2 2" xfId="44372" xr:uid="{00000000-0005-0000-0000-00008F560000}"/>
    <cellStyle name="Normal 5 2 3 2 3 2 2 3" xfId="29139" xr:uid="{00000000-0005-0000-0000-000090560000}"/>
    <cellStyle name="Normal 5 2 3 2 3 2 3" xfId="9021" xr:uid="{00000000-0005-0000-0000-000091560000}"/>
    <cellStyle name="Normal 5 2 3 2 3 2 3 2" xfId="39355" xr:uid="{00000000-0005-0000-0000-000092560000}"/>
    <cellStyle name="Normal 5 2 3 2 3 2 3 3" xfId="24122" xr:uid="{00000000-0005-0000-0000-000093560000}"/>
    <cellStyle name="Normal 5 2 3 2 3 2 4" xfId="34342" xr:uid="{00000000-0005-0000-0000-000094560000}"/>
    <cellStyle name="Normal 5 2 3 2 3 2 5" xfId="19109" xr:uid="{00000000-0005-0000-0000-000095560000}"/>
    <cellStyle name="Normal 5 2 3 2 3 3" xfId="5660" xr:uid="{00000000-0005-0000-0000-000096560000}"/>
    <cellStyle name="Normal 5 2 3 2 3 3 2" xfId="15712" xr:uid="{00000000-0005-0000-0000-000097560000}"/>
    <cellStyle name="Normal 5 2 3 2 3 3 2 2" xfId="46043" xr:uid="{00000000-0005-0000-0000-000098560000}"/>
    <cellStyle name="Normal 5 2 3 2 3 3 2 3" xfId="30810" xr:uid="{00000000-0005-0000-0000-000099560000}"/>
    <cellStyle name="Normal 5 2 3 2 3 3 3" xfId="10692" xr:uid="{00000000-0005-0000-0000-00009A560000}"/>
    <cellStyle name="Normal 5 2 3 2 3 3 3 2" xfId="41026" xr:uid="{00000000-0005-0000-0000-00009B560000}"/>
    <cellStyle name="Normal 5 2 3 2 3 3 3 3" xfId="25793" xr:uid="{00000000-0005-0000-0000-00009C560000}"/>
    <cellStyle name="Normal 5 2 3 2 3 3 4" xfId="36013" xr:uid="{00000000-0005-0000-0000-00009D560000}"/>
    <cellStyle name="Normal 5 2 3 2 3 3 5" xfId="20780" xr:uid="{00000000-0005-0000-0000-00009E560000}"/>
    <cellStyle name="Normal 5 2 3 2 3 4" xfId="12370" xr:uid="{00000000-0005-0000-0000-00009F560000}"/>
    <cellStyle name="Normal 5 2 3 2 3 4 2" xfId="42701" xr:uid="{00000000-0005-0000-0000-0000A0560000}"/>
    <cellStyle name="Normal 5 2 3 2 3 4 3" xfId="27468" xr:uid="{00000000-0005-0000-0000-0000A1560000}"/>
    <cellStyle name="Normal 5 2 3 2 3 5" xfId="7349" xr:uid="{00000000-0005-0000-0000-0000A2560000}"/>
    <cellStyle name="Normal 5 2 3 2 3 5 2" xfId="37684" xr:uid="{00000000-0005-0000-0000-0000A3560000}"/>
    <cellStyle name="Normal 5 2 3 2 3 5 3" xfId="22451" xr:uid="{00000000-0005-0000-0000-0000A4560000}"/>
    <cellStyle name="Normal 5 2 3 2 3 6" xfId="32672" xr:uid="{00000000-0005-0000-0000-0000A5560000}"/>
    <cellStyle name="Normal 5 2 3 2 3 7" xfId="17438" xr:uid="{00000000-0005-0000-0000-0000A6560000}"/>
    <cellStyle name="Normal 5 2 3 2 4" xfId="3131" xr:uid="{00000000-0005-0000-0000-0000A7560000}"/>
    <cellStyle name="Normal 5 2 3 2 4 2" xfId="13205" xr:uid="{00000000-0005-0000-0000-0000A8560000}"/>
    <cellStyle name="Normal 5 2 3 2 4 2 2" xfId="43536" xr:uid="{00000000-0005-0000-0000-0000A9560000}"/>
    <cellStyle name="Normal 5 2 3 2 4 2 3" xfId="28303" xr:uid="{00000000-0005-0000-0000-0000AA560000}"/>
    <cellStyle name="Normal 5 2 3 2 4 3" xfId="8185" xr:uid="{00000000-0005-0000-0000-0000AB560000}"/>
    <cellStyle name="Normal 5 2 3 2 4 3 2" xfId="38519" xr:uid="{00000000-0005-0000-0000-0000AC560000}"/>
    <cellStyle name="Normal 5 2 3 2 4 3 3" xfId="23286" xr:uid="{00000000-0005-0000-0000-0000AD560000}"/>
    <cellStyle name="Normal 5 2 3 2 4 4" xfId="33506" xr:uid="{00000000-0005-0000-0000-0000AE560000}"/>
    <cellStyle name="Normal 5 2 3 2 4 5" xfId="18273" xr:uid="{00000000-0005-0000-0000-0000AF560000}"/>
    <cellStyle name="Normal 5 2 3 2 5" xfId="4824" xr:uid="{00000000-0005-0000-0000-0000B0560000}"/>
    <cellStyle name="Normal 5 2 3 2 5 2" xfId="14876" xr:uid="{00000000-0005-0000-0000-0000B1560000}"/>
    <cellStyle name="Normal 5 2 3 2 5 2 2" xfId="45207" xr:uid="{00000000-0005-0000-0000-0000B2560000}"/>
    <cellStyle name="Normal 5 2 3 2 5 2 3" xfId="29974" xr:uid="{00000000-0005-0000-0000-0000B3560000}"/>
    <cellStyle name="Normal 5 2 3 2 5 3" xfId="9856" xr:uid="{00000000-0005-0000-0000-0000B4560000}"/>
    <cellStyle name="Normal 5 2 3 2 5 3 2" xfId="40190" xr:uid="{00000000-0005-0000-0000-0000B5560000}"/>
    <cellStyle name="Normal 5 2 3 2 5 3 3" xfId="24957" xr:uid="{00000000-0005-0000-0000-0000B6560000}"/>
    <cellStyle name="Normal 5 2 3 2 5 4" xfId="35177" xr:uid="{00000000-0005-0000-0000-0000B7560000}"/>
    <cellStyle name="Normal 5 2 3 2 5 5" xfId="19944" xr:uid="{00000000-0005-0000-0000-0000B8560000}"/>
    <cellStyle name="Normal 5 2 3 2 6" xfId="11534" xr:uid="{00000000-0005-0000-0000-0000B9560000}"/>
    <cellStyle name="Normal 5 2 3 2 6 2" xfId="41865" xr:uid="{00000000-0005-0000-0000-0000BA560000}"/>
    <cellStyle name="Normal 5 2 3 2 6 3" xfId="26632" xr:uid="{00000000-0005-0000-0000-0000BB560000}"/>
    <cellStyle name="Normal 5 2 3 2 7" xfId="6513" xr:uid="{00000000-0005-0000-0000-0000BC560000}"/>
    <cellStyle name="Normal 5 2 3 2 7 2" xfId="36848" xr:uid="{00000000-0005-0000-0000-0000BD560000}"/>
    <cellStyle name="Normal 5 2 3 2 7 3" xfId="21615" xr:uid="{00000000-0005-0000-0000-0000BE560000}"/>
    <cellStyle name="Normal 5 2 3 2 8" xfId="31836" xr:uid="{00000000-0005-0000-0000-0000BF560000}"/>
    <cellStyle name="Normal 5 2 3 2 9" xfId="16602" xr:uid="{00000000-0005-0000-0000-0000C0560000}"/>
    <cellStyle name="Normal 5 2 3 3" xfId="1649" xr:uid="{00000000-0005-0000-0000-0000C1560000}"/>
    <cellStyle name="Normal 5 2 3 3 2" xfId="2488" xr:uid="{00000000-0005-0000-0000-0000C2560000}"/>
    <cellStyle name="Normal 5 2 3 3 2 2" xfId="4178" xr:uid="{00000000-0005-0000-0000-0000C3560000}"/>
    <cellStyle name="Normal 5 2 3 3 2 2 2" xfId="14251" xr:uid="{00000000-0005-0000-0000-0000C4560000}"/>
    <cellStyle name="Normal 5 2 3 3 2 2 2 2" xfId="44582" xr:uid="{00000000-0005-0000-0000-0000C5560000}"/>
    <cellStyle name="Normal 5 2 3 3 2 2 2 3" xfId="29349" xr:uid="{00000000-0005-0000-0000-0000C6560000}"/>
    <cellStyle name="Normal 5 2 3 3 2 2 3" xfId="9231" xr:uid="{00000000-0005-0000-0000-0000C7560000}"/>
    <cellStyle name="Normal 5 2 3 3 2 2 3 2" xfId="39565" xr:uid="{00000000-0005-0000-0000-0000C8560000}"/>
    <cellStyle name="Normal 5 2 3 3 2 2 3 3" xfId="24332" xr:uid="{00000000-0005-0000-0000-0000C9560000}"/>
    <cellStyle name="Normal 5 2 3 3 2 2 4" xfId="34552" xr:uid="{00000000-0005-0000-0000-0000CA560000}"/>
    <cellStyle name="Normal 5 2 3 3 2 2 5" xfId="19319" xr:uid="{00000000-0005-0000-0000-0000CB560000}"/>
    <cellStyle name="Normal 5 2 3 3 2 3" xfId="5870" xr:uid="{00000000-0005-0000-0000-0000CC560000}"/>
    <cellStyle name="Normal 5 2 3 3 2 3 2" xfId="15922" xr:uid="{00000000-0005-0000-0000-0000CD560000}"/>
    <cellStyle name="Normal 5 2 3 3 2 3 2 2" xfId="46253" xr:uid="{00000000-0005-0000-0000-0000CE560000}"/>
    <cellStyle name="Normal 5 2 3 3 2 3 2 3" xfId="31020" xr:uid="{00000000-0005-0000-0000-0000CF560000}"/>
    <cellStyle name="Normal 5 2 3 3 2 3 3" xfId="10902" xr:uid="{00000000-0005-0000-0000-0000D0560000}"/>
    <cellStyle name="Normal 5 2 3 3 2 3 3 2" xfId="41236" xr:uid="{00000000-0005-0000-0000-0000D1560000}"/>
    <cellStyle name="Normal 5 2 3 3 2 3 3 3" xfId="26003" xr:uid="{00000000-0005-0000-0000-0000D2560000}"/>
    <cellStyle name="Normal 5 2 3 3 2 3 4" xfId="36223" xr:uid="{00000000-0005-0000-0000-0000D3560000}"/>
    <cellStyle name="Normal 5 2 3 3 2 3 5" xfId="20990" xr:uid="{00000000-0005-0000-0000-0000D4560000}"/>
    <cellStyle name="Normal 5 2 3 3 2 4" xfId="12580" xr:uid="{00000000-0005-0000-0000-0000D5560000}"/>
    <cellStyle name="Normal 5 2 3 3 2 4 2" xfId="42911" xr:uid="{00000000-0005-0000-0000-0000D6560000}"/>
    <cellStyle name="Normal 5 2 3 3 2 4 3" xfId="27678" xr:uid="{00000000-0005-0000-0000-0000D7560000}"/>
    <cellStyle name="Normal 5 2 3 3 2 5" xfId="7559" xr:uid="{00000000-0005-0000-0000-0000D8560000}"/>
    <cellStyle name="Normal 5 2 3 3 2 5 2" xfId="37894" xr:uid="{00000000-0005-0000-0000-0000D9560000}"/>
    <cellStyle name="Normal 5 2 3 3 2 5 3" xfId="22661" xr:uid="{00000000-0005-0000-0000-0000DA560000}"/>
    <cellStyle name="Normal 5 2 3 3 2 6" xfId="32882" xr:uid="{00000000-0005-0000-0000-0000DB560000}"/>
    <cellStyle name="Normal 5 2 3 3 2 7" xfId="17648" xr:uid="{00000000-0005-0000-0000-0000DC560000}"/>
    <cellStyle name="Normal 5 2 3 3 3" xfId="3341" xr:uid="{00000000-0005-0000-0000-0000DD560000}"/>
    <cellStyle name="Normal 5 2 3 3 3 2" xfId="13415" xr:uid="{00000000-0005-0000-0000-0000DE560000}"/>
    <cellStyle name="Normal 5 2 3 3 3 2 2" xfId="43746" xr:uid="{00000000-0005-0000-0000-0000DF560000}"/>
    <cellStyle name="Normal 5 2 3 3 3 2 3" xfId="28513" xr:uid="{00000000-0005-0000-0000-0000E0560000}"/>
    <cellStyle name="Normal 5 2 3 3 3 3" xfId="8395" xr:uid="{00000000-0005-0000-0000-0000E1560000}"/>
    <cellStyle name="Normal 5 2 3 3 3 3 2" xfId="38729" xr:uid="{00000000-0005-0000-0000-0000E2560000}"/>
    <cellStyle name="Normal 5 2 3 3 3 3 3" xfId="23496" xr:uid="{00000000-0005-0000-0000-0000E3560000}"/>
    <cellStyle name="Normal 5 2 3 3 3 4" xfId="33716" xr:uid="{00000000-0005-0000-0000-0000E4560000}"/>
    <cellStyle name="Normal 5 2 3 3 3 5" xfId="18483" xr:uid="{00000000-0005-0000-0000-0000E5560000}"/>
    <cellStyle name="Normal 5 2 3 3 4" xfId="5034" xr:uid="{00000000-0005-0000-0000-0000E6560000}"/>
    <cellStyle name="Normal 5 2 3 3 4 2" xfId="15086" xr:uid="{00000000-0005-0000-0000-0000E7560000}"/>
    <cellStyle name="Normal 5 2 3 3 4 2 2" xfId="45417" xr:uid="{00000000-0005-0000-0000-0000E8560000}"/>
    <cellStyle name="Normal 5 2 3 3 4 2 3" xfId="30184" xr:uid="{00000000-0005-0000-0000-0000E9560000}"/>
    <cellStyle name="Normal 5 2 3 3 4 3" xfId="10066" xr:uid="{00000000-0005-0000-0000-0000EA560000}"/>
    <cellStyle name="Normal 5 2 3 3 4 3 2" xfId="40400" xr:uid="{00000000-0005-0000-0000-0000EB560000}"/>
    <cellStyle name="Normal 5 2 3 3 4 3 3" xfId="25167" xr:uid="{00000000-0005-0000-0000-0000EC560000}"/>
    <cellStyle name="Normal 5 2 3 3 4 4" xfId="35387" xr:uid="{00000000-0005-0000-0000-0000ED560000}"/>
    <cellStyle name="Normal 5 2 3 3 4 5" xfId="20154" xr:uid="{00000000-0005-0000-0000-0000EE560000}"/>
    <cellStyle name="Normal 5 2 3 3 5" xfId="11744" xr:uid="{00000000-0005-0000-0000-0000EF560000}"/>
    <cellStyle name="Normal 5 2 3 3 5 2" xfId="42075" xr:uid="{00000000-0005-0000-0000-0000F0560000}"/>
    <cellStyle name="Normal 5 2 3 3 5 3" xfId="26842" xr:uid="{00000000-0005-0000-0000-0000F1560000}"/>
    <cellStyle name="Normal 5 2 3 3 6" xfId="6723" xr:uid="{00000000-0005-0000-0000-0000F2560000}"/>
    <cellStyle name="Normal 5 2 3 3 6 2" xfId="37058" xr:uid="{00000000-0005-0000-0000-0000F3560000}"/>
    <cellStyle name="Normal 5 2 3 3 6 3" xfId="21825" xr:uid="{00000000-0005-0000-0000-0000F4560000}"/>
    <cellStyle name="Normal 5 2 3 3 7" xfId="32046" xr:uid="{00000000-0005-0000-0000-0000F5560000}"/>
    <cellStyle name="Normal 5 2 3 3 8" xfId="16812" xr:uid="{00000000-0005-0000-0000-0000F6560000}"/>
    <cellStyle name="Normal 5 2 3 4" xfId="2070" xr:uid="{00000000-0005-0000-0000-0000F7560000}"/>
    <cellStyle name="Normal 5 2 3 4 2" xfId="3760" xr:uid="{00000000-0005-0000-0000-0000F8560000}"/>
    <cellStyle name="Normal 5 2 3 4 2 2" xfId="13833" xr:uid="{00000000-0005-0000-0000-0000F9560000}"/>
    <cellStyle name="Normal 5 2 3 4 2 2 2" xfId="44164" xr:uid="{00000000-0005-0000-0000-0000FA560000}"/>
    <cellStyle name="Normal 5 2 3 4 2 2 3" xfId="28931" xr:uid="{00000000-0005-0000-0000-0000FB560000}"/>
    <cellStyle name="Normal 5 2 3 4 2 3" xfId="8813" xr:uid="{00000000-0005-0000-0000-0000FC560000}"/>
    <cellStyle name="Normal 5 2 3 4 2 3 2" xfId="39147" xr:uid="{00000000-0005-0000-0000-0000FD560000}"/>
    <cellStyle name="Normal 5 2 3 4 2 3 3" xfId="23914" xr:uid="{00000000-0005-0000-0000-0000FE560000}"/>
    <cellStyle name="Normal 5 2 3 4 2 4" xfId="34134" xr:uid="{00000000-0005-0000-0000-0000FF560000}"/>
    <cellStyle name="Normal 5 2 3 4 2 5" xfId="18901" xr:uid="{00000000-0005-0000-0000-000000570000}"/>
    <cellStyle name="Normal 5 2 3 4 3" xfId="5452" xr:uid="{00000000-0005-0000-0000-000001570000}"/>
    <cellStyle name="Normal 5 2 3 4 3 2" xfId="15504" xr:uid="{00000000-0005-0000-0000-000002570000}"/>
    <cellStyle name="Normal 5 2 3 4 3 2 2" xfId="45835" xr:uid="{00000000-0005-0000-0000-000003570000}"/>
    <cellStyle name="Normal 5 2 3 4 3 2 3" xfId="30602" xr:uid="{00000000-0005-0000-0000-000004570000}"/>
    <cellStyle name="Normal 5 2 3 4 3 3" xfId="10484" xr:uid="{00000000-0005-0000-0000-000005570000}"/>
    <cellStyle name="Normal 5 2 3 4 3 3 2" xfId="40818" xr:uid="{00000000-0005-0000-0000-000006570000}"/>
    <cellStyle name="Normal 5 2 3 4 3 3 3" xfId="25585" xr:uid="{00000000-0005-0000-0000-000007570000}"/>
    <cellStyle name="Normal 5 2 3 4 3 4" xfId="35805" xr:uid="{00000000-0005-0000-0000-000008570000}"/>
    <cellStyle name="Normal 5 2 3 4 3 5" xfId="20572" xr:uid="{00000000-0005-0000-0000-000009570000}"/>
    <cellStyle name="Normal 5 2 3 4 4" xfId="12162" xr:uid="{00000000-0005-0000-0000-00000A570000}"/>
    <cellStyle name="Normal 5 2 3 4 4 2" xfId="42493" xr:uid="{00000000-0005-0000-0000-00000B570000}"/>
    <cellStyle name="Normal 5 2 3 4 4 3" xfId="27260" xr:uid="{00000000-0005-0000-0000-00000C570000}"/>
    <cellStyle name="Normal 5 2 3 4 5" xfId="7141" xr:uid="{00000000-0005-0000-0000-00000D570000}"/>
    <cellStyle name="Normal 5 2 3 4 5 2" xfId="37476" xr:uid="{00000000-0005-0000-0000-00000E570000}"/>
    <cellStyle name="Normal 5 2 3 4 5 3" xfId="22243" xr:uid="{00000000-0005-0000-0000-00000F570000}"/>
    <cellStyle name="Normal 5 2 3 4 6" xfId="32464" xr:uid="{00000000-0005-0000-0000-000010570000}"/>
    <cellStyle name="Normal 5 2 3 4 7" xfId="17230" xr:uid="{00000000-0005-0000-0000-000011570000}"/>
    <cellStyle name="Normal 5 2 3 5" xfId="2923" xr:uid="{00000000-0005-0000-0000-000012570000}"/>
    <cellStyle name="Normal 5 2 3 5 2" xfId="12997" xr:uid="{00000000-0005-0000-0000-000013570000}"/>
    <cellStyle name="Normal 5 2 3 5 2 2" xfId="43328" xr:uid="{00000000-0005-0000-0000-000014570000}"/>
    <cellStyle name="Normal 5 2 3 5 2 3" xfId="28095" xr:uid="{00000000-0005-0000-0000-000015570000}"/>
    <cellStyle name="Normal 5 2 3 5 3" xfId="7977" xr:uid="{00000000-0005-0000-0000-000016570000}"/>
    <cellStyle name="Normal 5 2 3 5 3 2" xfId="38311" xr:uid="{00000000-0005-0000-0000-000017570000}"/>
    <cellStyle name="Normal 5 2 3 5 3 3" xfId="23078" xr:uid="{00000000-0005-0000-0000-000018570000}"/>
    <cellStyle name="Normal 5 2 3 5 4" xfId="33298" xr:uid="{00000000-0005-0000-0000-000019570000}"/>
    <cellStyle name="Normal 5 2 3 5 5" xfId="18065" xr:uid="{00000000-0005-0000-0000-00001A570000}"/>
    <cellStyle name="Normal 5 2 3 6" xfId="4616" xr:uid="{00000000-0005-0000-0000-00001B570000}"/>
    <cellStyle name="Normal 5 2 3 6 2" xfId="14668" xr:uid="{00000000-0005-0000-0000-00001C570000}"/>
    <cellStyle name="Normal 5 2 3 6 2 2" xfId="44999" xr:uid="{00000000-0005-0000-0000-00001D570000}"/>
    <cellStyle name="Normal 5 2 3 6 2 3" xfId="29766" xr:uid="{00000000-0005-0000-0000-00001E570000}"/>
    <cellStyle name="Normal 5 2 3 6 3" xfId="9648" xr:uid="{00000000-0005-0000-0000-00001F570000}"/>
    <cellStyle name="Normal 5 2 3 6 3 2" xfId="39982" xr:uid="{00000000-0005-0000-0000-000020570000}"/>
    <cellStyle name="Normal 5 2 3 6 3 3" xfId="24749" xr:uid="{00000000-0005-0000-0000-000021570000}"/>
    <cellStyle name="Normal 5 2 3 6 4" xfId="34969" xr:uid="{00000000-0005-0000-0000-000022570000}"/>
    <cellStyle name="Normal 5 2 3 6 5" xfId="19736" xr:uid="{00000000-0005-0000-0000-000023570000}"/>
    <cellStyle name="Normal 5 2 3 7" xfId="11326" xr:uid="{00000000-0005-0000-0000-000024570000}"/>
    <cellStyle name="Normal 5 2 3 7 2" xfId="41657" xr:uid="{00000000-0005-0000-0000-000025570000}"/>
    <cellStyle name="Normal 5 2 3 7 3" xfId="26424" xr:uid="{00000000-0005-0000-0000-000026570000}"/>
    <cellStyle name="Normal 5 2 3 8" xfId="6305" xr:uid="{00000000-0005-0000-0000-000027570000}"/>
    <cellStyle name="Normal 5 2 3 8 2" xfId="36640" xr:uid="{00000000-0005-0000-0000-000028570000}"/>
    <cellStyle name="Normal 5 2 3 8 3" xfId="21407" xr:uid="{00000000-0005-0000-0000-000029570000}"/>
    <cellStyle name="Normal 5 2 3 9" xfId="31381" xr:uid="{00000000-0005-0000-0000-00002A570000}"/>
    <cellStyle name="Normal 5 2 4" xfId="1330" xr:uid="{00000000-0005-0000-0000-00002B570000}"/>
    <cellStyle name="Normal 5 2 4 2" xfId="1753" xr:uid="{00000000-0005-0000-0000-00002C570000}"/>
    <cellStyle name="Normal 5 2 4 2 2" xfId="2592" xr:uid="{00000000-0005-0000-0000-00002D570000}"/>
    <cellStyle name="Normal 5 2 4 2 2 2" xfId="4282" xr:uid="{00000000-0005-0000-0000-00002E570000}"/>
    <cellStyle name="Normal 5 2 4 2 2 2 2" xfId="14355" xr:uid="{00000000-0005-0000-0000-00002F570000}"/>
    <cellStyle name="Normal 5 2 4 2 2 2 2 2" xfId="44686" xr:uid="{00000000-0005-0000-0000-000030570000}"/>
    <cellStyle name="Normal 5 2 4 2 2 2 2 3" xfId="29453" xr:uid="{00000000-0005-0000-0000-000031570000}"/>
    <cellStyle name="Normal 5 2 4 2 2 2 3" xfId="9335" xr:uid="{00000000-0005-0000-0000-000032570000}"/>
    <cellStyle name="Normal 5 2 4 2 2 2 3 2" xfId="39669" xr:uid="{00000000-0005-0000-0000-000033570000}"/>
    <cellStyle name="Normal 5 2 4 2 2 2 3 3" xfId="24436" xr:uid="{00000000-0005-0000-0000-000034570000}"/>
    <cellStyle name="Normal 5 2 4 2 2 2 4" xfId="34656" xr:uid="{00000000-0005-0000-0000-000035570000}"/>
    <cellStyle name="Normal 5 2 4 2 2 2 5" xfId="19423" xr:uid="{00000000-0005-0000-0000-000036570000}"/>
    <cellStyle name="Normal 5 2 4 2 2 3" xfId="5974" xr:uid="{00000000-0005-0000-0000-000037570000}"/>
    <cellStyle name="Normal 5 2 4 2 2 3 2" xfId="16026" xr:uid="{00000000-0005-0000-0000-000038570000}"/>
    <cellStyle name="Normal 5 2 4 2 2 3 2 2" xfId="46357" xr:uid="{00000000-0005-0000-0000-000039570000}"/>
    <cellStyle name="Normal 5 2 4 2 2 3 2 3" xfId="31124" xr:uid="{00000000-0005-0000-0000-00003A570000}"/>
    <cellStyle name="Normal 5 2 4 2 2 3 3" xfId="11006" xr:uid="{00000000-0005-0000-0000-00003B570000}"/>
    <cellStyle name="Normal 5 2 4 2 2 3 3 2" xfId="41340" xr:uid="{00000000-0005-0000-0000-00003C570000}"/>
    <cellStyle name="Normal 5 2 4 2 2 3 3 3" xfId="26107" xr:uid="{00000000-0005-0000-0000-00003D570000}"/>
    <cellStyle name="Normal 5 2 4 2 2 3 4" xfId="36327" xr:uid="{00000000-0005-0000-0000-00003E570000}"/>
    <cellStyle name="Normal 5 2 4 2 2 3 5" xfId="21094" xr:uid="{00000000-0005-0000-0000-00003F570000}"/>
    <cellStyle name="Normal 5 2 4 2 2 4" xfId="12684" xr:uid="{00000000-0005-0000-0000-000040570000}"/>
    <cellStyle name="Normal 5 2 4 2 2 4 2" xfId="43015" xr:uid="{00000000-0005-0000-0000-000041570000}"/>
    <cellStyle name="Normal 5 2 4 2 2 4 3" xfId="27782" xr:uid="{00000000-0005-0000-0000-000042570000}"/>
    <cellStyle name="Normal 5 2 4 2 2 5" xfId="7663" xr:uid="{00000000-0005-0000-0000-000043570000}"/>
    <cellStyle name="Normal 5 2 4 2 2 5 2" xfId="37998" xr:uid="{00000000-0005-0000-0000-000044570000}"/>
    <cellStyle name="Normal 5 2 4 2 2 5 3" xfId="22765" xr:uid="{00000000-0005-0000-0000-000045570000}"/>
    <cellStyle name="Normal 5 2 4 2 2 6" xfId="32986" xr:uid="{00000000-0005-0000-0000-000046570000}"/>
    <cellStyle name="Normal 5 2 4 2 2 7" xfId="17752" xr:uid="{00000000-0005-0000-0000-000047570000}"/>
    <cellStyle name="Normal 5 2 4 2 3" xfId="3445" xr:uid="{00000000-0005-0000-0000-000048570000}"/>
    <cellStyle name="Normal 5 2 4 2 3 2" xfId="13519" xr:uid="{00000000-0005-0000-0000-000049570000}"/>
    <cellStyle name="Normal 5 2 4 2 3 2 2" xfId="43850" xr:uid="{00000000-0005-0000-0000-00004A570000}"/>
    <cellStyle name="Normal 5 2 4 2 3 2 3" xfId="28617" xr:uid="{00000000-0005-0000-0000-00004B570000}"/>
    <cellStyle name="Normal 5 2 4 2 3 3" xfId="8499" xr:uid="{00000000-0005-0000-0000-00004C570000}"/>
    <cellStyle name="Normal 5 2 4 2 3 3 2" xfId="38833" xr:uid="{00000000-0005-0000-0000-00004D570000}"/>
    <cellStyle name="Normal 5 2 4 2 3 3 3" xfId="23600" xr:uid="{00000000-0005-0000-0000-00004E570000}"/>
    <cellStyle name="Normal 5 2 4 2 3 4" xfId="33820" xr:uid="{00000000-0005-0000-0000-00004F570000}"/>
    <cellStyle name="Normal 5 2 4 2 3 5" xfId="18587" xr:uid="{00000000-0005-0000-0000-000050570000}"/>
    <cellStyle name="Normal 5 2 4 2 4" xfId="5138" xr:uid="{00000000-0005-0000-0000-000051570000}"/>
    <cellStyle name="Normal 5 2 4 2 4 2" xfId="15190" xr:uid="{00000000-0005-0000-0000-000052570000}"/>
    <cellStyle name="Normal 5 2 4 2 4 2 2" xfId="45521" xr:uid="{00000000-0005-0000-0000-000053570000}"/>
    <cellStyle name="Normal 5 2 4 2 4 2 3" xfId="30288" xr:uid="{00000000-0005-0000-0000-000054570000}"/>
    <cellStyle name="Normal 5 2 4 2 4 3" xfId="10170" xr:uid="{00000000-0005-0000-0000-000055570000}"/>
    <cellStyle name="Normal 5 2 4 2 4 3 2" xfId="40504" xr:uid="{00000000-0005-0000-0000-000056570000}"/>
    <cellStyle name="Normal 5 2 4 2 4 3 3" xfId="25271" xr:uid="{00000000-0005-0000-0000-000057570000}"/>
    <cellStyle name="Normal 5 2 4 2 4 4" xfId="35491" xr:uid="{00000000-0005-0000-0000-000058570000}"/>
    <cellStyle name="Normal 5 2 4 2 4 5" xfId="20258" xr:uid="{00000000-0005-0000-0000-000059570000}"/>
    <cellStyle name="Normal 5 2 4 2 5" xfId="11848" xr:uid="{00000000-0005-0000-0000-00005A570000}"/>
    <cellStyle name="Normal 5 2 4 2 5 2" xfId="42179" xr:uid="{00000000-0005-0000-0000-00005B570000}"/>
    <cellStyle name="Normal 5 2 4 2 5 3" xfId="26946" xr:uid="{00000000-0005-0000-0000-00005C570000}"/>
    <cellStyle name="Normal 5 2 4 2 6" xfId="6827" xr:uid="{00000000-0005-0000-0000-00005D570000}"/>
    <cellStyle name="Normal 5 2 4 2 6 2" xfId="37162" xr:uid="{00000000-0005-0000-0000-00005E570000}"/>
    <cellStyle name="Normal 5 2 4 2 6 3" xfId="21929" xr:uid="{00000000-0005-0000-0000-00005F570000}"/>
    <cellStyle name="Normal 5 2 4 2 7" xfId="32150" xr:uid="{00000000-0005-0000-0000-000060570000}"/>
    <cellStyle name="Normal 5 2 4 2 8" xfId="16916" xr:uid="{00000000-0005-0000-0000-000061570000}"/>
    <cellStyle name="Normal 5 2 4 3" xfId="2174" xr:uid="{00000000-0005-0000-0000-000062570000}"/>
    <cellStyle name="Normal 5 2 4 3 2" xfId="3864" xr:uid="{00000000-0005-0000-0000-000063570000}"/>
    <cellStyle name="Normal 5 2 4 3 2 2" xfId="13937" xr:uid="{00000000-0005-0000-0000-000064570000}"/>
    <cellStyle name="Normal 5 2 4 3 2 2 2" xfId="44268" xr:uid="{00000000-0005-0000-0000-000065570000}"/>
    <cellStyle name="Normal 5 2 4 3 2 2 3" xfId="29035" xr:uid="{00000000-0005-0000-0000-000066570000}"/>
    <cellStyle name="Normal 5 2 4 3 2 3" xfId="8917" xr:uid="{00000000-0005-0000-0000-000067570000}"/>
    <cellStyle name="Normal 5 2 4 3 2 3 2" xfId="39251" xr:uid="{00000000-0005-0000-0000-000068570000}"/>
    <cellStyle name="Normal 5 2 4 3 2 3 3" xfId="24018" xr:uid="{00000000-0005-0000-0000-000069570000}"/>
    <cellStyle name="Normal 5 2 4 3 2 4" xfId="34238" xr:uid="{00000000-0005-0000-0000-00006A570000}"/>
    <cellStyle name="Normal 5 2 4 3 2 5" xfId="19005" xr:uid="{00000000-0005-0000-0000-00006B570000}"/>
    <cellStyle name="Normal 5 2 4 3 3" xfId="5556" xr:uid="{00000000-0005-0000-0000-00006C570000}"/>
    <cellStyle name="Normal 5 2 4 3 3 2" xfId="15608" xr:uid="{00000000-0005-0000-0000-00006D570000}"/>
    <cellStyle name="Normal 5 2 4 3 3 2 2" xfId="45939" xr:uid="{00000000-0005-0000-0000-00006E570000}"/>
    <cellStyle name="Normal 5 2 4 3 3 2 3" xfId="30706" xr:uid="{00000000-0005-0000-0000-00006F570000}"/>
    <cellStyle name="Normal 5 2 4 3 3 3" xfId="10588" xr:uid="{00000000-0005-0000-0000-000070570000}"/>
    <cellStyle name="Normal 5 2 4 3 3 3 2" xfId="40922" xr:uid="{00000000-0005-0000-0000-000071570000}"/>
    <cellStyle name="Normal 5 2 4 3 3 3 3" xfId="25689" xr:uid="{00000000-0005-0000-0000-000072570000}"/>
    <cellStyle name="Normal 5 2 4 3 3 4" xfId="35909" xr:uid="{00000000-0005-0000-0000-000073570000}"/>
    <cellStyle name="Normal 5 2 4 3 3 5" xfId="20676" xr:uid="{00000000-0005-0000-0000-000074570000}"/>
    <cellStyle name="Normal 5 2 4 3 4" xfId="12266" xr:uid="{00000000-0005-0000-0000-000075570000}"/>
    <cellStyle name="Normal 5 2 4 3 4 2" xfId="42597" xr:uid="{00000000-0005-0000-0000-000076570000}"/>
    <cellStyle name="Normal 5 2 4 3 4 3" xfId="27364" xr:uid="{00000000-0005-0000-0000-000077570000}"/>
    <cellStyle name="Normal 5 2 4 3 5" xfId="7245" xr:uid="{00000000-0005-0000-0000-000078570000}"/>
    <cellStyle name="Normal 5 2 4 3 5 2" xfId="37580" xr:uid="{00000000-0005-0000-0000-000079570000}"/>
    <cellStyle name="Normal 5 2 4 3 5 3" xfId="22347" xr:uid="{00000000-0005-0000-0000-00007A570000}"/>
    <cellStyle name="Normal 5 2 4 3 6" xfId="32568" xr:uid="{00000000-0005-0000-0000-00007B570000}"/>
    <cellStyle name="Normal 5 2 4 3 7" xfId="17334" xr:uid="{00000000-0005-0000-0000-00007C570000}"/>
    <cellStyle name="Normal 5 2 4 4" xfId="3027" xr:uid="{00000000-0005-0000-0000-00007D570000}"/>
    <cellStyle name="Normal 5 2 4 4 2" xfId="13101" xr:uid="{00000000-0005-0000-0000-00007E570000}"/>
    <cellStyle name="Normal 5 2 4 4 2 2" xfId="43432" xr:uid="{00000000-0005-0000-0000-00007F570000}"/>
    <cellStyle name="Normal 5 2 4 4 2 3" xfId="28199" xr:uid="{00000000-0005-0000-0000-000080570000}"/>
    <cellStyle name="Normal 5 2 4 4 3" xfId="8081" xr:uid="{00000000-0005-0000-0000-000081570000}"/>
    <cellStyle name="Normal 5 2 4 4 3 2" xfId="38415" xr:uid="{00000000-0005-0000-0000-000082570000}"/>
    <cellStyle name="Normal 5 2 4 4 3 3" xfId="23182" xr:uid="{00000000-0005-0000-0000-000083570000}"/>
    <cellStyle name="Normal 5 2 4 4 4" xfId="33402" xr:uid="{00000000-0005-0000-0000-000084570000}"/>
    <cellStyle name="Normal 5 2 4 4 5" xfId="18169" xr:uid="{00000000-0005-0000-0000-000085570000}"/>
    <cellStyle name="Normal 5 2 4 5" xfId="4720" xr:uid="{00000000-0005-0000-0000-000086570000}"/>
    <cellStyle name="Normal 5 2 4 5 2" xfId="14772" xr:uid="{00000000-0005-0000-0000-000087570000}"/>
    <cellStyle name="Normal 5 2 4 5 2 2" xfId="45103" xr:uid="{00000000-0005-0000-0000-000088570000}"/>
    <cellStyle name="Normal 5 2 4 5 2 3" xfId="29870" xr:uid="{00000000-0005-0000-0000-000089570000}"/>
    <cellStyle name="Normal 5 2 4 5 3" xfId="9752" xr:uid="{00000000-0005-0000-0000-00008A570000}"/>
    <cellStyle name="Normal 5 2 4 5 3 2" xfId="40086" xr:uid="{00000000-0005-0000-0000-00008B570000}"/>
    <cellStyle name="Normal 5 2 4 5 3 3" xfId="24853" xr:uid="{00000000-0005-0000-0000-00008C570000}"/>
    <cellStyle name="Normal 5 2 4 5 4" xfId="35073" xr:uid="{00000000-0005-0000-0000-00008D570000}"/>
    <cellStyle name="Normal 5 2 4 5 5" xfId="19840" xr:uid="{00000000-0005-0000-0000-00008E570000}"/>
    <cellStyle name="Normal 5 2 4 6" xfId="11430" xr:uid="{00000000-0005-0000-0000-00008F570000}"/>
    <cellStyle name="Normal 5 2 4 6 2" xfId="41761" xr:uid="{00000000-0005-0000-0000-000090570000}"/>
    <cellStyle name="Normal 5 2 4 6 3" xfId="26528" xr:uid="{00000000-0005-0000-0000-000091570000}"/>
    <cellStyle name="Normal 5 2 4 7" xfId="6409" xr:uid="{00000000-0005-0000-0000-000092570000}"/>
    <cellStyle name="Normal 5 2 4 7 2" xfId="36744" xr:uid="{00000000-0005-0000-0000-000093570000}"/>
    <cellStyle name="Normal 5 2 4 7 3" xfId="21511" xr:uid="{00000000-0005-0000-0000-000094570000}"/>
    <cellStyle name="Normal 5 2 4 8" xfId="31732" xr:uid="{00000000-0005-0000-0000-000095570000}"/>
    <cellStyle name="Normal 5 2 4 9" xfId="16498" xr:uid="{00000000-0005-0000-0000-000096570000}"/>
    <cellStyle name="Normal 5 2 5" xfId="1543" xr:uid="{00000000-0005-0000-0000-000097570000}"/>
    <cellStyle name="Normal 5 2 5 2" xfId="2384" xr:uid="{00000000-0005-0000-0000-000098570000}"/>
    <cellStyle name="Normal 5 2 5 2 2" xfId="4074" xr:uid="{00000000-0005-0000-0000-000099570000}"/>
    <cellStyle name="Normal 5 2 5 2 2 2" xfId="14147" xr:uid="{00000000-0005-0000-0000-00009A570000}"/>
    <cellStyle name="Normal 5 2 5 2 2 2 2" xfId="44478" xr:uid="{00000000-0005-0000-0000-00009B570000}"/>
    <cellStyle name="Normal 5 2 5 2 2 2 3" xfId="29245" xr:uid="{00000000-0005-0000-0000-00009C570000}"/>
    <cellStyle name="Normal 5 2 5 2 2 3" xfId="9127" xr:uid="{00000000-0005-0000-0000-00009D570000}"/>
    <cellStyle name="Normal 5 2 5 2 2 3 2" xfId="39461" xr:uid="{00000000-0005-0000-0000-00009E570000}"/>
    <cellStyle name="Normal 5 2 5 2 2 3 3" xfId="24228" xr:uid="{00000000-0005-0000-0000-00009F570000}"/>
    <cellStyle name="Normal 5 2 5 2 2 4" xfId="34448" xr:uid="{00000000-0005-0000-0000-0000A0570000}"/>
    <cellStyle name="Normal 5 2 5 2 2 5" xfId="19215" xr:uid="{00000000-0005-0000-0000-0000A1570000}"/>
    <cellStyle name="Normal 5 2 5 2 3" xfId="5766" xr:uid="{00000000-0005-0000-0000-0000A2570000}"/>
    <cellStyle name="Normal 5 2 5 2 3 2" xfId="15818" xr:uid="{00000000-0005-0000-0000-0000A3570000}"/>
    <cellStyle name="Normal 5 2 5 2 3 2 2" xfId="46149" xr:uid="{00000000-0005-0000-0000-0000A4570000}"/>
    <cellStyle name="Normal 5 2 5 2 3 2 3" xfId="30916" xr:uid="{00000000-0005-0000-0000-0000A5570000}"/>
    <cellStyle name="Normal 5 2 5 2 3 3" xfId="10798" xr:uid="{00000000-0005-0000-0000-0000A6570000}"/>
    <cellStyle name="Normal 5 2 5 2 3 3 2" xfId="41132" xr:uid="{00000000-0005-0000-0000-0000A7570000}"/>
    <cellStyle name="Normal 5 2 5 2 3 3 3" xfId="25899" xr:uid="{00000000-0005-0000-0000-0000A8570000}"/>
    <cellStyle name="Normal 5 2 5 2 3 4" xfId="36119" xr:uid="{00000000-0005-0000-0000-0000A9570000}"/>
    <cellStyle name="Normal 5 2 5 2 3 5" xfId="20886" xr:uid="{00000000-0005-0000-0000-0000AA570000}"/>
    <cellStyle name="Normal 5 2 5 2 4" xfId="12476" xr:uid="{00000000-0005-0000-0000-0000AB570000}"/>
    <cellStyle name="Normal 5 2 5 2 4 2" xfId="42807" xr:uid="{00000000-0005-0000-0000-0000AC570000}"/>
    <cellStyle name="Normal 5 2 5 2 4 3" xfId="27574" xr:uid="{00000000-0005-0000-0000-0000AD570000}"/>
    <cellStyle name="Normal 5 2 5 2 5" xfId="7455" xr:uid="{00000000-0005-0000-0000-0000AE570000}"/>
    <cellStyle name="Normal 5 2 5 2 5 2" xfId="37790" xr:uid="{00000000-0005-0000-0000-0000AF570000}"/>
    <cellStyle name="Normal 5 2 5 2 5 3" xfId="22557" xr:uid="{00000000-0005-0000-0000-0000B0570000}"/>
    <cellStyle name="Normal 5 2 5 2 6" xfId="32778" xr:uid="{00000000-0005-0000-0000-0000B1570000}"/>
    <cellStyle name="Normal 5 2 5 2 7" xfId="17544" xr:uid="{00000000-0005-0000-0000-0000B2570000}"/>
    <cellStyle name="Normal 5 2 5 3" xfId="3237" xr:uid="{00000000-0005-0000-0000-0000B3570000}"/>
    <cellStyle name="Normal 5 2 5 3 2" xfId="13311" xr:uid="{00000000-0005-0000-0000-0000B4570000}"/>
    <cellStyle name="Normal 5 2 5 3 2 2" xfId="43642" xr:uid="{00000000-0005-0000-0000-0000B5570000}"/>
    <cellStyle name="Normal 5 2 5 3 2 3" xfId="28409" xr:uid="{00000000-0005-0000-0000-0000B6570000}"/>
    <cellStyle name="Normal 5 2 5 3 3" xfId="8291" xr:uid="{00000000-0005-0000-0000-0000B7570000}"/>
    <cellStyle name="Normal 5 2 5 3 3 2" xfId="38625" xr:uid="{00000000-0005-0000-0000-0000B8570000}"/>
    <cellStyle name="Normal 5 2 5 3 3 3" xfId="23392" xr:uid="{00000000-0005-0000-0000-0000B9570000}"/>
    <cellStyle name="Normal 5 2 5 3 4" xfId="33612" xr:uid="{00000000-0005-0000-0000-0000BA570000}"/>
    <cellStyle name="Normal 5 2 5 3 5" xfId="18379" xr:uid="{00000000-0005-0000-0000-0000BB570000}"/>
    <cellStyle name="Normal 5 2 5 4" xfId="4930" xr:uid="{00000000-0005-0000-0000-0000BC570000}"/>
    <cellStyle name="Normal 5 2 5 4 2" xfId="14982" xr:uid="{00000000-0005-0000-0000-0000BD570000}"/>
    <cellStyle name="Normal 5 2 5 4 2 2" xfId="45313" xr:uid="{00000000-0005-0000-0000-0000BE570000}"/>
    <cellStyle name="Normal 5 2 5 4 2 3" xfId="30080" xr:uid="{00000000-0005-0000-0000-0000BF570000}"/>
    <cellStyle name="Normal 5 2 5 4 3" xfId="9962" xr:uid="{00000000-0005-0000-0000-0000C0570000}"/>
    <cellStyle name="Normal 5 2 5 4 3 2" xfId="40296" xr:uid="{00000000-0005-0000-0000-0000C1570000}"/>
    <cellStyle name="Normal 5 2 5 4 3 3" xfId="25063" xr:uid="{00000000-0005-0000-0000-0000C2570000}"/>
    <cellStyle name="Normal 5 2 5 4 4" xfId="35283" xr:uid="{00000000-0005-0000-0000-0000C3570000}"/>
    <cellStyle name="Normal 5 2 5 4 5" xfId="20050" xr:uid="{00000000-0005-0000-0000-0000C4570000}"/>
    <cellStyle name="Normal 5 2 5 5" xfId="11640" xr:uid="{00000000-0005-0000-0000-0000C5570000}"/>
    <cellStyle name="Normal 5 2 5 5 2" xfId="41971" xr:uid="{00000000-0005-0000-0000-0000C6570000}"/>
    <cellStyle name="Normal 5 2 5 5 3" xfId="26738" xr:uid="{00000000-0005-0000-0000-0000C7570000}"/>
    <cellStyle name="Normal 5 2 5 6" xfId="6619" xr:uid="{00000000-0005-0000-0000-0000C8570000}"/>
    <cellStyle name="Normal 5 2 5 6 2" xfId="36954" xr:uid="{00000000-0005-0000-0000-0000C9570000}"/>
    <cellStyle name="Normal 5 2 5 6 3" xfId="21721" xr:uid="{00000000-0005-0000-0000-0000CA570000}"/>
    <cellStyle name="Normal 5 2 5 7" xfId="31942" xr:uid="{00000000-0005-0000-0000-0000CB570000}"/>
    <cellStyle name="Normal 5 2 5 8" xfId="16708" xr:uid="{00000000-0005-0000-0000-0000CC570000}"/>
    <cellStyle name="Normal 5 2 6" xfId="1964" xr:uid="{00000000-0005-0000-0000-0000CD570000}"/>
    <cellStyle name="Normal 5 2 6 2" xfId="3656" xr:uid="{00000000-0005-0000-0000-0000CE570000}"/>
    <cellStyle name="Normal 5 2 6 2 2" xfId="13729" xr:uid="{00000000-0005-0000-0000-0000CF570000}"/>
    <cellStyle name="Normal 5 2 6 2 2 2" xfId="44060" xr:uid="{00000000-0005-0000-0000-0000D0570000}"/>
    <cellStyle name="Normal 5 2 6 2 2 3" xfId="28827" xr:uid="{00000000-0005-0000-0000-0000D1570000}"/>
    <cellStyle name="Normal 5 2 6 2 3" xfId="8709" xr:uid="{00000000-0005-0000-0000-0000D2570000}"/>
    <cellStyle name="Normal 5 2 6 2 3 2" xfId="39043" xr:uid="{00000000-0005-0000-0000-0000D3570000}"/>
    <cellStyle name="Normal 5 2 6 2 3 3" xfId="23810" xr:uid="{00000000-0005-0000-0000-0000D4570000}"/>
    <cellStyle name="Normal 5 2 6 2 4" xfId="34030" xr:uid="{00000000-0005-0000-0000-0000D5570000}"/>
    <cellStyle name="Normal 5 2 6 2 5" xfId="18797" xr:uid="{00000000-0005-0000-0000-0000D6570000}"/>
    <cellStyle name="Normal 5 2 6 3" xfId="5348" xr:uid="{00000000-0005-0000-0000-0000D7570000}"/>
    <cellStyle name="Normal 5 2 6 3 2" xfId="15400" xr:uid="{00000000-0005-0000-0000-0000D8570000}"/>
    <cellStyle name="Normal 5 2 6 3 2 2" xfId="45731" xr:uid="{00000000-0005-0000-0000-0000D9570000}"/>
    <cellStyle name="Normal 5 2 6 3 2 3" xfId="30498" xr:uid="{00000000-0005-0000-0000-0000DA570000}"/>
    <cellStyle name="Normal 5 2 6 3 3" xfId="10380" xr:uid="{00000000-0005-0000-0000-0000DB570000}"/>
    <cellStyle name="Normal 5 2 6 3 3 2" xfId="40714" xr:uid="{00000000-0005-0000-0000-0000DC570000}"/>
    <cellStyle name="Normal 5 2 6 3 3 3" xfId="25481" xr:uid="{00000000-0005-0000-0000-0000DD570000}"/>
    <cellStyle name="Normal 5 2 6 3 4" xfId="35701" xr:uid="{00000000-0005-0000-0000-0000DE570000}"/>
    <cellStyle name="Normal 5 2 6 3 5" xfId="20468" xr:uid="{00000000-0005-0000-0000-0000DF570000}"/>
    <cellStyle name="Normal 5 2 6 4" xfId="12058" xr:uid="{00000000-0005-0000-0000-0000E0570000}"/>
    <cellStyle name="Normal 5 2 6 4 2" xfId="42389" xr:uid="{00000000-0005-0000-0000-0000E1570000}"/>
    <cellStyle name="Normal 5 2 6 4 3" xfId="27156" xr:uid="{00000000-0005-0000-0000-0000E2570000}"/>
    <cellStyle name="Normal 5 2 6 5" xfId="7037" xr:uid="{00000000-0005-0000-0000-0000E3570000}"/>
    <cellStyle name="Normal 5 2 6 5 2" xfId="37372" xr:uid="{00000000-0005-0000-0000-0000E4570000}"/>
    <cellStyle name="Normal 5 2 6 5 3" xfId="22139" xr:uid="{00000000-0005-0000-0000-0000E5570000}"/>
    <cellStyle name="Normal 5 2 6 6" xfId="32360" xr:uid="{00000000-0005-0000-0000-0000E6570000}"/>
    <cellStyle name="Normal 5 2 6 7" xfId="17126" xr:uid="{00000000-0005-0000-0000-0000E7570000}"/>
    <cellStyle name="Normal 5 2 7" xfId="2812" xr:uid="{00000000-0005-0000-0000-0000E8570000}"/>
    <cellStyle name="Normal 5 2 7 2" xfId="12893" xr:uid="{00000000-0005-0000-0000-0000E9570000}"/>
    <cellStyle name="Normal 5 2 7 2 2" xfId="43224" xr:uid="{00000000-0005-0000-0000-0000EA570000}"/>
    <cellStyle name="Normal 5 2 7 2 3" xfId="27991" xr:uid="{00000000-0005-0000-0000-0000EB570000}"/>
    <cellStyle name="Normal 5 2 7 3" xfId="7872" xr:uid="{00000000-0005-0000-0000-0000EC570000}"/>
    <cellStyle name="Normal 5 2 7 3 2" xfId="38207" xr:uid="{00000000-0005-0000-0000-0000ED570000}"/>
    <cellStyle name="Normal 5 2 7 3 3" xfId="22974" xr:uid="{00000000-0005-0000-0000-0000EE570000}"/>
    <cellStyle name="Normal 5 2 7 4" xfId="33194" xr:uid="{00000000-0005-0000-0000-0000EF570000}"/>
    <cellStyle name="Normal 5 2 7 5" xfId="17961" xr:uid="{00000000-0005-0000-0000-0000F0570000}"/>
    <cellStyle name="Normal 5 2 8" xfId="4508" xr:uid="{00000000-0005-0000-0000-0000F1570000}"/>
    <cellStyle name="Normal 5 2 8 2" xfId="14564" xr:uid="{00000000-0005-0000-0000-0000F2570000}"/>
    <cellStyle name="Normal 5 2 8 2 2" xfId="44895" xr:uid="{00000000-0005-0000-0000-0000F3570000}"/>
    <cellStyle name="Normal 5 2 8 2 3" xfId="29662" xr:uid="{00000000-0005-0000-0000-0000F4570000}"/>
    <cellStyle name="Normal 5 2 8 3" xfId="9544" xr:uid="{00000000-0005-0000-0000-0000F5570000}"/>
    <cellStyle name="Normal 5 2 8 3 2" xfId="39878" xr:uid="{00000000-0005-0000-0000-0000F6570000}"/>
    <cellStyle name="Normal 5 2 8 3 3" xfId="24645" xr:uid="{00000000-0005-0000-0000-0000F7570000}"/>
    <cellStyle name="Normal 5 2 8 4" xfId="34865" xr:uid="{00000000-0005-0000-0000-0000F8570000}"/>
    <cellStyle name="Normal 5 2 8 5" xfId="19632" xr:uid="{00000000-0005-0000-0000-0000F9570000}"/>
    <cellStyle name="Normal 5 2 9" xfId="11220" xr:uid="{00000000-0005-0000-0000-0000FA570000}"/>
    <cellStyle name="Normal 5 2 9 2" xfId="41553" xr:uid="{00000000-0005-0000-0000-0000FB570000}"/>
    <cellStyle name="Normal 5 2 9 3" xfId="26320" xr:uid="{00000000-0005-0000-0000-0000FC570000}"/>
    <cellStyle name="Normal 5 3" xfId="409" xr:uid="{00000000-0005-0000-0000-0000FD570000}"/>
    <cellStyle name="Normal 5 3 10" xfId="6194" xr:uid="{00000000-0005-0000-0000-0000FE570000}"/>
    <cellStyle name="Normal 5 3 10 2" xfId="36532" xr:uid="{00000000-0005-0000-0000-0000FF570000}"/>
    <cellStyle name="Normal 5 3 10 3" xfId="21299" xr:uid="{00000000-0005-0000-0000-000000580000}"/>
    <cellStyle name="Normal 5 3 11" xfId="31374" xr:uid="{00000000-0005-0000-0000-000001580000}"/>
    <cellStyle name="Normal 5 3 12" xfId="16284" xr:uid="{00000000-0005-0000-0000-000002580000}"/>
    <cellStyle name="Normal 5 3 2" xfId="1158" xr:uid="{00000000-0005-0000-0000-000003580000}"/>
    <cellStyle name="Normal 5 3 2 10" xfId="31383" xr:uid="{00000000-0005-0000-0000-000004580000}"/>
    <cellStyle name="Normal 5 3 2 11" xfId="16338" xr:uid="{00000000-0005-0000-0000-000005580000}"/>
    <cellStyle name="Normal 5 3 2 2" xfId="1267" xr:uid="{00000000-0005-0000-0000-000006580000}"/>
    <cellStyle name="Normal 5 3 2 2 10" xfId="16442" xr:uid="{00000000-0005-0000-0000-000007580000}"/>
    <cellStyle name="Normal 5 3 2 2 2" xfId="1484" xr:uid="{00000000-0005-0000-0000-000008580000}"/>
    <cellStyle name="Normal 5 3 2 2 2 2" xfId="1905" xr:uid="{00000000-0005-0000-0000-000009580000}"/>
    <cellStyle name="Normal 5 3 2 2 2 2 2" xfId="2744" xr:uid="{00000000-0005-0000-0000-00000A580000}"/>
    <cellStyle name="Normal 5 3 2 2 2 2 2 2" xfId="4434" xr:uid="{00000000-0005-0000-0000-00000B580000}"/>
    <cellStyle name="Normal 5 3 2 2 2 2 2 2 2" xfId="14507" xr:uid="{00000000-0005-0000-0000-00000C580000}"/>
    <cellStyle name="Normal 5 3 2 2 2 2 2 2 2 2" xfId="44838" xr:uid="{00000000-0005-0000-0000-00000D580000}"/>
    <cellStyle name="Normal 5 3 2 2 2 2 2 2 2 3" xfId="29605" xr:uid="{00000000-0005-0000-0000-00000E580000}"/>
    <cellStyle name="Normal 5 3 2 2 2 2 2 2 3" xfId="9487" xr:uid="{00000000-0005-0000-0000-00000F580000}"/>
    <cellStyle name="Normal 5 3 2 2 2 2 2 2 3 2" xfId="39821" xr:uid="{00000000-0005-0000-0000-000010580000}"/>
    <cellStyle name="Normal 5 3 2 2 2 2 2 2 3 3" xfId="24588" xr:uid="{00000000-0005-0000-0000-000011580000}"/>
    <cellStyle name="Normal 5 3 2 2 2 2 2 2 4" xfId="34808" xr:uid="{00000000-0005-0000-0000-000012580000}"/>
    <cellStyle name="Normal 5 3 2 2 2 2 2 2 5" xfId="19575" xr:uid="{00000000-0005-0000-0000-000013580000}"/>
    <cellStyle name="Normal 5 3 2 2 2 2 2 3" xfId="6126" xr:uid="{00000000-0005-0000-0000-000014580000}"/>
    <cellStyle name="Normal 5 3 2 2 2 2 2 3 2" xfId="16178" xr:uid="{00000000-0005-0000-0000-000015580000}"/>
    <cellStyle name="Normal 5 3 2 2 2 2 2 3 2 2" xfId="46509" xr:uid="{00000000-0005-0000-0000-000016580000}"/>
    <cellStyle name="Normal 5 3 2 2 2 2 2 3 2 3" xfId="31276" xr:uid="{00000000-0005-0000-0000-000017580000}"/>
    <cellStyle name="Normal 5 3 2 2 2 2 2 3 3" xfId="11158" xr:uid="{00000000-0005-0000-0000-000018580000}"/>
    <cellStyle name="Normal 5 3 2 2 2 2 2 3 3 2" xfId="41492" xr:uid="{00000000-0005-0000-0000-000019580000}"/>
    <cellStyle name="Normal 5 3 2 2 2 2 2 3 3 3" xfId="26259" xr:uid="{00000000-0005-0000-0000-00001A580000}"/>
    <cellStyle name="Normal 5 3 2 2 2 2 2 3 4" xfId="36479" xr:uid="{00000000-0005-0000-0000-00001B580000}"/>
    <cellStyle name="Normal 5 3 2 2 2 2 2 3 5" xfId="21246" xr:uid="{00000000-0005-0000-0000-00001C580000}"/>
    <cellStyle name="Normal 5 3 2 2 2 2 2 4" xfId="12836" xr:uid="{00000000-0005-0000-0000-00001D580000}"/>
    <cellStyle name="Normal 5 3 2 2 2 2 2 4 2" xfId="43167" xr:uid="{00000000-0005-0000-0000-00001E580000}"/>
    <cellStyle name="Normal 5 3 2 2 2 2 2 4 3" xfId="27934" xr:uid="{00000000-0005-0000-0000-00001F580000}"/>
    <cellStyle name="Normal 5 3 2 2 2 2 2 5" xfId="7815" xr:uid="{00000000-0005-0000-0000-000020580000}"/>
    <cellStyle name="Normal 5 3 2 2 2 2 2 5 2" xfId="38150" xr:uid="{00000000-0005-0000-0000-000021580000}"/>
    <cellStyle name="Normal 5 3 2 2 2 2 2 5 3" xfId="22917" xr:uid="{00000000-0005-0000-0000-000022580000}"/>
    <cellStyle name="Normal 5 3 2 2 2 2 2 6" xfId="33138" xr:uid="{00000000-0005-0000-0000-000023580000}"/>
    <cellStyle name="Normal 5 3 2 2 2 2 2 7" xfId="17904" xr:uid="{00000000-0005-0000-0000-000024580000}"/>
    <cellStyle name="Normal 5 3 2 2 2 2 3" xfId="3597" xr:uid="{00000000-0005-0000-0000-000025580000}"/>
    <cellStyle name="Normal 5 3 2 2 2 2 3 2" xfId="13671" xr:uid="{00000000-0005-0000-0000-000026580000}"/>
    <cellStyle name="Normal 5 3 2 2 2 2 3 2 2" xfId="44002" xr:uid="{00000000-0005-0000-0000-000027580000}"/>
    <cellStyle name="Normal 5 3 2 2 2 2 3 2 3" xfId="28769" xr:uid="{00000000-0005-0000-0000-000028580000}"/>
    <cellStyle name="Normal 5 3 2 2 2 2 3 3" xfId="8651" xr:uid="{00000000-0005-0000-0000-000029580000}"/>
    <cellStyle name="Normal 5 3 2 2 2 2 3 3 2" xfId="38985" xr:uid="{00000000-0005-0000-0000-00002A580000}"/>
    <cellStyle name="Normal 5 3 2 2 2 2 3 3 3" xfId="23752" xr:uid="{00000000-0005-0000-0000-00002B580000}"/>
    <cellStyle name="Normal 5 3 2 2 2 2 3 4" xfId="33972" xr:uid="{00000000-0005-0000-0000-00002C580000}"/>
    <cellStyle name="Normal 5 3 2 2 2 2 3 5" xfId="18739" xr:uid="{00000000-0005-0000-0000-00002D580000}"/>
    <cellStyle name="Normal 5 3 2 2 2 2 4" xfId="5290" xr:uid="{00000000-0005-0000-0000-00002E580000}"/>
    <cellStyle name="Normal 5 3 2 2 2 2 4 2" xfId="15342" xr:uid="{00000000-0005-0000-0000-00002F580000}"/>
    <cellStyle name="Normal 5 3 2 2 2 2 4 2 2" xfId="45673" xr:uid="{00000000-0005-0000-0000-000030580000}"/>
    <cellStyle name="Normal 5 3 2 2 2 2 4 2 3" xfId="30440" xr:uid="{00000000-0005-0000-0000-000031580000}"/>
    <cellStyle name="Normal 5 3 2 2 2 2 4 3" xfId="10322" xr:uid="{00000000-0005-0000-0000-000032580000}"/>
    <cellStyle name="Normal 5 3 2 2 2 2 4 3 2" xfId="40656" xr:uid="{00000000-0005-0000-0000-000033580000}"/>
    <cellStyle name="Normal 5 3 2 2 2 2 4 3 3" xfId="25423" xr:uid="{00000000-0005-0000-0000-000034580000}"/>
    <cellStyle name="Normal 5 3 2 2 2 2 4 4" xfId="35643" xr:uid="{00000000-0005-0000-0000-000035580000}"/>
    <cellStyle name="Normal 5 3 2 2 2 2 4 5" xfId="20410" xr:uid="{00000000-0005-0000-0000-000036580000}"/>
    <cellStyle name="Normal 5 3 2 2 2 2 5" xfId="12000" xr:uid="{00000000-0005-0000-0000-000037580000}"/>
    <cellStyle name="Normal 5 3 2 2 2 2 5 2" xfId="42331" xr:uid="{00000000-0005-0000-0000-000038580000}"/>
    <cellStyle name="Normal 5 3 2 2 2 2 5 3" xfId="27098" xr:uid="{00000000-0005-0000-0000-000039580000}"/>
    <cellStyle name="Normal 5 3 2 2 2 2 6" xfId="6979" xr:uid="{00000000-0005-0000-0000-00003A580000}"/>
    <cellStyle name="Normal 5 3 2 2 2 2 6 2" xfId="37314" xr:uid="{00000000-0005-0000-0000-00003B580000}"/>
    <cellStyle name="Normal 5 3 2 2 2 2 6 3" xfId="22081" xr:uid="{00000000-0005-0000-0000-00003C580000}"/>
    <cellStyle name="Normal 5 3 2 2 2 2 7" xfId="32302" xr:uid="{00000000-0005-0000-0000-00003D580000}"/>
    <cellStyle name="Normal 5 3 2 2 2 2 8" xfId="17068" xr:uid="{00000000-0005-0000-0000-00003E580000}"/>
    <cellStyle name="Normal 5 3 2 2 2 3" xfId="2326" xr:uid="{00000000-0005-0000-0000-00003F580000}"/>
    <cellStyle name="Normal 5 3 2 2 2 3 2" xfId="4016" xr:uid="{00000000-0005-0000-0000-000040580000}"/>
    <cellStyle name="Normal 5 3 2 2 2 3 2 2" xfId="14089" xr:uid="{00000000-0005-0000-0000-000041580000}"/>
    <cellStyle name="Normal 5 3 2 2 2 3 2 2 2" xfId="44420" xr:uid="{00000000-0005-0000-0000-000042580000}"/>
    <cellStyle name="Normal 5 3 2 2 2 3 2 2 3" xfId="29187" xr:uid="{00000000-0005-0000-0000-000043580000}"/>
    <cellStyle name="Normal 5 3 2 2 2 3 2 3" xfId="9069" xr:uid="{00000000-0005-0000-0000-000044580000}"/>
    <cellStyle name="Normal 5 3 2 2 2 3 2 3 2" xfId="39403" xr:uid="{00000000-0005-0000-0000-000045580000}"/>
    <cellStyle name="Normal 5 3 2 2 2 3 2 3 3" xfId="24170" xr:uid="{00000000-0005-0000-0000-000046580000}"/>
    <cellStyle name="Normal 5 3 2 2 2 3 2 4" xfId="34390" xr:uid="{00000000-0005-0000-0000-000047580000}"/>
    <cellStyle name="Normal 5 3 2 2 2 3 2 5" xfId="19157" xr:uid="{00000000-0005-0000-0000-000048580000}"/>
    <cellStyle name="Normal 5 3 2 2 2 3 3" xfId="5708" xr:uid="{00000000-0005-0000-0000-000049580000}"/>
    <cellStyle name="Normal 5 3 2 2 2 3 3 2" xfId="15760" xr:uid="{00000000-0005-0000-0000-00004A580000}"/>
    <cellStyle name="Normal 5 3 2 2 2 3 3 2 2" xfId="46091" xr:uid="{00000000-0005-0000-0000-00004B580000}"/>
    <cellStyle name="Normal 5 3 2 2 2 3 3 2 3" xfId="30858" xr:uid="{00000000-0005-0000-0000-00004C580000}"/>
    <cellStyle name="Normal 5 3 2 2 2 3 3 3" xfId="10740" xr:uid="{00000000-0005-0000-0000-00004D580000}"/>
    <cellStyle name="Normal 5 3 2 2 2 3 3 3 2" xfId="41074" xr:uid="{00000000-0005-0000-0000-00004E580000}"/>
    <cellStyle name="Normal 5 3 2 2 2 3 3 3 3" xfId="25841" xr:uid="{00000000-0005-0000-0000-00004F580000}"/>
    <cellStyle name="Normal 5 3 2 2 2 3 3 4" xfId="36061" xr:uid="{00000000-0005-0000-0000-000050580000}"/>
    <cellStyle name="Normal 5 3 2 2 2 3 3 5" xfId="20828" xr:uid="{00000000-0005-0000-0000-000051580000}"/>
    <cellStyle name="Normal 5 3 2 2 2 3 4" xfId="12418" xr:uid="{00000000-0005-0000-0000-000052580000}"/>
    <cellStyle name="Normal 5 3 2 2 2 3 4 2" xfId="42749" xr:uid="{00000000-0005-0000-0000-000053580000}"/>
    <cellStyle name="Normal 5 3 2 2 2 3 4 3" xfId="27516" xr:uid="{00000000-0005-0000-0000-000054580000}"/>
    <cellStyle name="Normal 5 3 2 2 2 3 5" xfId="7397" xr:uid="{00000000-0005-0000-0000-000055580000}"/>
    <cellStyle name="Normal 5 3 2 2 2 3 5 2" xfId="37732" xr:uid="{00000000-0005-0000-0000-000056580000}"/>
    <cellStyle name="Normal 5 3 2 2 2 3 5 3" xfId="22499" xr:uid="{00000000-0005-0000-0000-000057580000}"/>
    <cellStyle name="Normal 5 3 2 2 2 3 6" xfId="32720" xr:uid="{00000000-0005-0000-0000-000058580000}"/>
    <cellStyle name="Normal 5 3 2 2 2 3 7" xfId="17486" xr:uid="{00000000-0005-0000-0000-000059580000}"/>
    <cellStyle name="Normal 5 3 2 2 2 4" xfId="3179" xr:uid="{00000000-0005-0000-0000-00005A580000}"/>
    <cellStyle name="Normal 5 3 2 2 2 4 2" xfId="13253" xr:uid="{00000000-0005-0000-0000-00005B580000}"/>
    <cellStyle name="Normal 5 3 2 2 2 4 2 2" xfId="43584" xr:uid="{00000000-0005-0000-0000-00005C580000}"/>
    <cellStyle name="Normal 5 3 2 2 2 4 2 3" xfId="28351" xr:uid="{00000000-0005-0000-0000-00005D580000}"/>
    <cellStyle name="Normal 5 3 2 2 2 4 3" xfId="8233" xr:uid="{00000000-0005-0000-0000-00005E580000}"/>
    <cellStyle name="Normal 5 3 2 2 2 4 3 2" xfId="38567" xr:uid="{00000000-0005-0000-0000-00005F580000}"/>
    <cellStyle name="Normal 5 3 2 2 2 4 3 3" xfId="23334" xr:uid="{00000000-0005-0000-0000-000060580000}"/>
    <cellStyle name="Normal 5 3 2 2 2 4 4" xfId="33554" xr:uid="{00000000-0005-0000-0000-000061580000}"/>
    <cellStyle name="Normal 5 3 2 2 2 4 5" xfId="18321" xr:uid="{00000000-0005-0000-0000-000062580000}"/>
    <cellStyle name="Normal 5 3 2 2 2 5" xfId="4872" xr:uid="{00000000-0005-0000-0000-000063580000}"/>
    <cellStyle name="Normal 5 3 2 2 2 5 2" xfId="14924" xr:uid="{00000000-0005-0000-0000-000064580000}"/>
    <cellStyle name="Normal 5 3 2 2 2 5 2 2" xfId="45255" xr:uid="{00000000-0005-0000-0000-000065580000}"/>
    <cellStyle name="Normal 5 3 2 2 2 5 2 3" xfId="30022" xr:uid="{00000000-0005-0000-0000-000066580000}"/>
    <cellStyle name="Normal 5 3 2 2 2 5 3" xfId="9904" xr:uid="{00000000-0005-0000-0000-000067580000}"/>
    <cellStyle name="Normal 5 3 2 2 2 5 3 2" xfId="40238" xr:uid="{00000000-0005-0000-0000-000068580000}"/>
    <cellStyle name="Normal 5 3 2 2 2 5 3 3" xfId="25005" xr:uid="{00000000-0005-0000-0000-000069580000}"/>
    <cellStyle name="Normal 5 3 2 2 2 5 4" xfId="35225" xr:uid="{00000000-0005-0000-0000-00006A580000}"/>
    <cellStyle name="Normal 5 3 2 2 2 5 5" xfId="19992" xr:uid="{00000000-0005-0000-0000-00006B580000}"/>
    <cellStyle name="Normal 5 3 2 2 2 6" xfId="11582" xr:uid="{00000000-0005-0000-0000-00006C580000}"/>
    <cellStyle name="Normal 5 3 2 2 2 6 2" xfId="41913" xr:uid="{00000000-0005-0000-0000-00006D580000}"/>
    <cellStyle name="Normal 5 3 2 2 2 6 3" xfId="26680" xr:uid="{00000000-0005-0000-0000-00006E580000}"/>
    <cellStyle name="Normal 5 3 2 2 2 7" xfId="6561" xr:uid="{00000000-0005-0000-0000-00006F580000}"/>
    <cellStyle name="Normal 5 3 2 2 2 7 2" xfId="36896" xr:uid="{00000000-0005-0000-0000-000070580000}"/>
    <cellStyle name="Normal 5 3 2 2 2 7 3" xfId="21663" xr:uid="{00000000-0005-0000-0000-000071580000}"/>
    <cellStyle name="Normal 5 3 2 2 2 8" xfId="31884" xr:uid="{00000000-0005-0000-0000-000072580000}"/>
    <cellStyle name="Normal 5 3 2 2 2 9" xfId="16650" xr:uid="{00000000-0005-0000-0000-000073580000}"/>
    <cellStyle name="Normal 5 3 2 2 3" xfId="1697" xr:uid="{00000000-0005-0000-0000-000074580000}"/>
    <cellStyle name="Normal 5 3 2 2 3 2" xfId="2536" xr:uid="{00000000-0005-0000-0000-000075580000}"/>
    <cellStyle name="Normal 5 3 2 2 3 2 2" xfId="4226" xr:uid="{00000000-0005-0000-0000-000076580000}"/>
    <cellStyle name="Normal 5 3 2 2 3 2 2 2" xfId="14299" xr:uid="{00000000-0005-0000-0000-000077580000}"/>
    <cellStyle name="Normal 5 3 2 2 3 2 2 2 2" xfId="44630" xr:uid="{00000000-0005-0000-0000-000078580000}"/>
    <cellStyle name="Normal 5 3 2 2 3 2 2 2 3" xfId="29397" xr:uid="{00000000-0005-0000-0000-000079580000}"/>
    <cellStyle name="Normal 5 3 2 2 3 2 2 3" xfId="9279" xr:uid="{00000000-0005-0000-0000-00007A580000}"/>
    <cellStyle name="Normal 5 3 2 2 3 2 2 3 2" xfId="39613" xr:uid="{00000000-0005-0000-0000-00007B580000}"/>
    <cellStyle name="Normal 5 3 2 2 3 2 2 3 3" xfId="24380" xr:uid="{00000000-0005-0000-0000-00007C580000}"/>
    <cellStyle name="Normal 5 3 2 2 3 2 2 4" xfId="34600" xr:uid="{00000000-0005-0000-0000-00007D580000}"/>
    <cellStyle name="Normal 5 3 2 2 3 2 2 5" xfId="19367" xr:uid="{00000000-0005-0000-0000-00007E580000}"/>
    <cellStyle name="Normal 5 3 2 2 3 2 3" xfId="5918" xr:uid="{00000000-0005-0000-0000-00007F580000}"/>
    <cellStyle name="Normal 5 3 2 2 3 2 3 2" xfId="15970" xr:uid="{00000000-0005-0000-0000-000080580000}"/>
    <cellStyle name="Normal 5 3 2 2 3 2 3 2 2" xfId="46301" xr:uid="{00000000-0005-0000-0000-000081580000}"/>
    <cellStyle name="Normal 5 3 2 2 3 2 3 2 3" xfId="31068" xr:uid="{00000000-0005-0000-0000-000082580000}"/>
    <cellStyle name="Normal 5 3 2 2 3 2 3 3" xfId="10950" xr:uid="{00000000-0005-0000-0000-000083580000}"/>
    <cellStyle name="Normal 5 3 2 2 3 2 3 3 2" xfId="41284" xr:uid="{00000000-0005-0000-0000-000084580000}"/>
    <cellStyle name="Normal 5 3 2 2 3 2 3 3 3" xfId="26051" xr:uid="{00000000-0005-0000-0000-000085580000}"/>
    <cellStyle name="Normal 5 3 2 2 3 2 3 4" xfId="36271" xr:uid="{00000000-0005-0000-0000-000086580000}"/>
    <cellStyle name="Normal 5 3 2 2 3 2 3 5" xfId="21038" xr:uid="{00000000-0005-0000-0000-000087580000}"/>
    <cellStyle name="Normal 5 3 2 2 3 2 4" xfId="12628" xr:uid="{00000000-0005-0000-0000-000088580000}"/>
    <cellStyle name="Normal 5 3 2 2 3 2 4 2" xfId="42959" xr:uid="{00000000-0005-0000-0000-000089580000}"/>
    <cellStyle name="Normal 5 3 2 2 3 2 4 3" xfId="27726" xr:uid="{00000000-0005-0000-0000-00008A580000}"/>
    <cellStyle name="Normal 5 3 2 2 3 2 5" xfId="7607" xr:uid="{00000000-0005-0000-0000-00008B580000}"/>
    <cellStyle name="Normal 5 3 2 2 3 2 5 2" xfId="37942" xr:uid="{00000000-0005-0000-0000-00008C580000}"/>
    <cellStyle name="Normal 5 3 2 2 3 2 5 3" xfId="22709" xr:uid="{00000000-0005-0000-0000-00008D580000}"/>
    <cellStyle name="Normal 5 3 2 2 3 2 6" xfId="32930" xr:uid="{00000000-0005-0000-0000-00008E580000}"/>
    <cellStyle name="Normal 5 3 2 2 3 2 7" xfId="17696" xr:uid="{00000000-0005-0000-0000-00008F580000}"/>
    <cellStyle name="Normal 5 3 2 2 3 3" xfId="3389" xr:uid="{00000000-0005-0000-0000-000090580000}"/>
    <cellStyle name="Normal 5 3 2 2 3 3 2" xfId="13463" xr:uid="{00000000-0005-0000-0000-000091580000}"/>
    <cellStyle name="Normal 5 3 2 2 3 3 2 2" xfId="43794" xr:uid="{00000000-0005-0000-0000-000092580000}"/>
    <cellStyle name="Normal 5 3 2 2 3 3 2 3" xfId="28561" xr:uid="{00000000-0005-0000-0000-000093580000}"/>
    <cellStyle name="Normal 5 3 2 2 3 3 3" xfId="8443" xr:uid="{00000000-0005-0000-0000-000094580000}"/>
    <cellStyle name="Normal 5 3 2 2 3 3 3 2" xfId="38777" xr:uid="{00000000-0005-0000-0000-000095580000}"/>
    <cellStyle name="Normal 5 3 2 2 3 3 3 3" xfId="23544" xr:uid="{00000000-0005-0000-0000-000096580000}"/>
    <cellStyle name="Normal 5 3 2 2 3 3 4" xfId="33764" xr:uid="{00000000-0005-0000-0000-000097580000}"/>
    <cellStyle name="Normal 5 3 2 2 3 3 5" xfId="18531" xr:uid="{00000000-0005-0000-0000-000098580000}"/>
    <cellStyle name="Normal 5 3 2 2 3 4" xfId="5082" xr:uid="{00000000-0005-0000-0000-000099580000}"/>
    <cellStyle name="Normal 5 3 2 2 3 4 2" xfId="15134" xr:uid="{00000000-0005-0000-0000-00009A580000}"/>
    <cellStyle name="Normal 5 3 2 2 3 4 2 2" xfId="45465" xr:uid="{00000000-0005-0000-0000-00009B580000}"/>
    <cellStyle name="Normal 5 3 2 2 3 4 2 3" xfId="30232" xr:uid="{00000000-0005-0000-0000-00009C580000}"/>
    <cellStyle name="Normal 5 3 2 2 3 4 3" xfId="10114" xr:uid="{00000000-0005-0000-0000-00009D580000}"/>
    <cellStyle name="Normal 5 3 2 2 3 4 3 2" xfId="40448" xr:uid="{00000000-0005-0000-0000-00009E580000}"/>
    <cellStyle name="Normal 5 3 2 2 3 4 3 3" xfId="25215" xr:uid="{00000000-0005-0000-0000-00009F580000}"/>
    <cellStyle name="Normal 5 3 2 2 3 4 4" xfId="35435" xr:uid="{00000000-0005-0000-0000-0000A0580000}"/>
    <cellStyle name="Normal 5 3 2 2 3 4 5" xfId="20202" xr:uid="{00000000-0005-0000-0000-0000A1580000}"/>
    <cellStyle name="Normal 5 3 2 2 3 5" xfId="11792" xr:uid="{00000000-0005-0000-0000-0000A2580000}"/>
    <cellStyle name="Normal 5 3 2 2 3 5 2" xfId="42123" xr:uid="{00000000-0005-0000-0000-0000A3580000}"/>
    <cellStyle name="Normal 5 3 2 2 3 5 3" xfId="26890" xr:uid="{00000000-0005-0000-0000-0000A4580000}"/>
    <cellStyle name="Normal 5 3 2 2 3 6" xfId="6771" xr:uid="{00000000-0005-0000-0000-0000A5580000}"/>
    <cellStyle name="Normal 5 3 2 2 3 6 2" xfId="37106" xr:uid="{00000000-0005-0000-0000-0000A6580000}"/>
    <cellStyle name="Normal 5 3 2 2 3 6 3" xfId="21873" xr:uid="{00000000-0005-0000-0000-0000A7580000}"/>
    <cellStyle name="Normal 5 3 2 2 3 7" xfId="32094" xr:uid="{00000000-0005-0000-0000-0000A8580000}"/>
    <cellStyle name="Normal 5 3 2 2 3 8" xfId="16860" xr:uid="{00000000-0005-0000-0000-0000A9580000}"/>
    <cellStyle name="Normal 5 3 2 2 4" xfId="2118" xr:uid="{00000000-0005-0000-0000-0000AA580000}"/>
    <cellStyle name="Normal 5 3 2 2 4 2" xfId="3808" xr:uid="{00000000-0005-0000-0000-0000AB580000}"/>
    <cellStyle name="Normal 5 3 2 2 4 2 2" xfId="13881" xr:uid="{00000000-0005-0000-0000-0000AC580000}"/>
    <cellStyle name="Normal 5 3 2 2 4 2 2 2" xfId="44212" xr:uid="{00000000-0005-0000-0000-0000AD580000}"/>
    <cellStyle name="Normal 5 3 2 2 4 2 2 3" xfId="28979" xr:uid="{00000000-0005-0000-0000-0000AE580000}"/>
    <cellStyle name="Normal 5 3 2 2 4 2 3" xfId="8861" xr:uid="{00000000-0005-0000-0000-0000AF580000}"/>
    <cellStyle name="Normal 5 3 2 2 4 2 3 2" xfId="39195" xr:uid="{00000000-0005-0000-0000-0000B0580000}"/>
    <cellStyle name="Normal 5 3 2 2 4 2 3 3" xfId="23962" xr:uid="{00000000-0005-0000-0000-0000B1580000}"/>
    <cellStyle name="Normal 5 3 2 2 4 2 4" xfId="34182" xr:uid="{00000000-0005-0000-0000-0000B2580000}"/>
    <cellStyle name="Normal 5 3 2 2 4 2 5" xfId="18949" xr:uid="{00000000-0005-0000-0000-0000B3580000}"/>
    <cellStyle name="Normal 5 3 2 2 4 3" xfId="5500" xr:uid="{00000000-0005-0000-0000-0000B4580000}"/>
    <cellStyle name="Normal 5 3 2 2 4 3 2" xfId="15552" xr:uid="{00000000-0005-0000-0000-0000B5580000}"/>
    <cellStyle name="Normal 5 3 2 2 4 3 2 2" xfId="45883" xr:uid="{00000000-0005-0000-0000-0000B6580000}"/>
    <cellStyle name="Normal 5 3 2 2 4 3 2 3" xfId="30650" xr:uid="{00000000-0005-0000-0000-0000B7580000}"/>
    <cellStyle name="Normal 5 3 2 2 4 3 3" xfId="10532" xr:uid="{00000000-0005-0000-0000-0000B8580000}"/>
    <cellStyle name="Normal 5 3 2 2 4 3 3 2" xfId="40866" xr:uid="{00000000-0005-0000-0000-0000B9580000}"/>
    <cellStyle name="Normal 5 3 2 2 4 3 3 3" xfId="25633" xr:uid="{00000000-0005-0000-0000-0000BA580000}"/>
    <cellStyle name="Normal 5 3 2 2 4 3 4" xfId="35853" xr:uid="{00000000-0005-0000-0000-0000BB580000}"/>
    <cellStyle name="Normal 5 3 2 2 4 3 5" xfId="20620" xr:uid="{00000000-0005-0000-0000-0000BC580000}"/>
    <cellStyle name="Normal 5 3 2 2 4 4" xfId="12210" xr:uid="{00000000-0005-0000-0000-0000BD580000}"/>
    <cellStyle name="Normal 5 3 2 2 4 4 2" xfId="42541" xr:uid="{00000000-0005-0000-0000-0000BE580000}"/>
    <cellStyle name="Normal 5 3 2 2 4 4 3" xfId="27308" xr:uid="{00000000-0005-0000-0000-0000BF580000}"/>
    <cellStyle name="Normal 5 3 2 2 4 5" xfId="7189" xr:uid="{00000000-0005-0000-0000-0000C0580000}"/>
    <cellStyle name="Normal 5 3 2 2 4 5 2" xfId="37524" xr:uid="{00000000-0005-0000-0000-0000C1580000}"/>
    <cellStyle name="Normal 5 3 2 2 4 5 3" xfId="22291" xr:uid="{00000000-0005-0000-0000-0000C2580000}"/>
    <cellStyle name="Normal 5 3 2 2 4 6" xfId="32512" xr:uid="{00000000-0005-0000-0000-0000C3580000}"/>
    <cellStyle name="Normal 5 3 2 2 4 7" xfId="17278" xr:uid="{00000000-0005-0000-0000-0000C4580000}"/>
    <cellStyle name="Normal 5 3 2 2 5" xfId="2971" xr:uid="{00000000-0005-0000-0000-0000C5580000}"/>
    <cellStyle name="Normal 5 3 2 2 5 2" xfId="13045" xr:uid="{00000000-0005-0000-0000-0000C6580000}"/>
    <cellStyle name="Normal 5 3 2 2 5 2 2" xfId="43376" xr:uid="{00000000-0005-0000-0000-0000C7580000}"/>
    <cellStyle name="Normal 5 3 2 2 5 2 3" xfId="28143" xr:uid="{00000000-0005-0000-0000-0000C8580000}"/>
    <cellStyle name="Normal 5 3 2 2 5 3" xfId="8025" xr:uid="{00000000-0005-0000-0000-0000C9580000}"/>
    <cellStyle name="Normal 5 3 2 2 5 3 2" xfId="38359" xr:uid="{00000000-0005-0000-0000-0000CA580000}"/>
    <cellStyle name="Normal 5 3 2 2 5 3 3" xfId="23126" xr:uid="{00000000-0005-0000-0000-0000CB580000}"/>
    <cellStyle name="Normal 5 3 2 2 5 4" xfId="33346" xr:uid="{00000000-0005-0000-0000-0000CC580000}"/>
    <cellStyle name="Normal 5 3 2 2 5 5" xfId="18113" xr:uid="{00000000-0005-0000-0000-0000CD580000}"/>
    <cellStyle name="Normal 5 3 2 2 6" xfId="4664" xr:uid="{00000000-0005-0000-0000-0000CE580000}"/>
    <cellStyle name="Normal 5 3 2 2 6 2" xfId="14716" xr:uid="{00000000-0005-0000-0000-0000CF580000}"/>
    <cellStyle name="Normal 5 3 2 2 6 2 2" xfId="45047" xr:uid="{00000000-0005-0000-0000-0000D0580000}"/>
    <cellStyle name="Normal 5 3 2 2 6 2 3" xfId="29814" xr:uid="{00000000-0005-0000-0000-0000D1580000}"/>
    <cellStyle name="Normal 5 3 2 2 6 3" xfId="9696" xr:uid="{00000000-0005-0000-0000-0000D2580000}"/>
    <cellStyle name="Normal 5 3 2 2 6 3 2" xfId="40030" xr:uid="{00000000-0005-0000-0000-0000D3580000}"/>
    <cellStyle name="Normal 5 3 2 2 6 3 3" xfId="24797" xr:uid="{00000000-0005-0000-0000-0000D4580000}"/>
    <cellStyle name="Normal 5 3 2 2 6 4" xfId="35017" xr:uid="{00000000-0005-0000-0000-0000D5580000}"/>
    <cellStyle name="Normal 5 3 2 2 6 5" xfId="19784" xr:uid="{00000000-0005-0000-0000-0000D6580000}"/>
    <cellStyle name="Normal 5 3 2 2 7" xfId="11374" xr:uid="{00000000-0005-0000-0000-0000D7580000}"/>
    <cellStyle name="Normal 5 3 2 2 7 2" xfId="41705" xr:uid="{00000000-0005-0000-0000-0000D8580000}"/>
    <cellStyle name="Normal 5 3 2 2 7 3" xfId="26472" xr:uid="{00000000-0005-0000-0000-0000D9580000}"/>
    <cellStyle name="Normal 5 3 2 2 8" xfId="6353" xr:uid="{00000000-0005-0000-0000-0000DA580000}"/>
    <cellStyle name="Normal 5 3 2 2 8 2" xfId="36688" xr:uid="{00000000-0005-0000-0000-0000DB580000}"/>
    <cellStyle name="Normal 5 3 2 2 8 3" xfId="21455" xr:uid="{00000000-0005-0000-0000-0000DC580000}"/>
    <cellStyle name="Normal 5 3 2 2 9" xfId="31677" xr:uid="{00000000-0005-0000-0000-0000DD580000}"/>
    <cellStyle name="Normal 5 3 2 3" xfId="1380" xr:uid="{00000000-0005-0000-0000-0000DE580000}"/>
    <cellStyle name="Normal 5 3 2 3 2" xfId="1801" xr:uid="{00000000-0005-0000-0000-0000DF580000}"/>
    <cellStyle name="Normal 5 3 2 3 2 2" xfId="2640" xr:uid="{00000000-0005-0000-0000-0000E0580000}"/>
    <cellStyle name="Normal 5 3 2 3 2 2 2" xfId="4330" xr:uid="{00000000-0005-0000-0000-0000E1580000}"/>
    <cellStyle name="Normal 5 3 2 3 2 2 2 2" xfId="14403" xr:uid="{00000000-0005-0000-0000-0000E2580000}"/>
    <cellStyle name="Normal 5 3 2 3 2 2 2 2 2" xfId="44734" xr:uid="{00000000-0005-0000-0000-0000E3580000}"/>
    <cellStyle name="Normal 5 3 2 3 2 2 2 2 3" xfId="29501" xr:uid="{00000000-0005-0000-0000-0000E4580000}"/>
    <cellStyle name="Normal 5 3 2 3 2 2 2 3" xfId="9383" xr:uid="{00000000-0005-0000-0000-0000E5580000}"/>
    <cellStyle name="Normal 5 3 2 3 2 2 2 3 2" xfId="39717" xr:uid="{00000000-0005-0000-0000-0000E6580000}"/>
    <cellStyle name="Normal 5 3 2 3 2 2 2 3 3" xfId="24484" xr:uid="{00000000-0005-0000-0000-0000E7580000}"/>
    <cellStyle name="Normal 5 3 2 3 2 2 2 4" xfId="34704" xr:uid="{00000000-0005-0000-0000-0000E8580000}"/>
    <cellStyle name="Normal 5 3 2 3 2 2 2 5" xfId="19471" xr:uid="{00000000-0005-0000-0000-0000E9580000}"/>
    <cellStyle name="Normal 5 3 2 3 2 2 3" xfId="6022" xr:uid="{00000000-0005-0000-0000-0000EA580000}"/>
    <cellStyle name="Normal 5 3 2 3 2 2 3 2" xfId="16074" xr:uid="{00000000-0005-0000-0000-0000EB580000}"/>
    <cellStyle name="Normal 5 3 2 3 2 2 3 2 2" xfId="46405" xr:uid="{00000000-0005-0000-0000-0000EC580000}"/>
    <cellStyle name="Normal 5 3 2 3 2 2 3 2 3" xfId="31172" xr:uid="{00000000-0005-0000-0000-0000ED580000}"/>
    <cellStyle name="Normal 5 3 2 3 2 2 3 3" xfId="11054" xr:uid="{00000000-0005-0000-0000-0000EE580000}"/>
    <cellStyle name="Normal 5 3 2 3 2 2 3 3 2" xfId="41388" xr:uid="{00000000-0005-0000-0000-0000EF580000}"/>
    <cellStyle name="Normal 5 3 2 3 2 2 3 3 3" xfId="26155" xr:uid="{00000000-0005-0000-0000-0000F0580000}"/>
    <cellStyle name="Normal 5 3 2 3 2 2 3 4" xfId="36375" xr:uid="{00000000-0005-0000-0000-0000F1580000}"/>
    <cellStyle name="Normal 5 3 2 3 2 2 3 5" xfId="21142" xr:uid="{00000000-0005-0000-0000-0000F2580000}"/>
    <cellStyle name="Normal 5 3 2 3 2 2 4" xfId="12732" xr:uid="{00000000-0005-0000-0000-0000F3580000}"/>
    <cellStyle name="Normal 5 3 2 3 2 2 4 2" xfId="43063" xr:uid="{00000000-0005-0000-0000-0000F4580000}"/>
    <cellStyle name="Normal 5 3 2 3 2 2 4 3" xfId="27830" xr:uid="{00000000-0005-0000-0000-0000F5580000}"/>
    <cellStyle name="Normal 5 3 2 3 2 2 5" xfId="7711" xr:uid="{00000000-0005-0000-0000-0000F6580000}"/>
    <cellStyle name="Normal 5 3 2 3 2 2 5 2" xfId="38046" xr:uid="{00000000-0005-0000-0000-0000F7580000}"/>
    <cellStyle name="Normal 5 3 2 3 2 2 5 3" xfId="22813" xr:uid="{00000000-0005-0000-0000-0000F8580000}"/>
    <cellStyle name="Normal 5 3 2 3 2 2 6" xfId="33034" xr:uid="{00000000-0005-0000-0000-0000F9580000}"/>
    <cellStyle name="Normal 5 3 2 3 2 2 7" xfId="17800" xr:uid="{00000000-0005-0000-0000-0000FA580000}"/>
    <cellStyle name="Normal 5 3 2 3 2 3" xfId="3493" xr:uid="{00000000-0005-0000-0000-0000FB580000}"/>
    <cellStyle name="Normal 5 3 2 3 2 3 2" xfId="13567" xr:uid="{00000000-0005-0000-0000-0000FC580000}"/>
    <cellStyle name="Normal 5 3 2 3 2 3 2 2" xfId="43898" xr:uid="{00000000-0005-0000-0000-0000FD580000}"/>
    <cellStyle name="Normal 5 3 2 3 2 3 2 3" xfId="28665" xr:uid="{00000000-0005-0000-0000-0000FE580000}"/>
    <cellStyle name="Normal 5 3 2 3 2 3 3" xfId="8547" xr:uid="{00000000-0005-0000-0000-0000FF580000}"/>
    <cellStyle name="Normal 5 3 2 3 2 3 3 2" xfId="38881" xr:uid="{00000000-0005-0000-0000-000000590000}"/>
    <cellStyle name="Normal 5 3 2 3 2 3 3 3" xfId="23648" xr:uid="{00000000-0005-0000-0000-000001590000}"/>
    <cellStyle name="Normal 5 3 2 3 2 3 4" xfId="33868" xr:uid="{00000000-0005-0000-0000-000002590000}"/>
    <cellStyle name="Normal 5 3 2 3 2 3 5" xfId="18635" xr:uid="{00000000-0005-0000-0000-000003590000}"/>
    <cellStyle name="Normal 5 3 2 3 2 4" xfId="5186" xr:uid="{00000000-0005-0000-0000-000004590000}"/>
    <cellStyle name="Normal 5 3 2 3 2 4 2" xfId="15238" xr:uid="{00000000-0005-0000-0000-000005590000}"/>
    <cellStyle name="Normal 5 3 2 3 2 4 2 2" xfId="45569" xr:uid="{00000000-0005-0000-0000-000006590000}"/>
    <cellStyle name="Normal 5 3 2 3 2 4 2 3" xfId="30336" xr:uid="{00000000-0005-0000-0000-000007590000}"/>
    <cellStyle name="Normal 5 3 2 3 2 4 3" xfId="10218" xr:uid="{00000000-0005-0000-0000-000008590000}"/>
    <cellStyle name="Normal 5 3 2 3 2 4 3 2" xfId="40552" xr:uid="{00000000-0005-0000-0000-000009590000}"/>
    <cellStyle name="Normal 5 3 2 3 2 4 3 3" xfId="25319" xr:uid="{00000000-0005-0000-0000-00000A590000}"/>
    <cellStyle name="Normal 5 3 2 3 2 4 4" xfId="35539" xr:uid="{00000000-0005-0000-0000-00000B590000}"/>
    <cellStyle name="Normal 5 3 2 3 2 4 5" xfId="20306" xr:uid="{00000000-0005-0000-0000-00000C590000}"/>
    <cellStyle name="Normal 5 3 2 3 2 5" xfId="11896" xr:uid="{00000000-0005-0000-0000-00000D590000}"/>
    <cellStyle name="Normal 5 3 2 3 2 5 2" xfId="42227" xr:uid="{00000000-0005-0000-0000-00000E590000}"/>
    <cellStyle name="Normal 5 3 2 3 2 5 3" xfId="26994" xr:uid="{00000000-0005-0000-0000-00000F590000}"/>
    <cellStyle name="Normal 5 3 2 3 2 6" xfId="6875" xr:uid="{00000000-0005-0000-0000-000010590000}"/>
    <cellStyle name="Normal 5 3 2 3 2 6 2" xfId="37210" xr:uid="{00000000-0005-0000-0000-000011590000}"/>
    <cellStyle name="Normal 5 3 2 3 2 6 3" xfId="21977" xr:uid="{00000000-0005-0000-0000-000012590000}"/>
    <cellStyle name="Normal 5 3 2 3 2 7" xfId="32198" xr:uid="{00000000-0005-0000-0000-000013590000}"/>
    <cellStyle name="Normal 5 3 2 3 2 8" xfId="16964" xr:uid="{00000000-0005-0000-0000-000014590000}"/>
    <cellStyle name="Normal 5 3 2 3 3" xfId="2222" xr:uid="{00000000-0005-0000-0000-000015590000}"/>
    <cellStyle name="Normal 5 3 2 3 3 2" xfId="3912" xr:uid="{00000000-0005-0000-0000-000016590000}"/>
    <cellStyle name="Normal 5 3 2 3 3 2 2" xfId="13985" xr:uid="{00000000-0005-0000-0000-000017590000}"/>
    <cellStyle name="Normal 5 3 2 3 3 2 2 2" xfId="44316" xr:uid="{00000000-0005-0000-0000-000018590000}"/>
    <cellStyle name="Normal 5 3 2 3 3 2 2 3" xfId="29083" xr:uid="{00000000-0005-0000-0000-000019590000}"/>
    <cellStyle name="Normal 5 3 2 3 3 2 3" xfId="8965" xr:uid="{00000000-0005-0000-0000-00001A590000}"/>
    <cellStyle name="Normal 5 3 2 3 3 2 3 2" xfId="39299" xr:uid="{00000000-0005-0000-0000-00001B590000}"/>
    <cellStyle name="Normal 5 3 2 3 3 2 3 3" xfId="24066" xr:uid="{00000000-0005-0000-0000-00001C590000}"/>
    <cellStyle name="Normal 5 3 2 3 3 2 4" xfId="34286" xr:uid="{00000000-0005-0000-0000-00001D590000}"/>
    <cellStyle name="Normal 5 3 2 3 3 2 5" xfId="19053" xr:uid="{00000000-0005-0000-0000-00001E590000}"/>
    <cellStyle name="Normal 5 3 2 3 3 3" xfId="5604" xr:uid="{00000000-0005-0000-0000-00001F590000}"/>
    <cellStyle name="Normal 5 3 2 3 3 3 2" xfId="15656" xr:uid="{00000000-0005-0000-0000-000020590000}"/>
    <cellStyle name="Normal 5 3 2 3 3 3 2 2" xfId="45987" xr:uid="{00000000-0005-0000-0000-000021590000}"/>
    <cellStyle name="Normal 5 3 2 3 3 3 2 3" xfId="30754" xr:uid="{00000000-0005-0000-0000-000022590000}"/>
    <cellStyle name="Normal 5 3 2 3 3 3 3" xfId="10636" xr:uid="{00000000-0005-0000-0000-000023590000}"/>
    <cellStyle name="Normal 5 3 2 3 3 3 3 2" xfId="40970" xr:uid="{00000000-0005-0000-0000-000024590000}"/>
    <cellStyle name="Normal 5 3 2 3 3 3 3 3" xfId="25737" xr:uid="{00000000-0005-0000-0000-000025590000}"/>
    <cellStyle name="Normal 5 3 2 3 3 3 4" xfId="35957" xr:uid="{00000000-0005-0000-0000-000026590000}"/>
    <cellStyle name="Normal 5 3 2 3 3 3 5" xfId="20724" xr:uid="{00000000-0005-0000-0000-000027590000}"/>
    <cellStyle name="Normal 5 3 2 3 3 4" xfId="12314" xr:uid="{00000000-0005-0000-0000-000028590000}"/>
    <cellStyle name="Normal 5 3 2 3 3 4 2" xfId="42645" xr:uid="{00000000-0005-0000-0000-000029590000}"/>
    <cellStyle name="Normal 5 3 2 3 3 4 3" xfId="27412" xr:uid="{00000000-0005-0000-0000-00002A590000}"/>
    <cellStyle name="Normal 5 3 2 3 3 5" xfId="7293" xr:uid="{00000000-0005-0000-0000-00002B590000}"/>
    <cellStyle name="Normal 5 3 2 3 3 5 2" xfId="37628" xr:uid="{00000000-0005-0000-0000-00002C590000}"/>
    <cellStyle name="Normal 5 3 2 3 3 5 3" xfId="22395" xr:uid="{00000000-0005-0000-0000-00002D590000}"/>
    <cellStyle name="Normal 5 3 2 3 3 6" xfId="32616" xr:uid="{00000000-0005-0000-0000-00002E590000}"/>
    <cellStyle name="Normal 5 3 2 3 3 7" xfId="17382" xr:uid="{00000000-0005-0000-0000-00002F590000}"/>
    <cellStyle name="Normal 5 3 2 3 4" xfId="3075" xr:uid="{00000000-0005-0000-0000-000030590000}"/>
    <cellStyle name="Normal 5 3 2 3 4 2" xfId="13149" xr:uid="{00000000-0005-0000-0000-000031590000}"/>
    <cellStyle name="Normal 5 3 2 3 4 2 2" xfId="43480" xr:uid="{00000000-0005-0000-0000-000032590000}"/>
    <cellStyle name="Normal 5 3 2 3 4 2 3" xfId="28247" xr:uid="{00000000-0005-0000-0000-000033590000}"/>
    <cellStyle name="Normal 5 3 2 3 4 3" xfId="8129" xr:uid="{00000000-0005-0000-0000-000034590000}"/>
    <cellStyle name="Normal 5 3 2 3 4 3 2" xfId="38463" xr:uid="{00000000-0005-0000-0000-000035590000}"/>
    <cellStyle name="Normal 5 3 2 3 4 3 3" xfId="23230" xr:uid="{00000000-0005-0000-0000-000036590000}"/>
    <cellStyle name="Normal 5 3 2 3 4 4" xfId="33450" xr:uid="{00000000-0005-0000-0000-000037590000}"/>
    <cellStyle name="Normal 5 3 2 3 4 5" xfId="18217" xr:uid="{00000000-0005-0000-0000-000038590000}"/>
    <cellStyle name="Normal 5 3 2 3 5" xfId="4768" xr:uid="{00000000-0005-0000-0000-000039590000}"/>
    <cellStyle name="Normal 5 3 2 3 5 2" xfId="14820" xr:uid="{00000000-0005-0000-0000-00003A590000}"/>
    <cellStyle name="Normal 5 3 2 3 5 2 2" xfId="45151" xr:uid="{00000000-0005-0000-0000-00003B590000}"/>
    <cellStyle name="Normal 5 3 2 3 5 2 3" xfId="29918" xr:uid="{00000000-0005-0000-0000-00003C590000}"/>
    <cellStyle name="Normal 5 3 2 3 5 3" xfId="9800" xr:uid="{00000000-0005-0000-0000-00003D590000}"/>
    <cellStyle name="Normal 5 3 2 3 5 3 2" xfId="40134" xr:uid="{00000000-0005-0000-0000-00003E590000}"/>
    <cellStyle name="Normal 5 3 2 3 5 3 3" xfId="24901" xr:uid="{00000000-0005-0000-0000-00003F590000}"/>
    <cellStyle name="Normal 5 3 2 3 5 4" xfId="35121" xr:uid="{00000000-0005-0000-0000-000040590000}"/>
    <cellStyle name="Normal 5 3 2 3 5 5" xfId="19888" xr:uid="{00000000-0005-0000-0000-000041590000}"/>
    <cellStyle name="Normal 5 3 2 3 6" xfId="11478" xr:uid="{00000000-0005-0000-0000-000042590000}"/>
    <cellStyle name="Normal 5 3 2 3 6 2" xfId="41809" xr:uid="{00000000-0005-0000-0000-000043590000}"/>
    <cellStyle name="Normal 5 3 2 3 6 3" xfId="26576" xr:uid="{00000000-0005-0000-0000-000044590000}"/>
    <cellStyle name="Normal 5 3 2 3 7" xfId="6457" xr:uid="{00000000-0005-0000-0000-000045590000}"/>
    <cellStyle name="Normal 5 3 2 3 7 2" xfId="36792" xr:uid="{00000000-0005-0000-0000-000046590000}"/>
    <cellStyle name="Normal 5 3 2 3 7 3" xfId="21559" xr:uid="{00000000-0005-0000-0000-000047590000}"/>
    <cellStyle name="Normal 5 3 2 3 8" xfId="31780" xr:uid="{00000000-0005-0000-0000-000048590000}"/>
    <cellStyle name="Normal 5 3 2 3 9" xfId="16546" xr:uid="{00000000-0005-0000-0000-000049590000}"/>
    <cellStyle name="Normal 5 3 2 4" xfId="1593" xr:uid="{00000000-0005-0000-0000-00004A590000}"/>
    <cellStyle name="Normal 5 3 2 4 2" xfId="2432" xr:uid="{00000000-0005-0000-0000-00004B590000}"/>
    <cellStyle name="Normal 5 3 2 4 2 2" xfId="4122" xr:uid="{00000000-0005-0000-0000-00004C590000}"/>
    <cellStyle name="Normal 5 3 2 4 2 2 2" xfId="14195" xr:uid="{00000000-0005-0000-0000-00004D590000}"/>
    <cellStyle name="Normal 5 3 2 4 2 2 2 2" xfId="44526" xr:uid="{00000000-0005-0000-0000-00004E590000}"/>
    <cellStyle name="Normal 5 3 2 4 2 2 2 3" xfId="29293" xr:uid="{00000000-0005-0000-0000-00004F590000}"/>
    <cellStyle name="Normal 5 3 2 4 2 2 3" xfId="9175" xr:uid="{00000000-0005-0000-0000-000050590000}"/>
    <cellStyle name="Normal 5 3 2 4 2 2 3 2" xfId="39509" xr:uid="{00000000-0005-0000-0000-000051590000}"/>
    <cellStyle name="Normal 5 3 2 4 2 2 3 3" xfId="24276" xr:uid="{00000000-0005-0000-0000-000052590000}"/>
    <cellStyle name="Normal 5 3 2 4 2 2 4" xfId="34496" xr:uid="{00000000-0005-0000-0000-000053590000}"/>
    <cellStyle name="Normal 5 3 2 4 2 2 5" xfId="19263" xr:uid="{00000000-0005-0000-0000-000054590000}"/>
    <cellStyle name="Normal 5 3 2 4 2 3" xfId="5814" xr:uid="{00000000-0005-0000-0000-000055590000}"/>
    <cellStyle name="Normal 5 3 2 4 2 3 2" xfId="15866" xr:uid="{00000000-0005-0000-0000-000056590000}"/>
    <cellStyle name="Normal 5 3 2 4 2 3 2 2" xfId="46197" xr:uid="{00000000-0005-0000-0000-000057590000}"/>
    <cellStyle name="Normal 5 3 2 4 2 3 2 3" xfId="30964" xr:uid="{00000000-0005-0000-0000-000058590000}"/>
    <cellStyle name="Normal 5 3 2 4 2 3 3" xfId="10846" xr:uid="{00000000-0005-0000-0000-000059590000}"/>
    <cellStyle name="Normal 5 3 2 4 2 3 3 2" xfId="41180" xr:uid="{00000000-0005-0000-0000-00005A590000}"/>
    <cellStyle name="Normal 5 3 2 4 2 3 3 3" xfId="25947" xr:uid="{00000000-0005-0000-0000-00005B590000}"/>
    <cellStyle name="Normal 5 3 2 4 2 3 4" xfId="36167" xr:uid="{00000000-0005-0000-0000-00005C590000}"/>
    <cellStyle name="Normal 5 3 2 4 2 3 5" xfId="20934" xr:uid="{00000000-0005-0000-0000-00005D590000}"/>
    <cellStyle name="Normal 5 3 2 4 2 4" xfId="12524" xr:uid="{00000000-0005-0000-0000-00005E590000}"/>
    <cellStyle name="Normal 5 3 2 4 2 4 2" xfId="42855" xr:uid="{00000000-0005-0000-0000-00005F590000}"/>
    <cellStyle name="Normal 5 3 2 4 2 4 3" xfId="27622" xr:uid="{00000000-0005-0000-0000-000060590000}"/>
    <cellStyle name="Normal 5 3 2 4 2 5" xfId="7503" xr:uid="{00000000-0005-0000-0000-000061590000}"/>
    <cellStyle name="Normal 5 3 2 4 2 5 2" xfId="37838" xr:uid="{00000000-0005-0000-0000-000062590000}"/>
    <cellStyle name="Normal 5 3 2 4 2 5 3" xfId="22605" xr:uid="{00000000-0005-0000-0000-000063590000}"/>
    <cellStyle name="Normal 5 3 2 4 2 6" xfId="32826" xr:uid="{00000000-0005-0000-0000-000064590000}"/>
    <cellStyle name="Normal 5 3 2 4 2 7" xfId="17592" xr:uid="{00000000-0005-0000-0000-000065590000}"/>
    <cellStyle name="Normal 5 3 2 4 3" xfId="3285" xr:uid="{00000000-0005-0000-0000-000066590000}"/>
    <cellStyle name="Normal 5 3 2 4 3 2" xfId="13359" xr:uid="{00000000-0005-0000-0000-000067590000}"/>
    <cellStyle name="Normal 5 3 2 4 3 2 2" xfId="43690" xr:uid="{00000000-0005-0000-0000-000068590000}"/>
    <cellStyle name="Normal 5 3 2 4 3 2 3" xfId="28457" xr:uid="{00000000-0005-0000-0000-000069590000}"/>
    <cellStyle name="Normal 5 3 2 4 3 3" xfId="8339" xr:uid="{00000000-0005-0000-0000-00006A590000}"/>
    <cellStyle name="Normal 5 3 2 4 3 3 2" xfId="38673" xr:uid="{00000000-0005-0000-0000-00006B590000}"/>
    <cellStyle name="Normal 5 3 2 4 3 3 3" xfId="23440" xr:uid="{00000000-0005-0000-0000-00006C590000}"/>
    <cellStyle name="Normal 5 3 2 4 3 4" xfId="33660" xr:uid="{00000000-0005-0000-0000-00006D590000}"/>
    <cellStyle name="Normal 5 3 2 4 3 5" xfId="18427" xr:uid="{00000000-0005-0000-0000-00006E590000}"/>
    <cellStyle name="Normal 5 3 2 4 4" xfId="4978" xr:uid="{00000000-0005-0000-0000-00006F590000}"/>
    <cellStyle name="Normal 5 3 2 4 4 2" xfId="15030" xr:uid="{00000000-0005-0000-0000-000070590000}"/>
    <cellStyle name="Normal 5 3 2 4 4 2 2" xfId="45361" xr:uid="{00000000-0005-0000-0000-000071590000}"/>
    <cellStyle name="Normal 5 3 2 4 4 2 3" xfId="30128" xr:uid="{00000000-0005-0000-0000-000072590000}"/>
    <cellStyle name="Normal 5 3 2 4 4 3" xfId="10010" xr:uid="{00000000-0005-0000-0000-000073590000}"/>
    <cellStyle name="Normal 5 3 2 4 4 3 2" xfId="40344" xr:uid="{00000000-0005-0000-0000-000074590000}"/>
    <cellStyle name="Normal 5 3 2 4 4 3 3" xfId="25111" xr:uid="{00000000-0005-0000-0000-000075590000}"/>
    <cellStyle name="Normal 5 3 2 4 4 4" xfId="35331" xr:uid="{00000000-0005-0000-0000-000076590000}"/>
    <cellStyle name="Normal 5 3 2 4 4 5" xfId="20098" xr:uid="{00000000-0005-0000-0000-000077590000}"/>
    <cellStyle name="Normal 5 3 2 4 5" xfId="11688" xr:uid="{00000000-0005-0000-0000-000078590000}"/>
    <cellStyle name="Normal 5 3 2 4 5 2" xfId="42019" xr:uid="{00000000-0005-0000-0000-000079590000}"/>
    <cellStyle name="Normal 5 3 2 4 5 3" xfId="26786" xr:uid="{00000000-0005-0000-0000-00007A590000}"/>
    <cellStyle name="Normal 5 3 2 4 6" xfId="6667" xr:uid="{00000000-0005-0000-0000-00007B590000}"/>
    <cellStyle name="Normal 5 3 2 4 6 2" xfId="37002" xr:uid="{00000000-0005-0000-0000-00007C590000}"/>
    <cellStyle name="Normal 5 3 2 4 6 3" xfId="21769" xr:uid="{00000000-0005-0000-0000-00007D590000}"/>
    <cellStyle name="Normal 5 3 2 4 7" xfId="31990" xr:uid="{00000000-0005-0000-0000-00007E590000}"/>
    <cellStyle name="Normal 5 3 2 4 8" xfId="16756" xr:uid="{00000000-0005-0000-0000-00007F590000}"/>
    <cellStyle name="Normal 5 3 2 5" xfId="2014" xr:uid="{00000000-0005-0000-0000-000080590000}"/>
    <cellStyle name="Normal 5 3 2 5 2" xfId="3704" xr:uid="{00000000-0005-0000-0000-000081590000}"/>
    <cellStyle name="Normal 5 3 2 5 2 2" xfId="13777" xr:uid="{00000000-0005-0000-0000-000082590000}"/>
    <cellStyle name="Normal 5 3 2 5 2 2 2" xfId="44108" xr:uid="{00000000-0005-0000-0000-000083590000}"/>
    <cellStyle name="Normal 5 3 2 5 2 2 3" xfId="28875" xr:uid="{00000000-0005-0000-0000-000084590000}"/>
    <cellStyle name="Normal 5 3 2 5 2 3" xfId="8757" xr:uid="{00000000-0005-0000-0000-000085590000}"/>
    <cellStyle name="Normal 5 3 2 5 2 3 2" xfId="39091" xr:uid="{00000000-0005-0000-0000-000086590000}"/>
    <cellStyle name="Normal 5 3 2 5 2 3 3" xfId="23858" xr:uid="{00000000-0005-0000-0000-000087590000}"/>
    <cellStyle name="Normal 5 3 2 5 2 4" xfId="34078" xr:uid="{00000000-0005-0000-0000-000088590000}"/>
    <cellStyle name="Normal 5 3 2 5 2 5" xfId="18845" xr:uid="{00000000-0005-0000-0000-000089590000}"/>
    <cellStyle name="Normal 5 3 2 5 3" xfId="5396" xr:uid="{00000000-0005-0000-0000-00008A590000}"/>
    <cellStyle name="Normal 5 3 2 5 3 2" xfId="15448" xr:uid="{00000000-0005-0000-0000-00008B590000}"/>
    <cellStyle name="Normal 5 3 2 5 3 2 2" xfId="45779" xr:uid="{00000000-0005-0000-0000-00008C590000}"/>
    <cellStyle name="Normal 5 3 2 5 3 2 3" xfId="30546" xr:uid="{00000000-0005-0000-0000-00008D590000}"/>
    <cellStyle name="Normal 5 3 2 5 3 3" xfId="10428" xr:uid="{00000000-0005-0000-0000-00008E590000}"/>
    <cellStyle name="Normal 5 3 2 5 3 3 2" xfId="40762" xr:uid="{00000000-0005-0000-0000-00008F590000}"/>
    <cellStyle name="Normal 5 3 2 5 3 3 3" xfId="25529" xr:uid="{00000000-0005-0000-0000-000090590000}"/>
    <cellStyle name="Normal 5 3 2 5 3 4" xfId="35749" xr:uid="{00000000-0005-0000-0000-000091590000}"/>
    <cellStyle name="Normal 5 3 2 5 3 5" xfId="20516" xr:uid="{00000000-0005-0000-0000-000092590000}"/>
    <cellStyle name="Normal 5 3 2 5 4" xfId="12106" xr:uid="{00000000-0005-0000-0000-000093590000}"/>
    <cellStyle name="Normal 5 3 2 5 4 2" xfId="42437" xr:uid="{00000000-0005-0000-0000-000094590000}"/>
    <cellStyle name="Normal 5 3 2 5 4 3" xfId="27204" xr:uid="{00000000-0005-0000-0000-000095590000}"/>
    <cellStyle name="Normal 5 3 2 5 5" xfId="7085" xr:uid="{00000000-0005-0000-0000-000096590000}"/>
    <cellStyle name="Normal 5 3 2 5 5 2" xfId="37420" xr:uid="{00000000-0005-0000-0000-000097590000}"/>
    <cellStyle name="Normal 5 3 2 5 5 3" xfId="22187" xr:uid="{00000000-0005-0000-0000-000098590000}"/>
    <cellStyle name="Normal 5 3 2 5 6" xfId="32408" xr:uid="{00000000-0005-0000-0000-000099590000}"/>
    <cellStyle name="Normal 5 3 2 5 7" xfId="17174" xr:uid="{00000000-0005-0000-0000-00009A590000}"/>
    <cellStyle name="Normal 5 3 2 6" xfId="2867" xr:uid="{00000000-0005-0000-0000-00009B590000}"/>
    <cellStyle name="Normal 5 3 2 6 2" xfId="12941" xr:uid="{00000000-0005-0000-0000-00009C590000}"/>
    <cellStyle name="Normal 5 3 2 6 2 2" xfId="43272" xr:uid="{00000000-0005-0000-0000-00009D590000}"/>
    <cellStyle name="Normal 5 3 2 6 2 3" xfId="28039" xr:uid="{00000000-0005-0000-0000-00009E590000}"/>
    <cellStyle name="Normal 5 3 2 6 3" xfId="7921" xr:uid="{00000000-0005-0000-0000-00009F590000}"/>
    <cellStyle name="Normal 5 3 2 6 3 2" xfId="38255" xr:uid="{00000000-0005-0000-0000-0000A0590000}"/>
    <cellStyle name="Normal 5 3 2 6 3 3" xfId="23022" xr:uid="{00000000-0005-0000-0000-0000A1590000}"/>
    <cellStyle name="Normal 5 3 2 6 4" xfId="33242" xr:uid="{00000000-0005-0000-0000-0000A2590000}"/>
    <cellStyle name="Normal 5 3 2 6 5" xfId="18009" xr:uid="{00000000-0005-0000-0000-0000A3590000}"/>
    <cellStyle name="Normal 5 3 2 7" xfId="4560" xr:uid="{00000000-0005-0000-0000-0000A4590000}"/>
    <cellStyle name="Normal 5 3 2 7 2" xfId="14612" xr:uid="{00000000-0005-0000-0000-0000A5590000}"/>
    <cellStyle name="Normal 5 3 2 7 2 2" xfId="44943" xr:uid="{00000000-0005-0000-0000-0000A6590000}"/>
    <cellStyle name="Normal 5 3 2 7 2 3" xfId="29710" xr:uid="{00000000-0005-0000-0000-0000A7590000}"/>
    <cellStyle name="Normal 5 3 2 7 3" xfId="9592" xr:uid="{00000000-0005-0000-0000-0000A8590000}"/>
    <cellStyle name="Normal 5 3 2 7 3 2" xfId="39926" xr:uid="{00000000-0005-0000-0000-0000A9590000}"/>
    <cellStyle name="Normal 5 3 2 7 3 3" xfId="24693" xr:uid="{00000000-0005-0000-0000-0000AA590000}"/>
    <cellStyle name="Normal 5 3 2 7 4" xfId="34913" xr:uid="{00000000-0005-0000-0000-0000AB590000}"/>
    <cellStyle name="Normal 5 3 2 7 5" xfId="19680" xr:uid="{00000000-0005-0000-0000-0000AC590000}"/>
    <cellStyle name="Normal 5 3 2 8" xfId="11270" xr:uid="{00000000-0005-0000-0000-0000AD590000}"/>
    <cellStyle name="Normal 5 3 2 8 2" xfId="41601" xr:uid="{00000000-0005-0000-0000-0000AE590000}"/>
    <cellStyle name="Normal 5 3 2 8 3" xfId="26368" xr:uid="{00000000-0005-0000-0000-0000AF590000}"/>
    <cellStyle name="Normal 5 3 2 9" xfId="6249" xr:uid="{00000000-0005-0000-0000-0000B0590000}"/>
    <cellStyle name="Normal 5 3 2 9 2" xfId="36584" xr:uid="{00000000-0005-0000-0000-0000B1590000}"/>
    <cellStyle name="Normal 5 3 2 9 3" xfId="21351" xr:uid="{00000000-0005-0000-0000-0000B2590000}"/>
    <cellStyle name="Normal 5 3 3" xfId="1213" xr:uid="{00000000-0005-0000-0000-0000B3590000}"/>
    <cellStyle name="Normal 5 3 3 10" xfId="16390" xr:uid="{00000000-0005-0000-0000-0000B4590000}"/>
    <cellStyle name="Normal 5 3 3 2" xfId="1432" xr:uid="{00000000-0005-0000-0000-0000B5590000}"/>
    <cellStyle name="Normal 5 3 3 2 2" xfId="1853" xr:uid="{00000000-0005-0000-0000-0000B6590000}"/>
    <cellStyle name="Normal 5 3 3 2 2 2" xfId="2692" xr:uid="{00000000-0005-0000-0000-0000B7590000}"/>
    <cellStyle name="Normal 5 3 3 2 2 2 2" xfId="4382" xr:uid="{00000000-0005-0000-0000-0000B8590000}"/>
    <cellStyle name="Normal 5 3 3 2 2 2 2 2" xfId="14455" xr:uid="{00000000-0005-0000-0000-0000B9590000}"/>
    <cellStyle name="Normal 5 3 3 2 2 2 2 2 2" xfId="44786" xr:uid="{00000000-0005-0000-0000-0000BA590000}"/>
    <cellStyle name="Normal 5 3 3 2 2 2 2 2 3" xfId="29553" xr:uid="{00000000-0005-0000-0000-0000BB590000}"/>
    <cellStyle name="Normal 5 3 3 2 2 2 2 3" xfId="9435" xr:uid="{00000000-0005-0000-0000-0000BC590000}"/>
    <cellStyle name="Normal 5 3 3 2 2 2 2 3 2" xfId="39769" xr:uid="{00000000-0005-0000-0000-0000BD590000}"/>
    <cellStyle name="Normal 5 3 3 2 2 2 2 3 3" xfId="24536" xr:uid="{00000000-0005-0000-0000-0000BE590000}"/>
    <cellStyle name="Normal 5 3 3 2 2 2 2 4" xfId="34756" xr:uid="{00000000-0005-0000-0000-0000BF590000}"/>
    <cellStyle name="Normal 5 3 3 2 2 2 2 5" xfId="19523" xr:uid="{00000000-0005-0000-0000-0000C0590000}"/>
    <cellStyle name="Normal 5 3 3 2 2 2 3" xfId="6074" xr:uid="{00000000-0005-0000-0000-0000C1590000}"/>
    <cellStyle name="Normal 5 3 3 2 2 2 3 2" xfId="16126" xr:uid="{00000000-0005-0000-0000-0000C2590000}"/>
    <cellStyle name="Normal 5 3 3 2 2 2 3 2 2" xfId="46457" xr:uid="{00000000-0005-0000-0000-0000C3590000}"/>
    <cellStyle name="Normal 5 3 3 2 2 2 3 2 3" xfId="31224" xr:uid="{00000000-0005-0000-0000-0000C4590000}"/>
    <cellStyle name="Normal 5 3 3 2 2 2 3 3" xfId="11106" xr:uid="{00000000-0005-0000-0000-0000C5590000}"/>
    <cellStyle name="Normal 5 3 3 2 2 2 3 3 2" xfId="41440" xr:uid="{00000000-0005-0000-0000-0000C6590000}"/>
    <cellStyle name="Normal 5 3 3 2 2 2 3 3 3" xfId="26207" xr:uid="{00000000-0005-0000-0000-0000C7590000}"/>
    <cellStyle name="Normal 5 3 3 2 2 2 3 4" xfId="36427" xr:uid="{00000000-0005-0000-0000-0000C8590000}"/>
    <cellStyle name="Normal 5 3 3 2 2 2 3 5" xfId="21194" xr:uid="{00000000-0005-0000-0000-0000C9590000}"/>
    <cellStyle name="Normal 5 3 3 2 2 2 4" xfId="12784" xr:uid="{00000000-0005-0000-0000-0000CA590000}"/>
    <cellStyle name="Normal 5 3 3 2 2 2 4 2" xfId="43115" xr:uid="{00000000-0005-0000-0000-0000CB590000}"/>
    <cellStyle name="Normal 5 3 3 2 2 2 4 3" xfId="27882" xr:uid="{00000000-0005-0000-0000-0000CC590000}"/>
    <cellStyle name="Normal 5 3 3 2 2 2 5" xfId="7763" xr:uid="{00000000-0005-0000-0000-0000CD590000}"/>
    <cellStyle name="Normal 5 3 3 2 2 2 5 2" xfId="38098" xr:uid="{00000000-0005-0000-0000-0000CE590000}"/>
    <cellStyle name="Normal 5 3 3 2 2 2 5 3" xfId="22865" xr:uid="{00000000-0005-0000-0000-0000CF590000}"/>
    <cellStyle name="Normal 5 3 3 2 2 2 6" xfId="33086" xr:uid="{00000000-0005-0000-0000-0000D0590000}"/>
    <cellStyle name="Normal 5 3 3 2 2 2 7" xfId="17852" xr:uid="{00000000-0005-0000-0000-0000D1590000}"/>
    <cellStyle name="Normal 5 3 3 2 2 3" xfId="3545" xr:uid="{00000000-0005-0000-0000-0000D2590000}"/>
    <cellStyle name="Normal 5 3 3 2 2 3 2" xfId="13619" xr:uid="{00000000-0005-0000-0000-0000D3590000}"/>
    <cellStyle name="Normal 5 3 3 2 2 3 2 2" xfId="43950" xr:uid="{00000000-0005-0000-0000-0000D4590000}"/>
    <cellStyle name="Normal 5 3 3 2 2 3 2 3" xfId="28717" xr:uid="{00000000-0005-0000-0000-0000D5590000}"/>
    <cellStyle name="Normal 5 3 3 2 2 3 3" xfId="8599" xr:uid="{00000000-0005-0000-0000-0000D6590000}"/>
    <cellStyle name="Normal 5 3 3 2 2 3 3 2" xfId="38933" xr:uid="{00000000-0005-0000-0000-0000D7590000}"/>
    <cellStyle name="Normal 5 3 3 2 2 3 3 3" xfId="23700" xr:uid="{00000000-0005-0000-0000-0000D8590000}"/>
    <cellStyle name="Normal 5 3 3 2 2 3 4" xfId="33920" xr:uid="{00000000-0005-0000-0000-0000D9590000}"/>
    <cellStyle name="Normal 5 3 3 2 2 3 5" xfId="18687" xr:uid="{00000000-0005-0000-0000-0000DA590000}"/>
    <cellStyle name="Normal 5 3 3 2 2 4" xfId="5238" xr:uid="{00000000-0005-0000-0000-0000DB590000}"/>
    <cellStyle name="Normal 5 3 3 2 2 4 2" xfId="15290" xr:uid="{00000000-0005-0000-0000-0000DC590000}"/>
    <cellStyle name="Normal 5 3 3 2 2 4 2 2" xfId="45621" xr:uid="{00000000-0005-0000-0000-0000DD590000}"/>
    <cellStyle name="Normal 5 3 3 2 2 4 2 3" xfId="30388" xr:uid="{00000000-0005-0000-0000-0000DE590000}"/>
    <cellStyle name="Normal 5 3 3 2 2 4 3" xfId="10270" xr:uid="{00000000-0005-0000-0000-0000DF590000}"/>
    <cellStyle name="Normal 5 3 3 2 2 4 3 2" xfId="40604" xr:uid="{00000000-0005-0000-0000-0000E0590000}"/>
    <cellStyle name="Normal 5 3 3 2 2 4 3 3" xfId="25371" xr:uid="{00000000-0005-0000-0000-0000E1590000}"/>
    <cellStyle name="Normal 5 3 3 2 2 4 4" xfId="35591" xr:uid="{00000000-0005-0000-0000-0000E2590000}"/>
    <cellStyle name="Normal 5 3 3 2 2 4 5" xfId="20358" xr:uid="{00000000-0005-0000-0000-0000E3590000}"/>
    <cellStyle name="Normal 5 3 3 2 2 5" xfId="11948" xr:uid="{00000000-0005-0000-0000-0000E4590000}"/>
    <cellStyle name="Normal 5 3 3 2 2 5 2" xfId="42279" xr:uid="{00000000-0005-0000-0000-0000E5590000}"/>
    <cellStyle name="Normal 5 3 3 2 2 5 3" xfId="27046" xr:uid="{00000000-0005-0000-0000-0000E6590000}"/>
    <cellStyle name="Normal 5 3 3 2 2 6" xfId="6927" xr:uid="{00000000-0005-0000-0000-0000E7590000}"/>
    <cellStyle name="Normal 5 3 3 2 2 6 2" xfId="37262" xr:uid="{00000000-0005-0000-0000-0000E8590000}"/>
    <cellStyle name="Normal 5 3 3 2 2 6 3" xfId="22029" xr:uid="{00000000-0005-0000-0000-0000E9590000}"/>
    <cellStyle name="Normal 5 3 3 2 2 7" xfId="32250" xr:uid="{00000000-0005-0000-0000-0000EA590000}"/>
    <cellStyle name="Normal 5 3 3 2 2 8" xfId="17016" xr:uid="{00000000-0005-0000-0000-0000EB590000}"/>
    <cellStyle name="Normal 5 3 3 2 3" xfId="2274" xr:uid="{00000000-0005-0000-0000-0000EC590000}"/>
    <cellStyle name="Normal 5 3 3 2 3 2" xfId="3964" xr:uid="{00000000-0005-0000-0000-0000ED590000}"/>
    <cellStyle name="Normal 5 3 3 2 3 2 2" xfId="14037" xr:uid="{00000000-0005-0000-0000-0000EE590000}"/>
    <cellStyle name="Normal 5 3 3 2 3 2 2 2" xfId="44368" xr:uid="{00000000-0005-0000-0000-0000EF590000}"/>
    <cellStyle name="Normal 5 3 3 2 3 2 2 3" xfId="29135" xr:uid="{00000000-0005-0000-0000-0000F0590000}"/>
    <cellStyle name="Normal 5 3 3 2 3 2 3" xfId="9017" xr:uid="{00000000-0005-0000-0000-0000F1590000}"/>
    <cellStyle name="Normal 5 3 3 2 3 2 3 2" xfId="39351" xr:uid="{00000000-0005-0000-0000-0000F2590000}"/>
    <cellStyle name="Normal 5 3 3 2 3 2 3 3" xfId="24118" xr:uid="{00000000-0005-0000-0000-0000F3590000}"/>
    <cellStyle name="Normal 5 3 3 2 3 2 4" xfId="34338" xr:uid="{00000000-0005-0000-0000-0000F4590000}"/>
    <cellStyle name="Normal 5 3 3 2 3 2 5" xfId="19105" xr:uid="{00000000-0005-0000-0000-0000F5590000}"/>
    <cellStyle name="Normal 5 3 3 2 3 3" xfId="5656" xr:uid="{00000000-0005-0000-0000-0000F6590000}"/>
    <cellStyle name="Normal 5 3 3 2 3 3 2" xfId="15708" xr:uid="{00000000-0005-0000-0000-0000F7590000}"/>
    <cellStyle name="Normal 5 3 3 2 3 3 2 2" xfId="46039" xr:uid="{00000000-0005-0000-0000-0000F8590000}"/>
    <cellStyle name="Normal 5 3 3 2 3 3 2 3" xfId="30806" xr:uid="{00000000-0005-0000-0000-0000F9590000}"/>
    <cellStyle name="Normal 5 3 3 2 3 3 3" xfId="10688" xr:uid="{00000000-0005-0000-0000-0000FA590000}"/>
    <cellStyle name="Normal 5 3 3 2 3 3 3 2" xfId="41022" xr:uid="{00000000-0005-0000-0000-0000FB590000}"/>
    <cellStyle name="Normal 5 3 3 2 3 3 3 3" xfId="25789" xr:uid="{00000000-0005-0000-0000-0000FC590000}"/>
    <cellStyle name="Normal 5 3 3 2 3 3 4" xfId="36009" xr:uid="{00000000-0005-0000-0000-0000FD590000}"/>
    <cellStyle name="Normal 5 3 3 2 3 3 5" xfId="20776" xr:uid="{00000000-0005-0000-0000-0000FE590000}"/>
    <cellStyle name="Normal 5 3 3 2 3 4" xfId="12366" xr:uid="{00000000-0005-0000-0000-0000FF590000}"/>
    <cellStyle name="Normal 5 3 3 2 3 4 2" xfId="42697" xr:uid="{00000000-0005-0000-0000-0000005A0000}"/>
    <cellStyle name="Normal 5 3 3 2 3 4 3" xfId="27464" xr:uid="{00000000-0005-0000-0000-0000015A0000}"/>
    <cellStyle name="Normal 5 3 3 2 3 5" xfId="7345" xr:uid="{00000000-0005-0000-0000-0000025A0000}"/>
    <cellStyle name="Normal 5 3 3 2 3 5 2" xfId="37680" xr:uid="{00000000-0005-0000-0000-0000035A0000}"/>
    <cellStyle name="Normal 5 3 3 2 3 5 3" xfId="22447" xr:uid="{00000000-0005-0000-0000-0000045A0000}"/>
    <cellStyle name="Normal 5 3 3 2 3 6" xfId="32668" xr:uid="{00000000-0005-0000-0000-0000055A0000}"/>
    <cellStyle name="Normal 5 3 3 2 3 7" xfId="17434" xr:uid="{00000000-0005-0000-0000-0000065A0000}"/>
    <cellStyle name="Normal 5 3 3 2 4" xfId="3127" xr:uid="{00000000-0005-0000-0000-0000075A0000}"/>
    <cellStyle name="Normal 5 3 3 2 4 2" xfId="13201" xr:uid="{00000000-0005-0000-0000-0000085A0000}"/>
    <cellStyle name="Normal 5 3 3 2 4 2 2" xfId="43532" xr:uid="{00000000-0005-0000-0000-0000095A0000}"/>
    <cellStyle name="Normal 5 3 3 2 4 2 3" xfId="28299" xr:uid="{00000000-0005-0000-0000-00000A5A0000}"/>
    <cellStyle name="Normal 5 3 3 2 4 3" xfId="8181" xr:uid="{00000000-0005-0000-0000-00000B5A0000}"/>
    <cellStyle name="Normal 5 3 3 2 4 3 2" xfId="38515" xr:uid="{00000000-0005-0000-0000-00000C5A0000}"/>
    <cellStyle name="Normal 5 3 3 2 4 3 3" xfId="23282" xr:uid="{00000000-0005-0000-0000-00000D5A0000}"/>
    <cellStyle name="Normal 5 3 3 2 4 4" xfId="33502" xr:uid="{00000000-0005-0000-0000-00000E5A0000}"/>
    <cellStyle name="Normal 5 3 3 2 4 5" xfId="18269" xr:uid="{00000000-0005-0000-0000-00000F5A0000}"/>
    <cellStyle name="Normal 5 3 3 2 5" xfId="4820" xr:uid="{00000000-0005-0000-0000-0000105A0000}"/>
    <cellStyle name="Normal 5 3 3 2 5 2" xfId="14872" xr:uid="{00000000-0005-0000-0000-0000115A0000}"/>
    <cellStyle name="Normal 5 3 3 2 5 2 2" xfId="45203" xr:uid="{00000000-0005-0000-0000-0000125A0000}"/>
    <cellStyle name="Normal 5 3 3 2 5 2 3" xfId="29970" xr:uid="{00000000-0005-0000-0000-0000135A0000}"/>
    <cellStyle name="Normal 5 3 3 2 5 3" xfId="9852" xr:uid="{00000000-0005-0000-0000-0000145A0000}"/>
    <cellStyle name="Normal 5 3 3 2 5 3 2" xfId="40186" xr:uid="{00000000-0005-0000-0000-0000155A0000}"/>
    <cellStyle name="Normal 5 3 3 2 5 3 3" xfId="24953" xr:uid="{00000000-0005-0000-0000-0000165A0000}"/>
    <cellStyle name="Normal 5 3 3 2 5 4" xfId="35173" xr:uid="{00000000-0005-0000-0000-0000175A0000}"/>
    <cellStyle name="Normal 5 3 3 2 5 5" xfId="19940" xr:uid="{00000000-0005-0000-0000-0000185A0000}"/>
    <cellStyle name="Normal 5 3 3 2 6" xfId="11530" xr:uid="{00000000-0005-0000-0000-0000195A0000}"/>
    <cellStyle name="Normal 5 3 3 2 6 2" xfId="41861" xr:uid="{00000000-0005-0000-0000-00001A5A0000}"/>
    <cellStyle name="Normal 5 3 3 2 6 3" xfId="26628" xr:uid="{00000000-0005-0000-0000-00001B5A0000}"/>
    <cellStyle name="Normal 5 3 3 2 7" xfId="6509" xr:uid="{00000000-0005-0000-0000-00001C5A0000}"/>
    <cellStyle name="Normal 5 3 3 2 7 2" xfId="36844" xr:uid="{00000000-0005-0000-0000-00001D5A0000}"/>
    <cellStyle name="Normal 5 3 3 2 7 3" xfId="21611" xr:uid="{00000000-0005-0000-0000-00001E5A0000}"/>
    <cellStyle name="Normal 5 3 3 2 8" xfId="31832" xr:uid="{00000000-0005-0000-0000-00001F5A0000}"/>
    <cellStyle name="Normal 5 3 3 2 9" xfId="16598" xr:uid="{00000000-0005-0000-0000-0000205A0000}"/>
    <cellStyle name="Normal 5 3 3 3" xfId="1645" xr:uid="{00000000-0005-0000-0000-0000215A0000}"/>
    <cellStyle name="Normal 5 3 3 3 2" xfId="2484" xr:uid="{00000000-0005-0000-0000-0000225A0000}"/>
    <cellStyle name="Normal 5 3 3 3 2 2" xfId="4174" xr:uid="{00000000-0005-0000-0000-0000235A0000}"/>
    <cellStyle name="Normal 5 3 3 3 2 2 2" xfId="14247" xr:uid="{00000000-0005-0000-0000-0000245A0000}"/>
    <cellStyle name="Normal 5 3 3 3 2 2 2 2" xfId="44578" xr:uid="{00000000-0005-0000-0000-0000255A0000}"/>
    <cellStyle name="Normal 5 3 3 3 2 2 2 3" xfId="29345" xr:uid="{00000000-0005-0000-0000-0000265A0000}"/>
    <cellStyle name="Normal 5 3 3 3 2 2 3" xfId="9227" xr:uid="{00000000-0005-0000-0000-0000275A0000}"/>
    <cellStyle name="Normal 5 3 3 3 2 2 3 2" xfId="39561" xr:uid="{00000000-0005-0000-0000-0000285A0000}"/>
    <cellStyle name="Normal 5 3 3 3 2 2 3 3" xfId="24328" xr:uid="{00000000-0005-0000-0000-0000295A0000}"/>
    <cellStyle name="Normal 5 3 3 3 2 2 4" xfId="34548" xr:uid="{00000000-0005-0000-0000-00002A5A0000}"/>
    <cellStyle name="Normal 5 3 3 3 2 2 5" xfId="19315" xr:uid="{00000000-0005-0000-0000-00002B5A0000}"/>
    <cellStyle name="Normal 5 3 3 3 2 3" xfId="5866" xr:uid="{00000000-0005-0000-0000-00002C5A0000}"/>
    <cellStyle name="Normal 5 3 3 3 2 3 2" xfId="15918" xr:uid="{00000000-0005-0000-0000-00002D5A0000}"/>
    <cellStyle name="Normal 5 3 3 3 2 3 2 2" xfId="46249" xr:uid="{00000000-0005-0000-0000-00002E5A0000}"/>
    <cellStyle name="Normal 5 3 3 3 2 3 2 3" xfId="31016" xr:uid="{00000000-0005-0000-0000-00002F5A0000}"/>
    <cellStyle name="Normal 5 3 3 3 2 3 3" xfId="10898" xr:uid="{00000000-0005-0000-0000-0000305A0000}"/>
    <cellStyle name="Normal 5 3 3 3 2 3 3 2" xfId="41232" xr:uid="{00000000-0005-0000-0000-0000315A0000}"/>
    <cellStyle name="Normal 5 3 3 3 2 3 3 3" xfId="25999" xr:uid="{00000000-0005-0000-0000-0000325A0000}"/>
    <cellStyle name="Normal 5 3 3 3 2 3 4" xfId="36219" xr:uid="{00000000-0005-0000-0000-0000335A0000}"/>
    <cellStyle name="Normal 5 3 3 3 2 3 5" xfId="20986" xr:uid="{00000000-0005-0000-0000-0000345A0000}"/>
    <cellStyle name="Normal 5 3 3 3 2 4" xfId="12576" xr:uid="{00000000-0005-0000-0000-0000355A0000}"/>
    <cellStyle name="Normal 5 3 3 3 2 4 2" xfId="42907" xr:uid="{00000000-0005-0000-0000-0000365A0000}"/>
    <cellStyle name="Normal 5 3 3 3 2 4 3" xfId="27674" xr:uid="{00000000-0005-0000-0000-0000375A0000}"/>
    <cellStyle name="Normal 5 3 3 3 2 5" xfId="7555" xr:uid="{00000000-0005-0000-0000-0000385A0000}"/>
    <cellStyle name="Normal 5 3 3 3 2 5 2" xfId="37890" xr:uid="{00000000-0005-0000-0000-0000395A0000}"/>
    <cellStyle name="Normal 5 3 3 3 2 5 3" xfId="22657" xr:uid="{00000000-0005-0000-0000-00003A5A0000}"/>
    <cellStyle name="Normal 5 3 3 3 2 6" xfId="32878" xr:uid="{00000000-0005-0000-0000-00003B5A0000}"/>
    <cellStyle name="Normal 5 3 3 3 2 7" xfId="17644" xr:uid="{00000000-0005-0000-0000-00003C5A0000}"/>
    <cellStyle name="Normal 5 3 3 3 3" xfId="3337" xr:uid="{00000000-0005-0000-0000-00003D5A0000}"/>
    <cellStyle name="Normal 5 3 3 3 3 2" xfId="13411" xr:uid="{00000000-0005-0000-0000-00003E5A0000}"/>
    <cellStyle name="Normal 5 3 3 3 3 2 2" xfId="43742" xr:uid="{00000000-0005-0000-0000-00003F5A0000}"/>
    <cellStyle name="Normal 5 3 3 3 3 2 3" xfId="28509" xr:uid="{00000000-0005-0000-0000-0000405A0000}"/>
    <cellStyle name="Normal 5 3 3 3 3 3" xfId="8391" xr:uid="{00000000-0005-0000-0000-0000415A0000}"/>
    <cellStyle name="Normal 5 3 3 3 3 3 2" xfId="38725" xr:uid="{00000000-0005-0000-0000-0000425A0000}"/>
    <cellStyle name="Normal 5 3 3 3 3 3 3" xfId="23492" xr:uid="{00000000-0005-0000-0000-0000435A0000}"/>
    <cellStyle name="Normal 5 3 3 3 3 4" xfId="33712" xr:uid="{00000000-0005-0000-0000-0000445A0000}"/>
    <cellStyle name="Normal 5 3 3 3 3 5" xfId="18479" xr:uid="{00000000-0005-0000-0000-0000455A0000}"/>
    <cellStyle name="Normal 5 3 3 3 4" xfId="5030" xr:uid="{00000000-0005-0000-0000-0000465A0000}"/>
    <cellStyle name="Normal 5 3 3 3 4 2" xfId="15082" xr:uid="{00000000-0005-0000-0000-0000475A0000}"/>
    <cellStyle name="Normal 5 3 3 3 4 2 2" xfId="45413" xr:uid="{00000000-0005-0000-0000-0000485A0000}"/>
    <cellStyle name="Normal 5 3 3 3 4 2 3" xfId="30180" xr:uid="{00000000-0005-0000-0000-0000495A0000}"/>
    <cellStyle name="Normal 5 3 3 3 4 3" xfId="10062" xr:uid="{00000000-0005-0000-0000-00004A5A0000}"/>
    <cellStyle name="Normal 5 3 3 3 4 3 2" xfId="40396" xr:uid="{00000000-0005-0000-0000-00004B5A0000}"/>
    <cellStyle name="Normal 5 3 3 3 4 3 3" xfId="25163" xr:uid="{00000000-0005-0000-0000-00004C5A0000}"/>
    <cellStyle name="Normal 5 3 3 3 4 4" xfId="35383" xr:uid="{00000000-0005-0000-0000-00004D5A0000}"/>
    <cellStyle name="Normal 5 3 3 3 4 5" xfId="20150" xr:uid="{00000000-0005-0000-0000-00004E5A0000}"/>
    <cellStyle name="Normal 5 3 3 3 5" xfId="11740" xr:uid="{00000000-0005-0000-0000-00004F5A0000}"/>
    <cellStyle name="Normal 5 3 3 3 5 2" xfId="42071" xr:uid="{00000000-0005-0000-0000-0000505A0000}"/>
    <cellStyle name="Normal 5 3 3 3 5 3" xfId="26838" xr:uid="{00000000-0005-0000-0000-0000515A0000}"/>
    <cellStyle name="Normal 5 3 3 3 6" xfId="6719" xr:uid="{00000000-0005-0000-0000-0000525A0000}"/>
    <cellStyle name="Normal 5 3 3 3 6 2" xfId="37054" xr:uid="{00000000-0005-0000-0000-0000535A0000}"/>
    <cellStyle name="Normal 5 3 3 3 6 3" xfId="21821" xr:uid="{00000000-0005-0000-0000-0000545A0000}"/>
    <cellStyle name="Normal 5 3 3 3 7" xfId="32042" xr:uid="{00000000-0005-0000-0000-0000555A0000}"/>
    <cellStyle name="Normal 5 3 3 3 8" xfId="16808" xr:uid="{00000000-0005-0000-0000-0000565A0000}"/>
    <cellStyle name="Normal 5 3 3 4" xfId="2066" xr:uid="{00000000-0005-0000-0000-0000575A0000}"/>
    <cellStyle name="Normal 5 3 3 4 2" xfId="3756" xr:uid="{00000000-0005-0000-0000-0000585A0000}"/>
    <cellStyle name="Normal 5 3 3 4 2 2" xfId="13829" xr:uid="{00000000-0005-0000-0000-0000595A0000}"/>
    <cellStyle name="Normal 5 3 3 4 2 2 2" xfId="44160" xr:uid="{00000000-0005-0000-0000-00005A5A0000}"/>
    <cellStyle name="Normal 5 3 3 4 2 2 3" xfId="28927" xr:uid="{00000000-0005-0000-0000-00005B5A0000}"/>
    <cellStyle name="Normal 5 3 3 4 2 3" xfId="8809" xr:uid="{00000000-0005-0000-0000-00005C5A0000}"/>
    <cellStyle name="Normal 5 3 3 4 2 3 2" xfId="39143" xr:uid="{00000000-0005-0000-0000-00005D5A0000}"/>
    <cellStyle name="Normal 5 3 3 4 2 3 3" xfId="23910" xr:uid="{00000000-0005-0000-0000-00005E5A0000}"/>
    <cellStyle name="Normal 5 3 3 4 2 4" xfId="34130" xr:uid="{00000000-0005-0000-0000-00005F5A0000}"/>
    <cellStyle name="Normal 5 3 3 4 2 5" xfId="18897" xr:uid="{00000000-0005-0000-0000-0000605A0000}"/>
    <cellStyle name="Normal 5 3 3 4 3" xfId="5448" xr:uid="{00000000-0005-0000-0000-0000615A0000}"/>
    <cellStyle name="Normal 5 3 3 4 3 2" xfId="15500" xr:uid="{00000000-0005-0000-0000-0000625A0000}"/>
    <cellStyle name="Normal 5 3 3 4 3 2 2" xfId="45831" xr:uid="{00000000-0005-0000-0000-0000635A0000}"/>
    <cellStyle name="Normal 5 3 3 4 3 2 3" xfId="30598" xr:uid="{00000000-0005-0000-0000-0000645A0000}"/>
    <cellStyle name="Normal 5 3 3 4 3 3" xfId="10480" xr:uid="{00000000-0005-0000-0000-0000655A0000}"/>
    <cellStyle name="Normal 5 3 3 4 3 3 2" xfId="40814" xr:uid="{00000000-0005-0000-0000-0000665A0000}"/>
    <cellStyle name="Normal 5 3 3 4 3 3 3" xfId="25581" xr:uid="{00000000-0005-0000-0000-0000675A0000}"/>
    <cellStyle name="Normal 5 3 3 4 3 4" xfId="35801" xr:uid="{00000000-0005-0000-0000-0000685A0000}"/>
    <cellStyle name="Normal 5 3 3 4 3 5" xfId="20568" xr:uid="{00000000-0005-0000-0000-0000695A0000}"/>
    <cellStyle name="Normal 5 3 3 4 4" xfId="12158" xr:uid="{00000000-0005-0000-0000-00006A5A0000}"/>
    <cellStyle name="Normal 5 3 3 4 4 2" xfId="42489" xr:uid="{00000000-0005-0000-0000-00006B5A0000}"/>
    <cellStyle name="Normal 5 3 3 4 4 3" xfId="27256" xr:uid="{00000000-0005-0000-0000-00006C5A0000}"/>
    <cellStyle name="Normal 5 3 3 4 5" xfId="7137" xr:uid="{00000000-0005-0000-0000-00006D5A0000}"/>
    <cellStyle name="Normal 5 3 3 4 5 2" xfId="37472" xr:uid="{00000000-0005-0000-0000-00006E5A0000}"/>
    <cellStyle name="Normal 5 3 3 4 5 3" xfId="22239" xr:uid="{00000000-0005-0000-0000-00006F5A0000}"/>
    <cellStyle name="Normal 5 3 3 4 6" xfId="32460" xr:uid="{00000000-0005-0000-0000-0000705A0000}"/>
    <cellStyle name="Normal 5 3 3 4 7" xfId="17226" xr:uid="{00000000-0005-0000-0000-0000715A0000}"/>
    <cellStyle name="Normal 5 3 3 5" xfId="2919" xr:uid="{00000000-0005-0000-0000-0000725A0000}"/>
    <cellStyle name="Normal 5 3 3 5 2" xfId="12993" xr:uid="{00000000-0005-0000-0000-0000735A0000}"/>
    <cellStyle name="Normal 5 3 3 5 2 2" xfId="43324" xr:uid="{00000000-0005-0000-0000-0000745A0000}"/>
    <cellStyle name="Normal 5 3 3 5 2 3" xfId="28091" xr:uid="{00000000-0005-0000-0000-0000755A0000}"/>
    <cellStyle name="Normal 5 3 3 5 3" xfId="7973" xr:uid="{00000000-0005-0000-0000-0000765A0000}"/>
    <cellStyle name="Normal 5 3 3 5 3 2" xfId="38307" xr:uid="{00000000-0005-0000-0000-0000775A0000}"/>
    <cellStyle name="Normal 5 3 3 5 3 3" xfId="23074" xr:uid="{00000000-0005-0000-0000-0000785A0000}"/>
    <cellStyle name="Normal 5 3 3 5 4" xfId="33294" xr:uid="{00000000-0005-0000-0000-0000795A0000}"/>
    <cellStyle name="Normal 5 3 3 5 5" xfId="18061" xr:uid="{00000000-0005-0000-0000-00007A5A0000}"/>
    <cellStyle name="Normal 5 3 3 6" xfId="4612" xr:uid="{00000000-0005-0000-0000-00007B5A0000}"/>
    <cellStyle name="Normal 5 3 3 6 2" xfId="14664" xr:uid="{00000000-0005-0000-0000-00007C5A0000}"/>
    <cellStyle name="Normal 5 3 3 6 2 2" xfId="44995" xr:uid="{00000000-0005-0000-0000-00007D5A0000}"/>
    <cellStyle name="Normal 5 3 3 6 2 3" xfId="29762" xr:uid="{00000000-0005-0000-0000-00007E5A0000}"/>
    <cellStyle name="Normal 5 3 3 6 3" xfId="9644" xr:uid="{00000000-0005-0000-0000-00007F5A0000}"/>
    <cellStyle name="Normal 5 3 3 6 3 2" xfId="39978" xr:uid="{00000000-0005-0000-0000-0000805A0000}"/>
    <cellStyle name="Normal 5 3 3 6 3 3" xfId="24745" xr:uid="{00000000-0005-0000-0000-0000815A0000}"/>
    <cellStyle name="Normal 5 3 3 6 4" xfId="34965" xr:uid="{00000000-0005-0000-0000-0000825A0000}"/>
    <cellStyle name="Normal 5 3 3 6 5" xfId="19732" xr:uid="{00000000-0005-0000-0000-0000835A0000}"/>
    <cellStyle name="Normal 5 3 3 7" xfId="11322" xr:uid="{00000000-0005-0000-0000-0000845A0000}"/>
    <cellStyle name="Normal 5 3 3 7 2" xfId="41653" xr:uid="{00000000-0005-0000-0000-0000855A0000}"/>
    <cellStyle name="Normal 5 3 3 7 3" xfId="26420" xr:uid="{00000000-0005-0000-0000-0000865A0000}"/>
    <cellStyle name="Normal 5 3 3 8" xfId="6301" xr:uid="{00000000-0005-0000-0000-0000875A0000}"/>
    <cellStyle name="Normal 5 3 3 8 2" xfId="36636" xr:uid="{00000000-0005-0000-0000-0000885A0000}"/>
    <cellStyle name="Normal 5 3 3 8 3" xfId="21403" xr:uid="{00000000-0005-0000-0000-0000895A0000}"/>
    <cellStyle name="Normal 5 3 3 9" xfId="31626" xr:uid="{00000000-0005-0000-0000-00008A5A0000}"/>
    <cellStyle name="Normal 5 3 4" xfId="1326" xr:uid="{00000000-0005-0000-0000-00008B5A0000}"/>
    <cellStyle name="Normal 5 3 4 2" xfId="1749" xr:uid="{00000000-0005-0000-0000-00008C5A0000}"/>
    <cellStyle name="Normal 5 3 4 2 2" xfId="2588" xr:uid="{00000000-0005-0000-0000-00008D5A0000}"/>
    <cellStyle name="Normal 5 3 4 2 2 2" xfId="4278" xr:uid="{00000000-0005-0000-0000-00008E5A0000}"/>
    <cellStyle name="Normal 5 3 4 2 2 2 2" xfId="14351" xr:uid="{00000000-0005-0000-0000-00008F5A0000}"/>
    <cellStyle name="Normal 5 3 4 2 2 2 2 2" xfId="44682" xr:uid="{00000000-0005-0000-0000-0000905A0000}"/>
    <cellStyle name="Normal 5 3 4 2 2 2 2 3" xfId="29449" xr:uid="{00000000-0005-0000-0000-0000915A0000}"/>
    <cellStyle name="Normal 5 3 4 2 2 2 3" xfId="9331" xr:uid="{00000000-0005-0000-0000-0000925A0000}"/>
    <cellStyle name="Normal 5 3 4 2 2 2 3 2" xfId="39665" xr:uid="{00000000-0005-0000-0000-0000935A0000}"/>
    <cellStyle name="Normal 5 3 4 2 2 2 3 3" xfId="24432" xr:uid="{00000000-0005-0000-0000-0000945A0000}"/>
    <cellStyle name="Normal 5 3 4 2 2 2 4" xfId="34652" xr:uid="{00000000-0005-0000-0000-0000955A0000}"/>
    <cellStyle name="Normal 5 3 4 2 2 2 5" xfId="19419" xr:uid="{00000000-0005-0000-0000-0000965A0000}"/>
    <cellStyle name="Normal 5 3 4 2 2 3" xfId="5970" xr:uid="{00000000-0005-0000-0000-0000975A0000}"/>
    <cellStyle name="Normal 5 3 4 2 2 3 2" xfId="16022" xr:uid="{00000000-0005-0000-0000-0000985A0000}"/>
    <cellStyle name="Normal 5 3 4 2 2 3 2 2" xfId="46353" xr:uid="{00000000-0005-0000-0000-0000995A0000}"/>
    <cellStyle name="Normal 5 3 4 2 2 3 2 3" xfId="31120" xr:uid="{00000000-0005-0000-0000-00009A5A0000}"/>
    <cellStyle name="Normal 5 3 4 2 2 3 3" xfId="11002" xr:uid="{00000000-0005-0000-0000-00009B5A0000}"/>
    <cellStyle name="Normal 5 3 4 2 2 3 3 2" xfId="41336" xr:uid="{00000000-0005-0000-0000-00009C5A0000}"/>
    <cellStyle name="Normal 5 3 4 2 2 3 3 3" xfId="26103" xr:uid="{00000000-0005-0000-0000-00009D5A0000}"/>
    <cellStyle name="Normal 5 3 4 2 2 3 4" xfId="36323" xr:uid="{00000000-0005-0000-0000-00009E5A0000}"/>
    <cellStyle name="Normal 5 3 4 2 2 3 5" xfId="21090" xr:uid="{00000000-0005-0000-0000-00009F5A0000}"/>
    <cellStyle name="Normal 5 3 4 2 2 4" xfId="12680" xr:uid="{00000000-0005-0000-0000-0000A05A0000}"/>
    <cellStyle name="Normal 5 3 4 2 2 4 2" xfId="43011" xr:uid="{00000000-0005-0000-0000-0000A15A0000}"/>
    <cellStyle name="Normal 5 3 4 2 2 4 3" xfId="27778" xr:uid="{00000000-0005-0000-0000-0000A25A0000}"/>
    <cellStyle name="Normal 5 3 4 2 2 5" xfId="7659" xr:uid="{00000000-0005-0000-0000-0000A35A0000}"/>
    <cellStyle name="Normal 5 3 4 2 2 5 2" xfId="37994" xr:uid="{00000000-0005-0000-0000-0000A45A0000}"/>
    <cellStyle name="Normal 5 3 4 2 2 5 3" xfId="22761" xr:uid="{00000000-0005-0000-0000-0000A55A0000}"/>
    <cellStyle name="Normal 5 3 4 2 2 6" xfId="32982" xr:uid="{00000000-0005-0000-0000-0000A65A0000}"/>
    <cellStyle name="Normal 5 3 4 2 2 7" xfId="17748" xr:uid="{00000000-0005-0000-0000-0000A75A0000}"/>
    <cellStyle name="Normal 5 3 4 2 3" xfId="3441" xr:uid="{00000000-0005-0000-0000-0000A85A0000}"/>
    <cellStyle name="Normal 5 3 4 2 3 2" xfId="13515" xr:uid="{00000000-0005-0000-0000-0000A95A0000}"/>
    <cellStyle name="Normal 5 3 4 2 3 2 2" xfId="43846" xr:uid="{00000000-0005-0000-0000-0000AA5A0000}"/>
    <cellStyle name="Normal 5 3 4 2 3 2 3" xfId="28613" xr:uid="{00000000-0005-0000-0000-0000AB5A0000}"/>
    <cellStyle name="Normal 5 3 4 2 3 3" xfId="8495" xr:uid="{00000000-0005-0000-0000-0000AC5A0000}"/>
    <cellStyle name="Normal 5 3 4 2 3 3 2" xfId="38829" xr:uid="{00000000-0005-0000-0000-0000AD5A0000}"/>
    <cellStyle name="Normal 5 3 4 2 3 3 3" xfId="23596" xr:uid="{00000000-0005-0000-0000-0000AE5A0000}"/>
    <cellStyle name="Normal 5 3 4 2 3 4" xfId="33816" xr:uid="{00000000-0005-0000-0000-0000AF5A0000}"/>
    <cellStyle name="Normal 5 3 4 2 3 5" xfId="18583" xr:uid="{00000000-0005-0000-0000-0000B05A0000}"/>
    <cellStyle name="Normal 5 3 4 2 4" xfId="5134" xr:uid="{00000000-0005-0000-0000-0000B15A0000}"/>
    <cellStyle name="Normal 5 3 4 2 4 2" xfId="15186" xr:uid="{00000000-0005-0000-0000-0000B25A0000}"/>
    <cellStyle name="Normal 5 3 4 2 4 2 2" xfId="45517" xr:uid="{00000000-0005-0000-0000-0000B35A0000}"/>
    <cellStyle name="Normal 5 3 4 2 4 2 3" xfId="30284" xr:uid="{00000000-0005-0000-0000-0000B45A0000}"/>
    <cellStyle name="Normal 5 3 4 2 4 3" xfId="10166" xr:uid="{00000000-0005-0000-0000-0000B55A0000}"/>
    <cellStyle name="Normal 5 3 4 2 4 3 2" xfId="40500" xr:uid="{00000000-0005-0000-0000-0000B65A0000}"/>
    <cellStyle name="Normal 5 3 4 2 4 3 3" xfId="25267" xr:uid="{00000000-0005-0000-0000-0000B75A0000}"/>
    <cellStyle name="Normal 5 3 4 2 4 4" xfId="35487" xr:uid="{00000000-0005-0000-0000-0000B85A0000}"/>
    <cellStyle name="Normal 5 3 4 2 4 5" xfId="20254" xr:uid="{00000000-0005-0000-0000-0000B95A0000}"/>
    <cellStyle name="Normal 5 3 4 2 5" xfId="11844" xr:uid="{00000000-0005-0000-0000-0000BA5A0000}"/>
    <cellStyle name="Normal 5 3 4 2 5 2" xfId="42175" xr:uid="{00000000-0005-0000-0000-0000BB5A0000}"/>
    <cellStyle name="Normal 5 3 4 2 5 3" xfId="26942" xr:uid="{00000000-0005-0000-0000-0000BC5A0000}"/>
    <cellStyle name="Normal 5 3 4 2 6" xfId="6823" xr:uid="{00000000-0005-0000-0000-0000BD5A0000}"/>
    <cellStyle name="Normal 5 3 4 2 6 2" xfId="37158" xr:uid="{00000000-0005-0000-0000-0000BE5A0000}"/>
    <cellStyle name="Normal 5 3 4 2 6 3" xfId="21925" xr:uid="{00000000-0005-0000-0000-0000BF5A0000}"/>
    <cellStyle name="Normal 5 3 4 2 7" xfId="32146" xr:uid="{00000000-0005-0000-0000-0000C05A0000}"/>
    <cellStyle name="Normal 5 3 4 2 8" xfId="16912" xr:uid="{00000000-0005-0000-0000-0000C15A0000}"/>
    <cellStyle name="Normal 5 3 4 3" xfId="2170" xr:uid="{00000000-0005-0000-0000-0000C25A0000}"/>
    <cellStyle name="Normal 5 3 4 3 2" xfId="3860" xr:uid="{00000000-0005-0000-0000-0000C35A0000}"/>
    <cellStyle name="Normal 5 3 4 3 2 2" xfId="13933" xr:uid="{00000000-0005-0000-0000-0000C45A0000}"/>
    <cellStyle name="Normal 5 3 4 3 2 2 2" xfId="44264" xr:uid="{00000000-0005-0000-0000-0000C55A0000}"/>
    <cellStyle name="Normal 5 3 4 3 2 2 3" xfId="29031" xr:uid="{00000000-0005-0000-0000-0000C65A0000}"/>
    <cellStyle name="Normal 5 3 4 3 2 3" xfId="8913" xr:uid="{00000000-0005-0000-0000-0000C75A0000}"/>
    <cellStyle name="Normal 5 3 4 3 2 3 2" xfId="39247" xr:uid="{00000000-0005-0000-0000-0000C85A0000}"/>
    <cellStyle name="Normal 5 3 4 3 2 3 3" xfId="24014" xr:uid="{00000000-0005-0000-0000-0000C95A0000}"/>
    <cellStyle name="Normal 5 3 4 3 2 4" xfId="34234" xr:uid="{00000000-0005-0000-0000-0000CA5A0000}"/>
    <cellStyle name="Normal 5 3 4 3 2 5" xfId="19001" xr:uid="{00000000-0005-0000-0000-0000CB5A0000}"/>
    <cellStyle name="Normal 5 3 4 3 3" xfId="5552" xr:uid="{00000000-0005-0000-0000-0000CC5A0000}"/>
    <cellStyle name="Normal 5 3 4 3 3 2" xfId="15604" xr:uid="{00000000-0005-0000-0000-0000CD5A0000}"/>
    <cellStyle name="Normal 5 3 4 3 3 2 2" xfId="45935" xr:uid="{00000000-0005-0000-0000-0000CE5A0000}"/>
    <cellStyle name="Normal 5 3 4 3 3 2 3" xfId="30702" xr:uid="{00000000-0005-0000-0000-0000CF5A0000}"/>
    <cellStyle name="Normal 5 3 4 3 3 3" xfId="10584" xr:uid="{00000000-0005-0000-0000-0000D05A0000}"/>
    <cellStyle name="Normal 5 3 4 3 3 3 2" xfId="40918" xr:uid="{00000000-0005-0000-0000-0000D15A0000}"/>
    <cellStyle name="Normal 5 3 4 3 3 3 3" xfId="25685" xr:uid="{00000000-0005-0000-0000-0000D25A0000}"/>
    <cellStyle name="Normal 5 3 4 3 3 4" xfId="35905" xr:uid="{00000000-0005-0000-0000-0000D35A0000}"/>
    <cellStyle name="Normal 5 3 4 3 3 5" xfId="20672" xr:uid="{00000000-0005-0000-0000-0000D45A0000}"/>
    <cellStyle name="Normal 5 3 4 3 4" xfId="12262" xr:uid="{00000000-0005-0000-0000-0000D55A0000}"/>
    <cellStyle name="Normal 5 3 4 3 4 2" xfId="42593" xr:uid="{00000000-0005-0000-0000-0000D65A0000}"/>
    <cellStyle name="Normal 5 3 4 3 4 3" xfId="27360" xr:uid="{00000000-0005-0000-0000-0000D75A0000}"/>
    <cellStyle name="Normal 5 3 4 3 5" xfId="7241" xr:uid="{00000000-0005-0000-0000-0000D85A0000}"/>
    <cellStyle name="Normal 5 3 4 3 5 2" xfId="37576" xr:uid="{00000000-0005-0000-0000-0000D95A0000}"/>
    <cellStyle name="Normal 5 3 4 3 5 3" xfId="22343" xr:uid="{00000000-0005-0000-0000-0000DA5A0000}"/>
    <cellStyle name="Normal 5 3 4 3 6" xfId="32564" xr:uid="{00000000-0005-0000-0000-0000DB5A0000}"/>
    <cellStyle name="Normal 5 3 4 3 7" xfId="17330" xr:uid="{00000000-0005-0000-0000-0000DC5A0000}"/>
    <cellStyle name="Normal 5 3 4 4" xfId="3023" xr:uid="{00000000-0005-0000-0000-0000DD5A0000}"/>
    <cellStyle name="Normal 5 3 4 4 2" xfId="13097" xr:uid="{00000000-0005-0000-0000-0000DE5A0000}"/>
    <cellStyle name="Normal 5 3 4 4 2 2" xfId="43428" xr:uid="{00000000-0005-0000-0000-0000DF5A0000}"/>
    <cellStyle name="Normal 5 3 4 4 2 3" xfId="28195" xr:uid="{00000000-0005-0000-0000-0000E05A0000}"/>
    <cellStyle name="Normal 5 3 4 4 3" xfId="8077" xr:uid="{00000000-0005-0000-0000-0000E15A0000}"/>
    <cellStyle name="Normal 5 3 4 4 3 2" xfId="38411" xr:uid="{00000000-0005-0000-0000-0000E25A0000}"/>
    <cellStyle name="Normal 5 3 4 4 3 3" xfId="23178" xr:uid="{00000000-0005-0000-0000-0000E35A0000}"/>
    <cellStyle name="Normal 5 3 4 4 4" xfId="33398" xr:uid="{00000000-0005-0000-0000-0000E45A0000}"/>
    <cellStyle name="Normal 5 3 4 4 5" xfId="18165" xr:uid="{00000000-0005-0000-0000-0000E55A0000}"/>
    <cellStyle name="Normal 5 3 4 5" xfId="4716" xr:uid="{00000000-0005-0000-0000-0000E65A0000}"/>
    <cellStyle name="Normal 5 3 4 5 2" xfId="14768" xr:uid="{00000000-0005-0000-0000-0000E75A0000}"/>
    <cellStyle name="Normal 5 3 4 5 2 2" xfId="45099" xr:uid="{00000000-0005-0000-0000-0000E85A0000}"/>
    <cellStyle name="Normal 5 3 4 5 2 3" xfId="29866" xr:uid="{00000000-0005-0000-0000-0000E95A0000}"/>
    <cellStyle name="Normal 5 3 4 5 3" xfId="9748" xr:uid="{00000000-0005-0000-0000-0000EA5A0000}"/>
    <cellStyle name="Normal 5 3 4 5 3 2" xfId="40082" xr:uid="{00000000-0005-0000-0000-0000EB5A0000}"/>
    <cellStyle name="Normal 5 3 4 5 3 3" xfId="24849" xr:uid="{00000000-0005-0000-0000-0000EC5A0000}"/>
    <cellStyle name="Normal 5 3 4 5 4" xfId="35069" xr:uid="{00000000-0005-0000-0000-0000ED5A0000}"/>
    <cellStyle name="Normal 5 3 4 5 5" xfId="19836" xr:uid="{00000000-0005-0000-0000-0000EE5A0000}"/>
    <cellStyle name="Normal 5 3 4 6" xfId="11426" xr:uid="{00000000-0005-0000-0000-0000EF5A0000}"/>
    <cellStyle name="Normal 5 3 4 6 2" xfId="41757" xr:uid="{00000000-0005-0000-0000-0000F05A0000}"/>
    <cellStyle name="Normal 5 3 4 6 3" xfId="26524" xr:uid="{00000000-0005-0000-0000-0000F15A0000}"/>
    <cellStyle name="Normal 5 3 4 7" xfId="6405" xr:uid="{00000000-0005-0000-0000-0000F25A0000}"/>
    <cellStyle name="Normal 5 3 4 7 2" xfId="36740" xr:uid="{00000000-0005-0000-0000-0000F35A0000}"/>
    <cellStyle name="Normal 5 3 4 7 3" xfId="21507" xr:uid="{00000000-0005-0000-0000-0000F45A0000}"/>
    <cellStyle name="Normal 5 3 4 8" xfId="31728" xr:uid="{00000000-0005-0000-0000-0000F55A0000}"/>
    <cellStyle name="Normal 5 3 4 9" xfId="16494" xr:uid="{00000000-0005-0000-0000-0000F65A0000}"/>
    <cellStyle name="Normal 5 3 5" xfId="1539" xr:uid="{00000000-0005-0000-0000-0000F75A0000}"/>
    <cellStyle name="Normal 5 3 5 2" xfId="2380" xr:uid="{00000000-0005-0000-0000-0000F85A0000}"/>
    <cellStyle name="Normal 5 3 5 2 2" xfId="4070" xr:uid="{00000000-0005-0000-0000-0000F95A0000}"/>
    <cellStyle name="Normal 5 3 5 2 2 2" xfId="14143" xr:uid="{00000000-0005-0000-0000-0000FA5A0000}"/>
    <cellStyle name="Normal 5 3 5 2 2 2 2" xfId="44474" xr:uid="{00000000-0005-0000-0000-0000FB5A0000}"/>
    <cellStyle name="Normal 5 3 5 2 2 2 3" xfId="29241" xr:uid="{00000000-0005-0000-0000-0000FC5A0000}"/>
    <cellStyle name="Normal 5 3 5 2 2 3" xfId="9123" xr:uid="{00000000-0005-0000-0000-0000FD5A0000}"/>
    <cellStyle name="Normal 5 3 5 2 2 3 2" xfId="39457" xr:uid="{00000000-0005-0000-0000-0000FE5A0000}"/>
    <cellStyle name="Normal 5 3 5 2 2 3 3" xfId="24224" xr:uid="{00000000-0005-0000-0000-0000FF5A0000}"/>
    <cellStyle name="Normal 5 3 5 2 2 4" xfId="34444" xr:uid="{00000000-0005-0000-0000-0000005B0000}"/>
    <cellStyle name="Normal 5 3 5 2 2 5" xfId="19211" xr:uid="{00000000-0005-0000-0000-0000015B0000}"/>
    <cellStyle name="Normal 5 3 5 2 3" xfId="5762" xr:uid="{00000000-0005-0000-0000-0000025B0000}"/>
    <cellStyle name="Normal 5 3 5 2 3 2" xfId="15814" xr:uid="{00000000-0005-0000-0000-0000035B0000}"/>
    <cellStyle name="Normal 5 3 5 2 3 2 2" xfId="46145" xr:uid="{00000000-0005-0000-0000-0000045B0000}"/>
    <cellStyle name="Normal 5 3 5 2 3 2 3" xfId="30912" xr:uid="{00000000-0005-0000-0000-0000055B0000}"/>
    <cellStyle name="Normal 5 3 5 2 3 3" xfId="10794" xr:uid="{00000000-0005-0000-0000-0000065B0000}"/>
    <cellStyle name="Normal 5 3 5 2 3 3 2" xfId="41128" xr:uid="{00000000-0005-0000-0000-0000075B0000}"/>
    <cellStyle name="Normal 5 3 5 2 3 3 3" xfId="25895" xr:uid="{00000000-0005-0000-0000-0000085B0000}"/>
    <cellStyle name="Normal 5 3 5 2 3 4" xfId="36115" xr:uid="{00000000-0005-0000-0000-0000095B0000}"/>
    <cellStyle name="Normal 5 3 5 2 3 5" xfId="20882" xr:uid="{00000000-0005-0000-0000-00000A5B0000}"/>
    <cellStyle name="Normal 5 3 5 2 4" xfId="12472" xr:uid="{00000000-0005-0000-0000-00000B5B0000}"/>
    <cellStyle name="Normal 5 3 5 2 4 2" xfId="42803" xr:uid="{00000000-0005-0000-0000-00000C5B0000}"/>
    <cellStyle name="Normal 5 3 5 2 4 3" xfId="27570" xr:uid="{00000000-0005-0000-0000-00000D5B0000}"/>
    <cellStyle name="Normal 5 3 5 2 5" xfId="7451" xr:uid="{00000000-0005-0000-0000-00000E5B0000}"/>
    <cellStyle name="Normal 5 3 5 2 5 2" xfId="37786" xr:uid="{00000000-0005-0000-0000-00000F5B0000}"/>
    <cellStyle name="Normal 5 3 5 2 5 3" xfId="22553" xr:uid="{00000000-0005-0000-0000-0000105B0000}"/>
    <cellStyle name="Normal 5 3 5 2 6" xfId="32774" xr:uid="{00000000-0005-0000-0000-0000115B0000}"/>
    <cellStyle name="Normal 5 3 5 2 7" xfId="17540" xr:uid="{00000000-0005-0000-0000-0000125B0000}"/>
    <cellStyle name="Normal 5 3 5 3" xfId="3233" xr:uid="{00000000-0005-0000-0000-0000135B0000}"/>
    <cellStyle name="Normal 5 3 5 3 2" xfId="13307" xr:uid="{00000000-0005-0000-0000-0000145B0000}"/>
    <cellStyle name="Normal 5 3 5 3 2 2" xfId="43638" xr:uid="{00000000-0005-0000-0000-0000155B0000}"/>
    <cellStyle name="Normal 5 3 5 3 2 3" xfId="28405" xr:uid="{00000000-0005-0000-0000-0000165B0000}"/>
    <cellStyle name="Normal 5 3 5 3 3" xfId="8287" xr:uid="{00000000-0005-0000-0000-0000175B0000}"/>
    <cellStyle name="Normal 5 3 5 3 3 2" xfId="38621" xr:uid="{00000000-0005-0000-0000-0000185B0000}"/>
    <cellStyle name="Normal 5 3 5 3 3 3" xfId="23388" xr:uid="{00000000-0005-0000-0000-0000195B0000}"/>
    <cellStyle name="Normal 5 3 5 3 4" xfId="33608" xr:uid="{00000000-0005-0000-0000-00001A5B0000}"/>
    <cellStyle name="Normal 5 3 5 3 5" xfId="18375" xr:uid="{00000000-0005-0000-0000-00001B5B0000}"/>
    <cellStyle name="Normal 5 3 5 4" xfId="4926" xr:uid="{00000000-0005-0000-0000-00001C5B0000}"/>
    <cellStyle name="Normal 5 3 5 4 2" xfId="14978" xr:uid="{00000000-0005-0000-0000-00001D5B0000}"/>
    <cellStyle name="Normal 5 3 5 4 2 2" xfId="45309" xr:uid="{00000000-0005-0000-0000-00001E5B0000}"/>
    <cellStyle name="Normal 5 3 5 4 2 3" xfId="30076" xr:uid="{00000000-0005-0000-0000-00001F5B0000}"/>
    <cellStyle name="Normal 5 3 5 4 3" xfId="9958" xr:uid="{00000000-0005-0000-0000-0000205B0000}"/>
    <cellStyle name="Normal 5 3 5 4 3 2" xfId="40292" xr:uid="{00000000-0005-0000-0000-0000215B0000}"/>
    <cellStyle name="Normal 5 3 5 4 3 3" xfId="25059" xr:uid="{00000000-0005-0000-0000-0000225B0000}"/>
    <cellStyle name="Normal 5 3 5 4 4" xfId="35279" xr:uid="{00000000-0005-0000-0000-0000235B0000}"/>
    <cellStyle name="Normal 5 3 5 4 5" xfId="20046" xr:uid="{00000000-0005-0000-0000-0000245B0000}"/>
    <cellStyle name="Normal 5 3 5 5" xfId="11636" xr:uid="{00000000-0005-0000-0000-0000255B0000}"/>
    <cellStyle name="Normal 5 3 5 5 2" xfId="41967" xr:uid="{00000000-0005-0000-0000-0000265B0000}"/>
    <cellStyle name="Normal 5 3 5 5 3" xfId="26734" xr:uid="{00000000-0005-0000-0000-0000275B0000}"/>
    <cellStyle name="Normal 5 3 5 6" xfId="6615" xr:uid="{00000000-0005-0000-0000-0000285B0000}"/>
    <cellStyle name="Normal 5 3 5 6 2" xfId="36950" xr:uid="{00000000-0005-0000-0000-0000295B0000}"/>
    <cellStyle name="Normal 5 3 5 6 3" xfId="21717" xr:uid="{00000000-0005-0000-0000-00002A5B0000}"/>
    <cellStyle name="Normal 5 3 5 7" xfId="31938" xr:uid="{00000000-0005-0000-0000-00002B5B0000}"/>
    <cellStyle name="Normal 5 3 5 8" xfId="16704" xr:uid="{00000000-0005-0000-0000-00002C5B0000}"/>
    <cellStyle name="Normal 5 3 6" xfId="1960" xr:uid="{00000000-0005-0000-0000-00002D5B0000}"/>
    <cellStyle name="Normal 5 3 6 2" xfId="3652" xr:uid="{00000000-0005-0000-0000-00002E5B0000}"/>
    <cellStyle name="Normal 5 3 6 2 2" xfId="13725" xr:uid="{00000000-0005-0000-0000-00002F5B0000}"/>
    <cellStyle name="Normal 5 3 6 2 2 2" xfId="44056" xr:uid="{00000000-0005-0000-0000-0000305B0000}"/>
    <cellStyle name="Normal 5 3 6 2 2 3" xfId="28823" xr:uid="{00000000-0005-0000-0000-0000315B0000}"/>
    <cellStyle name="Normal 5 3 6 2 3" xfId="8705" xr:uid="{00000000-0005-0000-0000-0000325B0000}"/>
    <cellStyle name="Normal 5 3 6 2 3 2" xfId="39039" xr:uid="{00000000-0005-0000-0000-0000335B0000}"/>
    <cellStyle name="Normal 5 3 6 2 3 3" xfId="23806" xr:uid="{00000000-0005-0000-0000-0000345B0000}"/>
    <cellStyle name="Normal 5 3 6 2 4" xfId="34026" xr:uid="{00000000-0005-0000-0000-0000355B0000}"/>
    <cellStyle name="Normal 5 3 6 2 5" xfId="18793" xr:uid="{00000000-0005-0000-0000-0000365B0000}"/>
    <cellStyle name="Normal 5 3 6 3" xfId="5344" xr:uid="{00000000-0005-0000-0000-0000375B0000}"/>
    <cellStyle name="Normal 5 3 6 3 2" xfId="15396" xr:uid="{00000000-0005-0000-0000-0000385B0000}"/>
    <cellStyle name="Normal 5 3 6 3 2 2" xfId="45727" xr:uid="{00000000-0005-0000-0000-0000395B0000}"/>
    <cellStyle name="Normal 5 3 6 3 2 3" xfId="30494" xr:uid="{00000000-0005-0000-0000-00003A5B0000}"/>
    <cellStyle name="Normal 5 3 6 3 3" xfId="10376" xr:uid="{00000000-0005-0000-0000-00003B5B0000}"/>
    <cellStyle name="Normal 5 3 6 3 3 2" xfId="40710" xr:uid="{00000000-0005-0000-0000-00003C5B0000}"/>
    <cellStyle name="Normal 5 3 6 3 3 3" xfId="25477" xr:uid="{00000000-0005-0000-0000-00003D5B0000}"/>
    <cellStyle name="Normal 5 3 6 3 4" xfId="35697" xr:uid="{00000000-0005-0000-0000-00003E5B0000}"/>
    <cellStyle name="Normal 5 3 6 3 5" xfId="20464" xr:uid="{00000000-0005-0000-0000-00003F5B0000}"/>
    <cellStyle name="Normal 5 3 6 4" xfId="12054" xr:uid="{00000000-0005-0000-0000-0000405B0000}"/>
    <cellStyle name="Normal 5 3 6 4 2" xfId="42385" xr:uid="{00000000-0005-0000-0000-0000415B0000}"/>
    <cellStyle name="Normal 5 3 6 4 3" xfId="27152" xr:uid="{00000000-0005-0000-0000-0000425B0000}"/>
    <cellStyle name="Normal 5 3 6 5" xfId="7033" xr:uid="{00000000-0005-0000-0000-0000435B0000}"/>
    <cellStyle name="Normal 5 3 6 5 2" xfId="37368" xr:uid="{00000000-0005-0000-0000-0000445B0000}"/>
    <cellStyle name="Normal 5 3 6 5 3" xfId="22135" xr:uid="{00000000-0005-0000-0000-0000455B0000}"/>
    <cellStyle name="Normal 5 3 6 6" xfId="32356" xr:uid="{00000000-0005-0000-0000-0000465B0000}"/>
    <cellStyle name="Normal 5 3 6 7" xfId="17122" xr:uid="{00000000-0005-0000-0000-0000475B0000}"/>
    <cellStyle name="Normal 5 3 7" xfId="2806" xr:uid="{00000000-0005-0000-0000-0000485B0000}"/>
    <cellStyle name="Normal 5 3 7 2" xfId="12889" xr:uid="{00000000-0005-0000-0000-0000495B0000}"/>
    <cellStyle name="Normal 5 3 7 2 2" xfId="43220" xr:uid="{00000000-0005-0000-0000-00004A5B0000}"/>
    <cellStyle name="Normal 5 3 7 2 3" xfId="27987" xr:uid="{00000000-0005-0000-0000-00004B5B0000}"/>
    <cellStyle name="Normal 5 3 7 3" xfId="7868" xr:uid="{00000000-0005-0000-0000-00004C5B0000}"/>
    <cellStyle name="Normal 5 3 7 3 2" xfId="38203" xr:uid="{00000000-0005-0000-0000-00004D5B0000}"/>
    <cellStyle name="Normal 5 3 7 3 3" xfId="22970" xr:uid="{00000000-0005-0000-0000-00004E5B0000}"/>
    <cellStyle name="Normal 5 3 7 4" xfId="33190" xr:uid="{00000000-0005-0000-0000-00004F5B0000}"/>
    <cellStyle name="Normal 5 3 7 5" xfId="17957" xr:uid="{00000000-0005-0000-0000-0000505B0000}"/>
    <cellStyle name="Normal 5 3 8" xfId="4504" xr:uid="{00000000-0005-0000-0000-0000515B0000}"/>
    <cellStyle name="Normal 5 3 8 2" xfId="14560" xr:uid="{00000000-0005-0000-0000-0000525B0000}"/>
    <cellStyle name="Normal 5 3 8 2 2" xfId="44891" xr:uid="{00000000-0005-0000-0000-0000535B0000}"/>
    <cellStyle name="Normal 5 3 8 2 3" xfId="29658" xr:uid="{00000000-0005-0000-0000-0000545B0000}"/>
    <cellStyle name="Normal 5 3 8 3" xfId="9540" xr:uid="{00000000-0005-0000-0000-0000555B0000}"/>
    <cellStyle name="Normal 5 3 8 3 2" xfId="39874" xr:uid="{00000000-0005-0000-0000-0000565B0000}"/>
    <cellStyle name="Normal 5 3 8 3 3" xfId="24641" xr:uid="{00000000-0005-0000-0000-0000575B0000}"/>
    <cellStyle name="Normal 5 3 8 4" xfId="34861" xr:uid="{00000000-0005-0000-0000-0000585B0000}"/>
    <cellStyle name="Normal 5 3 8 5" xfId="19628" xr:uid="{00000000-0005-0000-0000-0000595B0000}"/>
    <cellStyle name="Normal 5 3 9" xfId="11216" xr:uid="{00000000-0005-0000-0000-00005A5B0000}"/>
    <cellStyle name="Normal 5 3 9 2" xfId="41549" xr:uid="{00000000-0005-0000-0000-00005B5B0000}"/>
    <cellStyle name="Normal 5 3 9 3" xfId="26316" xr:uid="{00000000-0005-0000-0000-00005C5B0000}"/>
    <cellStyle name="Normal 5 4" xfId="31379" xr:uid="{00000000-0005-0000-0000-00005D5B0000}"/>
    <cellStyle name="Normal 5 5" xfId="31411" xr:uid="{00000000-0005-0000-0000-00005E5B0000}"/>
    <cellStyle name="Normal 5 6" xfId="31370" xr:uid="{00000000-0005-0000-0000-00005F5B0000}"/>
    <cellStyle name="Normal 5 7" xfId="46795" xr:uid="{00000000-0005-0000-0000-0000605B0000}"/>
    <cellStyle name="Normal 50" xfId="363" xr:uid="{00000000-0005-0000-0000-0000615B0000}"/>
    <cellStyle name="Normal 50 2" xfId="864" xr:uid="{00000000-0005-0000-0000-0000625B0000}"/>
    <cellStyle name="Normal 51" xfId="865" xr:uid="{00000000-0005-0000-0000-0000635B0000}"/>
    <cellStyle name="Normal 51 10" xfId="6225" xr:uid="{00000000-0005-0000-0000-0000645B0000}"/>
    <cellStyle name="Normal 51 10 2" xfId="36562" xr:uid="{00000000-0005-0000-0000-0000655B0000}"/>
    <cellStyle name="Normal 51 10 3" xfId="21329" xr:uid="{00000000-0005-0000-0000-0000665B0000}"/>
    <cellStyle name="Normal 51 11" xfId="31553" xr:uid="{00000000-0005-0000-0000-0000675B0000}"/>
    <cellStyle name="Normal 51 12" xfId="16314" xr:uid="{00000000-0005-0000-0000-0000685B0000}"/>
    <cellStyle name="Normal 51 13" xfId="46579" xr:uid="{00000000-0005-0000-0000-0000695B0000}"/>
    <cellStyle name="Normal 51 2" xfId="1189" xr:uid="{00000000-0005-0000-0000-00006A5B0000}"/>
    <cellStyle name="Normal 51 2 10" xfId="31605" xr:uid="{00000000-0005-0000-0000-00006B5B0000}"/>
    <cellStyle name="Normal 51 2 11" xfId="16368" xr:uid="{00000000-0005-0000-0000-00006C5B0000}"/>
    <cellStyle name="Normal 51 2 2" xfId="1297" xr:uid="{00000000-0005-0000-0000-00006D5B0000}"/>
    <cellStyle name="Normal 51 2 2 10" xfId="16472" xr:uid="{00000000-0005-0000-0000-00006E5B0000}"/>
    <cellStyle name="Normal 51 2 2 2" xfId="1514" xr:uid="{00000000-0005-0000-0000-00006F5B0000}"/>
    <cellStyle name="Normal 51 2 2 2 2" xfId="1935" xr:uid="{00000000-0005-0000-0000-0000705B0000}"/>
    <cellStyle name="Normal 51 2 2 2 2 2" xfId="2774" xr:uid="{00000000-0005-0000-0000-0000715B0000}"/>
    <cellStyle name="Normal 51 2 2 2 2 2 2" xfId="4464" xr:uid="{00000000-0005-0000-0000-0000725B0000}"/>
    <cellStyle name="Normal 51 2 2 2 2 2 2 2" xfId="14537" xr:uid="{00000000-0005-0000-0000-0000735B0000}"/>
    <cellStyle name="Normal 51 2 2 2 2 2 2 2 2" xfId="44868" xr:uid="{00000000-0005-0000-0000-0000745B0000}"/>
    <cellStyle name="Normal 51 2 2 2 2 2 2 2 3" xfId="29635" xr:uid="{00000000-0005-0000-0000-0000755B0000}"/>
    <cellStyle name="Normal 51 2 2 2 2 2 2 3" xfId="9517" xr:uid="{00000000-0005-0000-0000-0000765B0000}"/>
    <cellStyle name="Normal 51 2 2 2 2 2 2 3 2" xfId="39851" xr:uid="{00000000-0005-0000-0000-0000775B0000}"/>
    <cellStyle name="Normal 51 2 2 2 2 2 2 3 3" xfId="24618" xr:uid="{00000000-0005-0000-0000-0000785B0000}"/>
    <cellStyle name="Normal 51 2 2 2 2 2 2 4" xfId="34838" xr:uid="{00000000-0005-0000-0000-0000795B0000}"/>
    <cellStyle name="Normal 51 2 2 2 2 2 2 5" xfId="19605" xr:uid="{00000000-0005-0000-0000-00007A5B0000}"/>
    <cellStyle name="Normal 51 2 2 2 2 2 3" xfId="6156" xr:uid="{00000000-0005-0000-0000-00007B5B0000}"/>
    <cellStyle name="Normal 51 2 2 2 2 2 3 2" xfId="16208" xr:uid="{00000000-0005-0000-0000-00007C5B0000}"/>
    <cellStyle name="Normal 51 2 2 2 2 2 3 2 2" xfId="46539" xr:uid="{00000000-0005-0000-0000-00007D5B0000}"/>
    <cellStyle name="Normal 51 2 2 2 2 2 3 2 3" xfId="31306" xr:uid="{00000000-0005-0000-0000-00007E5B0000}"/>
    <cellStyle name="Normal 51 2 2 2 2 2 3 3" xfId="11188" xr:uid="{00000000-0005-0000-0000-00007F5B0000}"/>
    <cellStyle name="Normal 51 2 2 2 2 2 3 3 2" xfId="41522" xr:uid="{00000000-0005-0000-0000-0000805B0000}"/>
    <cellStyle name="Normal 51 2 2 2 2 2 3 3 3" xfId="26289" xr:uid="{00000000-0005-0000-0000-0000815B0000}"/>
    <cellStyle name="Normal 51 2 2 2 2 2 3 4" xfId="36509" xr:uid="{00000000-0005-0000-0000-0000825B0000}"/>
    <cellStyle name="Normal 51 2 2 2 2 2 3 5" xfId="21276" xr:uid="{00000000-0005-0000-0000-0000835B0000}"/>
    <cellStyle name="Normal 51 2 2 2 2 2 4" xfId="12866" xr:uid="{00000000-0005-0000-0000-0000845B0000}"/>
    <cellStyle name="Normal 51 2 2 2 2 2 4 2" xfId="43197" xr:uid="{00000000-0005-0000-0000-0000855B0000}"/>
    <cellStyle name="Normal 51 2 2 2 2 2 4 3" xfId="27964" xr:uid="{00000000-0005-0000-0000-0000865B0000}"/>
    <cellStyle name="Normal 51 2 2 2 2 2 5" xfId="7845" xr:uid="{00000000-0005-0000-0000-0000875B0000}"/>
    <cellStyle name="Normal 51 2 2 2 2 2 5 2" xfId="38180" xr:uid="{00000000-0005-0000-0000-0000885B0000}"/>
    <cellStyle name="Normal 51 2 2 2 2 2 5 3" xfId="22947" xr:uid="{00000000-0005-0000-0000-0000895B0000}"/>
    <cellStyle name="Normal 51 2 2 2 2 2 6" xfId="33168" xr:uid="{00000000-0005-0000-0000-00008A5B0000}"/>
    <cellStyle name="Normal 51 2 2 2 2 2 7" xfId="17934" xr:uid="{00000000-0005-0000-0000-00008B5B0000}"/>
    <cellStyle name="Normal 51 2 2 2 2 3" xfId="3627" xr:uid="{00000000-0005-0000-0000-00008C5B0000}"/>
    <cellStyle name="Normal 51 2 2 2 2 3 2" xfId="13701" xr:uid="{00000000-0005-0000-0000-00008D5B0000}"/>
    <cellStyle name="Normal 51 2 2 2 2 3 2 2" xfId="44032" xr:uid="{00000000-0005-0000-0000-00008E5B0000}"/>
    <cellStyle name="Normal 51 2 2 2 2 3 2 3" xfId="28799" xr:uid="{00000000-0005-0000-0000-00008F5B0000}"/>
    <cellStyle name="Normal 51 2 2 2 2 3 3" xfId="8681" xr:uid="{00000000-0005-0000-0000-0000905B0000}"/>
    <cellStyle name="Normal 51 2 2 2 2 3 3 2" xfId="39015" xr:uid="{00000000-0005-0000-0000-0000915B0000}"/>
    <cellStyle name="Normal 51 2 2 2 2 3 3 3" xfId="23782" xr:uid="{00000000-0005-0000-0000-0000925B0000}"/>
    <cellStyle name="Normal 51 2 2 2 2 3 4" xfId="34002" xr:uid="{00000000-0005-0000-0000-0000935B0000}"/>
    <cellStyle name="Normal 51 2 2 2 2 3 5" xfId="18769" xr:uid="{00000000-0005-0000-0000-0000945B0000}"/>
    <cellStyle name="Normal 51 2 2 2 2 4" xfId="5320" xr:uid="{00000000-0005-0000-0000-0000955B0000}"/>
    <cellStyle name="Normal 51 2 2 2 2 4 2" xfId="15372" xr:uid="{00000000-0005-0000-0000-0000965B0000}"/>
    <cellStyle name="Normal 51 2 2 2 2 4 2 2" xfId="45703" xr:uid="{00000000-0005-0000-0000-0000975B0000}"/>
    <cellStyle name="Normal 51 2 2 2 2 4 2 3" xfId="30470" xr:uid="{00000000-0005-0000-0000-0000985B0000}"/>
    <cellStyle name="Normal 51 2 2 2 2 4 3" xfId="10352" xr:uid="{00000000-0005-0000-0000-0000995B0000}"/>
    <cellStyle name="Normal 51 2 2 2 2 4 3 2" xfId="40686" xr:uid="{00000000-0005-0000-0000-00009A5B0000}"/>
    <cellStyle name="Normal 51 2 2 2 2 4 3 3" xfId="25453" xr:uid="{00000000-0005-0000-0000-00009B5B0000}"/>
    <cellStyle name="Normal 51 2 2 2 2 4 4" xfId="35673" xr:uid="{00000000-0005-0000-0000-00009C5B0000}"/>
    <cellStyle name="Normal 51 2 2 2 2 4 5" xfId="20440" xr:uid="{00000000-0005-0000-0000-00009D5B0000}"/>
    <cellStyle name="Normal 51 2 2 2 2 5" xfId="12030" xr:uid="{00000000-0005-0000-0000-00009E5B0000}"/>
    <cellStyle name="Normal 51 2 2 2 2 5 2" xfId="42361" xr:uid="{00000000-0005-0000-0000-00009F5B0000}"/>
    <cellStyle name="Normal 51 2 2 2 2 5 3" xfId="27128" xr:uid="{00000000-0005-0000-0000-0000A05B0000}"/>
    <cellStyle name="Normal 51 2 2 2 2 6" xfId="7009" xr:uid="{00000000-0005-0000-0000-0000A15B0000}"/>
    <cellStyle name="Normal 51 2 2 2 2 6 2" xfId="37344" xr:uid="{00000000-0005-0000-0000-0000A25B0000}"/>
    <cellStyle name="Normal 51 2 2 2 2 6 3" xfId="22111" xr:uid="{00000000-0005-0000-0000-0000A35B0000}"/>
    <cellStyle name="Normal 51 2 2 2 2 7" xfId="32332" xr:uid="{00000000-0005-0000-0000-0000A45B0000}"/>
    <cellStyle name="Normal 51 2 2 2 2 8" xfId="17098" xr:uid="{00000000-0005-0000-0000-0000A55B0000}"/>
    <cellStyle name="Normal 51 2 2 2 3" xfId="2356" xr:uid="{00000000-0005-0000-0000-0000A65B0000}"/>
    <cellStyle name="Normal 51 2 2 2 3 2" xfId="4046" xr:uid="{00000000-0005-0000-0000-0000A75B0000}"/>
    <cellStyle name="Normal 51 2 2 2 3 2 2" xfId="14119" xr:uid="{00000000-0005-0000-0000-0000A85B0000}"/>
    <cellStyle name="Normal 51 2 2 2 3 2 2 2" xfId="44450" xr:uid="{00000000-0005-0000-0000-0000A95B0000}"/>
    <cellStyle name="Normal 51 2 2 2 3 2 2 3" xfId="29217" xr:uid="{00000000-0005-0000-0000-0000AA5B0000}"/>
    <cellStyle name="Normal 51 2 2 2 3 2 3" xfId="9099" xr:uid="{00000000-0005-0000-0000-0000AB5B0000}"/>
    <cellStyle name="Normal 51 2 2 2 3 2 3 2" xfId="39433" xr:uid="{00000000-0005-0000-0000-0000AC5B0000}"/>
    <cellStyle name="Normal 51 2 2 2 3 2 3 3" xfId="24200" xr:uid="{00000000-0005-0000-0000-0000AD5B0000}"/>
    <cellStyle name="Normal 51 2 2 2 3 2 4" xfId="34420" xr:uid="{00000000-0005-0000-0000-0000AE5B0000}"/>
    <cellStyle name="Normal 51 2 2 2 3 2 5" xfId="19187" xr:uid="{00000000-0005-0000-0000-0000AF5B0000}"/>
    <cellStyle name="Normal 51 2 2 2 3 3" xfId="5738" xr:uid="{00000000-0005-0000-0000-0000B05B0000}"/>
    <cellStyle name="Normal 51 2 2 2 3 3 2" xfId="15790" xr:uid="{00000000-0005-0000-0000-0000B15B0000}"/>
    <cellStyle name="Normal 51 2 2 2 3 3 2 2" xfId="46121" xr:uid="{00000000-0005-0000-0000-0000B25B0000}"/>
    <cellStyle name="Normal 51 2 2 2 3 3 2 3" xfId="30888" xr:uid="{00000000-0005-0000-0000-0000B35B0000}"/>
    <cellStyle name="Normal 51 2 2 2 3 3 3" xfId="10770" xr:uid="{00000000-0005-0000-0000-0000B45B0000}"/>
    <cellStyle name="Normal 51 2 2 2 3 3 3 2" xfId="41104" xr:uid="{00000000-0005-0000-0000-0000B55B0000}"/>
    <cellStyle name="Normal 51 2 2 2 3 3 3 3" xfId="25871" xr:uid="{00000000-0005-0000-0000-0000B65B0000}"/>
    <cellStyle name="Normal 51 2 2 2 3 3 4" xfId="36091" xr:uid="{00000000-0005-0000-0000-0000B75B0000}"/>
    <cellStyle name="Normal 51 2 2 2 3 3 5" xfId="20858" xr:uid="{00000000-0005-0000-0000-0000B85B0000}"/>
    <cellStyle name="Normal 51 2 2 2 3 4" xfId="12448" xr:uid="{00000000-0005-0000-0000-0000B95B0000}"/>
    <cellStyle name="Normal 51 2 2 2 3 4 2" xfId="42779" xr:uid="{00000000-0005-0000-0000-0000BA5B0000}"/>
    <cellStyle name="Normal 51 2 2 2 3 4 3" xfId="27546" xr:uid="{00000000-0005-0000-0000-0000BB5B0000}"/>
    <cellStyle name="Normal 51 2 2 2 3 5" xfId="7427" xr:uid="{00000000-0005-0000-0000-0000BC5B0000}"/>
    <cellStyle name="Normal 51 2 2 2 3 5 2" xfId="37762" xr:uid="{00000000-0005-0000-0000-0000BD5B0000}"/>
    <cellStyle name="Normal 51 2 2 2 3 5 3" xfId="22529" xr:uid="{00000000-0005-0000-0000-0000BE5B0000}"/>
    <cellStyle name="Normal 51 2 2 2 3 6" xfId="32750" xr:uid="{00000000-0005-0000-0000-0000BF5B0000}"/>
    <cellStyle name="Normal 51 2 2 2 3 7" xfId="17516" xr:uid="{00000000-0005-0000-0000-0000C05B0000}"/>
    <cellStyle name="Normal 51 2 2 2 4" xfId="3209" xr:uid="{00000000-0005-0000-0000-0000C15B0000}"/>
    <cellStyle name="Normal 51 2 2 2 4 2" xfId="13283" xr:uid="{00000000-0005-0000-0000-0000C25B0000}"/>
    <cellStyle name="Normal 51 2 2 2 4 2 2" xfId="43614" xr:uid="{00000000-0005-0000-0000-0000C35B0000}"/>
    <cellStyle name="Normal 51 2 2 2 4 2 3" xfId="28381" xr:uid="{00000000-0005-0000-0000-0000C45B0000}"/>
    <cellStyle name="Normal 51 2 2 2 4 3" xfId="8263" xr:uid="{00000000-0005-0000-0000-0000C55B0000}"/>
    <cellStyle name="Normal 51 2 2 2 4 3 2" xfId="38597" xr:uid="{00000000-0005-0000-0000-0000C65B0000}"/>
    <cellStyle name="Normal 51 2 2 2 4 3 3" xfId="23364" xr:uid="{00000000-0005-0000-0000-0000C75B0000}"/>
    <cellStyle name="Normal 51 2 2 2 4 4" xfId="33584" xr:uid="{00000000-0005-0000-0000-0000C85B0000}"/>
    <cellStyle name="Normal 51 2 2 2 4 5" xfId="18351" xr:uid="{00000000-0005-0000-0000-0000C95B0000}"/>
    <cellStyle name="Normal 51 2 2 2 5" xfId="4902" xr:uid="{00000000-0005-0000-0000-0000CA5B0000}"/>
    <cellStyle name="Normal 51 2 2 2 5 2" xfId="14954" xr:uid="{00000000-0005-0000-0000-0000CB5B0000}"/>
    <cellStyle name="Normal 51 2 2 2 5 2 2" xfId="45285" xr:uid="{00000000-0005-0000-0000-0000CC5B0000}"/>
    <cellStyle name="Normal 51 2 2 2 5 2 3" xfId="30052" xr:uid="{00000000-0005-0000-0000-0000CD5B0000}"/>
    <cellStyle name="Normal 51 2 2 2 5 3" xfId="9934" xr:uid="{00000000-0005-0000-0000-0000CE5B0000}"/>
    <cellStyle name="Normal 51 2 2 2 5 3 2" xfId="40268" xr:uid="{00000000-0005-0000-0000-0000CF5B0000}"/>
    <cellStyle name="Normal 51 2 2 2 5 3 3" xfId="25035" xr:uid="{00000000-0005-0000-0000-0000D05B0000}"/>
    <cellStyle name="Normal 51 2 2 2 5 4" xfId="35255" xr:uid="{00000000-0005-0000-0000-0000D15B0000}"/>
    <cellStyle name="Normal 51 2 2 2 5 5" xfId="20022" xr:uid="{00000000-0005-0000-0000-0000D25B0000}"/>
    <cellStyle name="Normal 51 2 2 2 6" xfId="11612" xr:uid="{00000000-0005-0000-0000-0000D35B0000}"/>
    <cellStyle name="Normal 51 2 2 2 6 2" xfId="41943" xr:uid="{00000000-0005-0000-0000-0000D45B0000}"/>
    <cellStyle name="Normal 51 2 2 2 6 3" xfId="26710" xr:uid="{00000000-0005-0000-0000-0000D55B0000}"/>
    <cellStyle name="Normal 51 2 2 2 7" xfId="6591" xr:uid="{00000000-0005-0000-0000-0000D65B0000}"/>
    <cellStyle name="Normal 51 2 2 2 7 2" xfId="36926" xr:uid="{00000000-0005-0000-0000-0000D75B0000}"/>
    <cellStyle name="Normal 51 2 2 2 7 3" xfId="21693" xr:uid="{00000000-0005-0000-0000-0000D85B0000}"/>
    <cellStyle name="Normal 51 2 2 2 8" xfId="31914" xr:uid="{00000000-0005-0000-0000-0000D95B0000}"/>
    <cellStyle name="Normal 51 2 2 2 9" xfId="16680" xr:uid="{00000000-0005-0000-0000-0000DA5B0000}"/>
    <cellStyle name="Normal 51 2 2 3" xfId="1727" xr:uid="{00000000-0005-0000-0000-0000DB5B0000}"/>
    <cellStyle name="Normal 51 2 2 3 2" xfId="2566" xr:uid="{00000000-0005-0000-0000-0000DC5B0000}"/>
    <cellStyle name="Normal 51 2 2 3 2 2" xfId="4256" xr:uid="{00000000-0005-0000-0000-0000DD5B0000}"/>
    <cellStyle name="Normal 51 2 2 3 2 2 2" xfId="14329" xr:uid="{00000000-0005-0000-0000-0000DE5B0000}"/>
    <cellStyle name="Normal 51 2 2 3 2 2 2 2" xfId="44660" xr:uid="{00000000-0005-0000-0000-0000DF5B0000}"/>
    <cellStyle name="Normal 51 2 2 3 2 2 2 3" xfId="29427" xr:uid="{00000000-0005-0000-0000-0000E05B0000}"/>
    <cellStyle name="Normal 51 2 2 3 2 2 3" xfId="9309" xr:uid="{00000000-0005-0000-0000-0000E15B0000}"/>
    <cellStyle name="Normal 51 2 2 3 2 2 3 2" xfId="39643" xr:uid="{00000000-0005-0000-0000-0000E25B0000}"/>
    <cellStyle name="Normal 51 2 2 3 2 2 3 3" xfId="24410" xr:uid="{00000000-0005-0000-0000-0000E35B0000}"/>
    <cellStyle name="Normal 51 2 2 3 2 2 4" xfId="34630" xr:uid="{00000000-0005-0000-0000-0000E45B0000}"/>
    <cellStyle name="Normal 51 2 2 3 2 2 5" xfId="19397" xr:uid="{00000000-0005-0000-0000-0000E55B0000}"/>
    <cellStyle name="Normal 51 2 2 3 2 3" xfId="5948" xr:uid="{00000000-0005-0000-0000-0000E65B0000}"/>
    <cellStyle name="Normal 51 2 2 3 2 3 2" xfId="16000" xr:uid="{00000000-0005-0000-0000-0000E75B0000}"/>
    <cellStyle name="Normal 51 2 2 3 2 3 2 2" xfId="46331" xr:uid="{00000000-0005-0000-0000-0000E85B0000}"/>
    <cellStyle name="Normal 51 2 2 3 2 3 2 3" xfId="31098" xr:uid="{00000000-0005-0000-0000-0000E95B0000}"/>
    <cellStyle name="Normal 51 2 2 3 2 3 3" xfId="10980" xr:uid="{00000000-0005-0000-0000-0000EA5B0000}"/>
    <cellStyle name="Normal 51 2 2 3 2 3 3 2" xfId="41314" xr:uid="{00000000-0005-0000-0000-0000EB5B0000}"/>
    <cellStyle name="Normal 51 2 2 3 2 3 3 3" xfId="26081" xr:uid="{00000000-0005-0000-0000-0000EC5B0000}"/>
    <cellStyle name="Normal 51 2 2 3 2 3 4" xfId="36301" xr:uid="{00000000-0005-0000-0000-0000ED5B0000}"/>
    <cellStyle name="Normal 51 2 2 3 2 3 5" xfId="21068" xr:uid="{00000000-0005-0000-0000-0000EE5B0000}"/>
    <cellStyle name="Normal 51 2 2 3 2 4" xfId="12658" xr:uid="{00000000-0005-0000-0000-0000EF5B0000}"/>
    <cellStyle name="Normal 51 2 2 3 2 4 2" xfId="42989" xr:uid="{00000000-0005-0000-0000-0000F05B0000}"/>
    <cellStyle name="Normal 51 2 2 3 2 4 3" xfId="27756" xr:uid="{00000000-0005-0000-0000-0000F15B0000}"/>
    <cellStyle name="Normal 51 2 2 3 2 5" xfId="7637" xr:uid="{00000000-0005-0000-0000-0000F25B0000}"/>
    <cellStyle name="Normal 51 2 2 3 2 5 2" xfId="37972" xr:uid="{00000000-0005-0000-0000-0000F35B0000}"/>
    <cellStyle name="Normal 51 2 2 3 2 5 3" xfId="22739" xr:uid="{00000000-0005-0000-0000-0000F45B0000}"/>
    <cellStyle name="Normal 51 2 2 3 2 6" xfId="32960" xr:uid="{00000000-0005-0000-0000-0000F55B0000}"/>
    <cellStyle name="Normal 51 2 2 3 2 7" xfId="17726" xr:uid="{00000000-0005-0000-0000-0000F65B0000}"/>
    <cellStyle name="Normal 51 2 2 3 3" xfId="3419" xr:uid="{00000000-0005-0000-0000-0000F75B0000}"/>
    <cellStyle name="Normal 51 2 2 3 3 2" xfId="13493" xr:uid="{00000000-0005-0000-0000-0000F85B0000}"/>
    <cellStyle name="Normal 51 2 2 3 3 2 2" xfId="43824" xr:uid="{00000000-0005-0000-0000-0000F95B0000}"/>
    <cellStyle name="Normal 51 2 2 3 3 2 3" xfId="28591" xr:uid="{00000000-0005-0000-0000-0000FA5B0000}"/>
    <cellStyle name="Normal 51 2 2 3 3 3" xfId="8473" xr:uid="{00000000-0005-0000-0000-0000FB5B0000}"/>
    <cellStyle name="Normal 51 2 2 3 3 3 2" xfId="38807" xr:uid="{00000000-0005-0000-0000-0000FC5B0000}"/>
    <cellStyle name="Normal 51 2 2 3 3 3 3" xfId="23574" xr:uid="{00000000-0005-0000-0000-0000FD5B0000}"/>
    <cellStyle name="Normal 51 2 2 3 3 4" xfId="33794" xr:uid="{00000000-0005-0000-0000-0000FE5B0000}"/>
    <cellStyle name="Normal 51 2 2 3 3 5" xfId="18561" xr:uid="{00000000-0005-0000-0000-0000FF5B0000}"/>
    <cellStyle name="Normal 51 2 2 3 4" xfId="5112" xr:uid="{00000000-0005-0000-0000-0000005C0000}"/>
    <cellStyle name="Normal 51 2 2 3 4 2" xfId="15164" xr:uid="{00000000-0005-0000-0000-0000015C0000}"/>
    <cellStyle name="Normal 51 2 2 3 4 2 2" xfId="45495" xr:uid="{00000000-0005-0000-0000-0000025C0000}"/>
    <cellStyle name="Normal 51 2 2 3 4 2 3" xfId="30262" xr:uid="{00000000-0005-0000-0000-0000035C0000}"/>
    <cellStyle name="Normal 51 2 2 3 4 3" xfId="10144" xr:uid="{00000000-0005-0000-0000-0000045C0000}"/>
    <cellStyle name="Normal 51 2 2 3 4 3 2" xfId="40478" xr:uid="{00000000-0005-0000-0000-0000055C0000}"/>
    <cellStyle name="Normal 51 2 2 3 4 3 3" xfId="25245" xr:uid="{00000000-0005-0000-0000-0000065C0000}"/>
    <cellStyle name="Normal 51 2 2 3 4 4" xfId="35465" xr:uid="{00000000-0005-0000-0000-0000075C0000}"/>
    <cellStyle name="Normal 51 2 2 3 4 5" xfId="20232" xr:uid="{00000000-0005-0000-0000-0000085C0000}"/>
    <cellStyle name="Normal 51 2 2 3 5" xfId="11822" xr:uid="{00000000-0005-0000-0000-0000095C0000}"/>
    <cellStyle name="Normal 51 2 2 3 5 2" xfId="42153" xr:uid="{00000000-0005-0000-0000-00000A5C0000}"/>
    <cellStyle name="Normal 51 2 2 3 5 3" xfId="26920" xr:uid="{00000000-0005-0000-0000-00000B5C0000}"/>
    <cellStyle name="Normal 51 2 2 3 6" xfId="6801" xr:uid="{00000000-0005-0000-0000-00000C5C0000}"/>
    <cellStyle name="Normal 51 2 2 3 6 2" xfId="37136" xr:uid="{00000000-0005-0000-0000-00000D5C0000}"/>
    <cellStyle name="Normal 51 2 2 3 6 3" xfId="21903" xr:uid="{00000000-0005-0000-0000-00000E5C0000}"/>
    <cellStyle name="Normal 51 2 2 3 7" xfId="32124" xr:uid="{00000000-0005-0000-0000-00000F5C0000}"/>
    <cellStyle name="Normal 51 2 2 3 8" xfId="16890" xr:uid="{00000000-0005-0000-0000-0000105C0000}"/>
    <cellStyle name="Normal 51 2 2 4" xfId="2148" xr:uid="{00000000-0005-0000-0000-0000115C0000}"/>
    <cellStyle name="Normal 51 2 2 4 2" xfId="3838" xr:uid="{00000000-0005-0000-0000-0000125C0000}"/>
    <cellStyle name="Normal 51 2 2 4 2 2" xfId="13911" xr:uid="{00000000-0005-0000-0000-0000135C0000}"/>
    <cellStyle name="Normal 51 2 2 4 2 2 2" xfId="44242" xr:uid="{00000000-0005-0000-0000-0000145C0000}"/>
    <cellStyle name="Normal 51 2 2 4 2 2 3" xfId="29009" xr:uid="{00000000-0005-0000-0000-0000155C0000}"/>
    <cellStyle name="Normal 51 2 2 4 2 3" xfId="8891" xr:uid="{00000000-0005-0000-0000-0000165C0000}"/>
    <cellStyle name="Normal 51 2 2 4 2 3 2" xfId="39225" xr:uid="{00000000-0005-0000-0000-0000175C0000}"/>
    <cellStyle name="Normal 51 2 2 4 2 3 3" xfId="23992" xr:uid="{00000000-0005-0000-0000-0000185C0000}"/>
    <cellStyle name="Normal 51 2 2 4 2 4" xfId="34212" xr:uid="{00000000-0005-0000-0000-0000195C0000}"/>
    <cellStyle name="Normal 51 2 2 4 2 5" xfId="18979" xr:uid="{00000000-0005-0000-0000-00001A5C0000}"/>
    <cellStyle name="Normal 51 2 2 4 3" xfId="5530" xr:uid="{00000000-0005-0000-0000-00001B5C0000}"/>
    <cellStyle name="Normal 51 2 2 4 3 2" xfId="15582" xr:uid="{00000000-0005-0000-0000-00001C5C0000}"/>
    <cellStyle name="Normal 51 2 2 4 3 2 2" xfId="45913" xr:uid="{00000000-0005-0000-0000-00001D5C0000}"/>
    <cellStyle name="Normal 51 2 2 4 3 2 3" xfId="30680" xr:uid="{00000000-0005-0000-0000-00001E5C0000}"/>
    <cellStyle name="Normal 51 2 2 4 3 3" xfId="10562" xr:uid="{00000000-0005-0000-0000-00001F5C0000}"/>
    <cellStyle name="Normal 51 2 2 4 3 3 2" xfId="40896" xr:uid="{00000000-0005-0000-0000-0000205C0000}"/>
    <cellStyle name="Normal 51 2 2 4 3 3 3" xfId="25663" xr:uid="{00000000-0005-0000-0000-0000215C0000}"/>
    <cellStyle name="Normal 51 2 2 4 3 4" xfId="35883" xr:uid="{00000000-0005-0000-0000-0000225C0000}"/>
    <cellStyle name="Normal 51 2 2 4 3 5" xfId="20650" xr:uid="{00000000-0005-0000-0000-0000235C0000}"/>
    <cellStyle name="Normal 51 2 2 4 4" xfId="12240" xr:uid="{00000000-0005-0000-0000-0000245C0000}"/>
    <cellStyle name="Normal 51 2 2 4 4 2" xfId="42571" xr:uid="{00000000-0005-0000-0000-0000255C0000}"/>
    <cellStyle name="Normal 51 2 2 4 4 3" xfId="27338" xr:uid="{00000000-0005-0000-0000-0000265C0000}"/>
    <cellStyle name="Normal 51 2 2 4 5" xfId="7219" xr:uid="{00000000-0005-0000-0000-0000275C0000}"/>
    <cellStyle name="Normal 51 2 2 4 5 2" xfId="37554" xr:uid="{00000000-0005-0000-0000-0000285C0000}"/>
    <cellStyle name="Normal 51 2 2 4 5 3" xfId="22321" xr:uid="{00000000-0005-0000-0000-0000295C0000}"/>
    <cellStyle name="Normal 51 2 2 4 6" xfId="32542" xr:uid="{00000000-0005-0000-0000-00002A5C0000}"/>
    <cellStyle name="Normal 51 2 2 4 7" xfId="17308" xr:uid="{00000000-0005-0000-0000-00002B5C0000}"/>
    <cellStyle name="Normal 51 2 2 5" xfId="3001" xr:uid="{00000000-0005-0000-0000-00002C5C0000}"/>
    <cellStyle name="Normal 51 2 2 5 2" xfId="13075" xr:uid="{00000000-0005-0000-0000-00002D5C0000}"/>
    <cellStyle name="Normal 51 2 2 5 2 2" xfId="43406" xr:uid="{00000000-0005-0000-0000-00002E5C0000}"/>
    <cellStyle name="Normal 51 2 2 5 2 3" xfId="28173" xr:uid="{00000000-0005-0000-0000-00002F5C0000}"/>
    <cellStyle name="Normal 51 2 2 5 3" xfId="8055" xr:uid="{00000000-0005-0000-0000-0000305C0000}"/>
    <cellStyle name="Normal 51 2 2 5 3 2" xfId="38389" xr:uid="{00000000-0005-0000-0000-0000315C0000}"/>
    <cellStyle name="Normal 51 2 2 5 3 3" xfId="23156" xr:uid="{00000000-0005-0000-0000-0000325C0000}"/>
    <cellStyle name="Normal 51 2 2 5 4" xfId="33376" xr:uid="{00000000-0005-0000-0000-0000335C0000}"/>
    <cellStyle name="Normal 51 2 2 5 5" xfId="18143" xr:uid="{00000000-0005-0000-0000-0000345C0000}"/>
    <cellStyle name="Normal 51 2 2 6" xfId="4694" xr:uid="{00000000-0005-0000-0000-0000355C0000}"/>
    <cellStyle name="Normal 51 2 2 6 2" xfId="14746" xr:uid="{00000000-0005-0000-0000-0000365C0000}"/>
    <cellStyle name="Normal 51 2 2 6 2 2" xfId="45077" xr:uid="{00000000-0005-0000-0000-0000375C0000}"/>
    <cellStyle name="Normal 51 2 2 6 2 3" xfId="29844" xr:uid="{00000000-0005-0000-0000-0000385C0000}"/>
    <cellStyle name="Normal 51 2 2 6 3" xfId="9726" xr:uid="{00000000-0005-0000-0000-0000395C0000}"/>
    <cellStyle name="Normal 51 2 2 6 3 2" xfId="40060" xr:uid="{00000000-0005-0000-0000-00003A5C0000}"/>
    <cellStyle name="Normal 51 2 2 6 3 3" xfId="24827" xr:uid="{00000000-0005-0000-0000-00003B5C0000}"/>
    <cellStyle name="Normal 51 2 2 6 4" xfId="35047" xr:uid="{00000000-0005-0000-0000-00003C5C0000}"/>
    <cellStyle name="Normal 51 2 2 6 5" xfId="19814" xr:uid="{00000000-0005-0000-0000-00003D5C0000}"/>
    <cellStyle name="Normal 51 2 2 7" xfId="11404" xr:uid="{00000000-0005-0000-0000-00003E5C0000}"/>
    <cellStyle name="Normal 51 2 2 7 2" xfId="41735" xr:uid="{00000000-0005-0000-0000-00003F5C0000}"/>
    <cellStyle name="Normal 51 2 2 7 3" xfId="26502" xr:uid="{00000000-0005-0000-0000-0000405C0000}"/>
    <cellStyle name="Normal 51 2 2 8" xfId="6383" xr:uid="{00000000-0005-0000-0000-0000415C0000}"/>
    <cellStyle name="Normal 51 2 2 8 2" xfId="36718" xr:uid="{00000000-0005-0000-0000-0000425C0000}"/>
    <cellStyle name="Normal 51 2 2 8 3" xfId="21485" xr:uid="{00000000-0005-0000-0000-0000435C0000}"/>
    <cellStyle name="Normal 51 2 2 9" xfId="31706" xr:uid="{00000000-0005-0000-0000-0000445C0000}"/>
    <cellStyle name="Normal 51 2 3" xfId="1410" xr:uid="{00000000-0005-0000-0000-0000455C0000}"/>
    <cellStyle name="Normal 51 2 3 2" xfId="1831" xr:uid="{00000000-0005-0000-0000-0000465C0000}"/>
    <cellStyle name="Normal 51 2 3 2 2" xfId="2670" xr:uid="{00000000-0005-0000-0000-0000475C0000}"/>
    <cellStyle name="Normal 51 2 3 2 2 2" xfId="4360" xr:uid="{00000000-0005-0000-0000-0000485C0000}"/>
    <cellStyle name="Normal 51 2 3 2 2 2 2" xfId="14433" xr:uid="{00000000-0005-0000-0000-0000495C0000}"/>
    <cellStyle name="Normal 51 2 3 2 2 2 2 2" xfId="44764" xr:uid="{00000000-0005-0000-0000-00004A5C0000}"/>
    <cellStyle name="Normal 51 2 3 2 2 2 2 3" xfId="29531" xr:uid="{00000000-0005-0000-0000-00004B5C0000}"/>
    <cellStyle name="Normal 51 2 3 2 2 2 3" xfId="9413" xr:uid="{00000000-0005-0000-0000-00004C5C0000}"/>
    <cellStyle name="Normal 51 2 3 2 2 2 3 2" xfId="39747" xr:uid="{00000000-0005-0000-0000-00004D5C0000}"/>
    <cellStyle name="Normal 51 2 3 2 2 2 3 3" xfId="24514" xr:uid="{00000000-0005-0000-0000-00004E5C0000}"/>
    <cellStyle name="Normal 51 2 3 2 2 2 4" xfId="34734" xr:uid="{00000000-0005-0000-0000-00004F5C0000}"/>
    <cellStyle name="Normal 51 2 3 2 2 2 5" xfId="19501" xr:uid="{00000000-0005-0000-0000-0000505C0000}"/>
    <cellStyle name="Normal 51 2 3 2 2 3" xfId="6052" xr:uid="{00000000-0005-0000-0000-0000515C0000}"/>
    <cellStyle name="Normal 51 2 3 2 2 3 2" xfId="16104" xr:uid="{00000000-0005-0000-0000-0000525C0000}"/>
    <cellStyle name="Normal 51 2 3 2 2 3 2 2" xfId="46435" xr:uid="{00000000-0005-0000-0000-0000535C0000}"/>
    <cellStyle name="Normal 51 2 3 2 2 3 2 3" xfId="31202" xr:uid="{00000000-0005-0000-0000-0000545C0000}"/>
    <cellStyle name="Normal 51 2 3 2 2 3 3" xfId="11084" xr:uid="{00000000-0005-0000-0000-0000555C0000}"/>
    <cellStyle name="Normal 51 2 3 2 2 3 3 2" xfId="41418" xr:uid="{00000000-0005-0000-0000-0000565C0000}"/>
    <cellStyle name="Normal 51 2 3 2 2 3 3 3" xfId="26185" xr:uid="{00000000-0005-0000-0000-0000575C0000}"/>
    <cellStyle name="Normal 51 2 3 2 2 3 4" xfId="36405" xr:uid="{00000000-0005-0000-0000-0000585C0000}"/>
    <cellStyle name="Normal 51 2 3 2 2 3 5" xfId="21172" xr:uid="{00000000-0005-0000-0000-0000595C0000}"/>
    <cellStyle name="Normal 51 2 3 2 2 4" xfId="12762" xr:uid="{00000000-0005-0000-0000-00005A5C0000}"/>
    <cellStyle name="Normal 51 2 3 2 2 4 2" xfId="43093" xr:uid="{00000000-0005-0000-0000-00005B5C0000}"/>
    <cellStyle name="Normal 51 2 3 2 2 4 3" xfId="27860" xr:uid="{00000000-0005-0000-0000-00005C5C0000}"/>
    <cellStyle name="Normal 51 2 3 2 2 5" xfId="7741" xr:uid="{00000000-0005-0000-0000-00005D5C0000}"/>
    <cellStyle name="Normal 51 2 3 2 2 5 2" xfId="38076" xr:uid="{00000000-0005-0000-0000-00005E5C0000}"/>
    <cellStyle name="Normal 51 2 3 2 2 5 3" xfId="22843" xr:uid="{00000000-0005-0000-0000-00005F5C0000}"/>
    <cellStyle name="Normal 51 2 3 2 2 6" xfId="33064" xr:uid="{00000000-0005-0000-0000-0000605C0000}"/>
    <cellStyle name="Normal 51 2 3 2 2 7" xfId="17830" xr:uid="{00000000-0005-0000-0000-0000615C0000}"/>
    <cellStyle name="Normal 51 2 3 2 3" xfId="3523" xr:uid="{00000000-0005-0000-0000-0000625C0000}"/>
    <cellStyle name="Normal 51 2 3 2 3 2" xfId="13597" xr:uid="{00000000-0005-0000-0000-0000635C0000}"/>
    <cellStyle name="Normal 51 2 3 2 3 2 2" xfId="43928" xr:uid="{00000000-0005-0000-0000-0000645C0000}"/>
    <cellStyle name="Normal 51 2 3 2 3 2 3" xfId="28695" xr:uid="{00000000-0005-0000-0000-0000655C0000}"/>
    <cellStyle name="Normal 51 2 3 2 3 3" xfId="8577" xr:uid="{00000000-0005-0000-0000-0000665C0000}"/>
    <cellStyle name="Normal 51 2 3 2 3 3 2" xfId="38911" xr:uid="{00000000-0005-0000-0000-0000675C0000}"/>
    <cellStyle name="Normal 51 2 3 2 3 3 3" xfId="23678" xr:uid="{00000000-0005-0000-0000-0000685C0000}"/>
    <cellStyle name="Normal 51 2 3 2 3 4" xfId="33898" xr:uid="{00000000-0005-0000-0000-0000695C0000}"/>
    <cellStyle name="Normal 51 2 3 2 3 5" xfId="18665" xr:uid="{00000000-0005-0000-0000-00006A5C0000}"/>
    <cellStyle name="Normal 51 2 3 2 4" xfId="5216" xr:uid="{00000000-0005-0000-0000-00006B5C0000}"/>
    <cellStyle name="Normal 51 2 3 2 4 2" xfId="15268" xr:uid="{00000000-0005-0000-0000-00006C5C0000}"/>
    <cellStyle name="Normal 51 2 3 2 4 2 2" xfId="45599" xr:uid="{00000000-0005-0000-0000-00006D5C0000}"/>
    <cellStyle name="Normal 51 2 3 2 4 2 3" xfId="30366" xr:uid="{00000000-0005-0000-0000-00006E5C0000}"/>
    <cellStyle name="Normal 51 2 3 2 4 3" xfId="10248" xr:uid="{00000000-0005-0000-0000-00006F5C0000}"/>
    <cellStyle name="Normal 51 2 3 2 4 3 2" xfId="40582" xr:uid="{00000000-0005-0000-0000-0000705C0000}"/>
    <cellStyle name="Normal 51 2 3 2 4 3 3" xfId="25349" xr:uid="{00000000-0005-0000-0000-0000715C0000}"/>
    <cellStyle name="Normal 51 2 3 2 4 4" xfId="35569" xr:uid="{00000000-0005-0000-0000-0000725C0000}"/>
    <cellStyle name="Normal 51 2 3 2 4 5" xfId="20336" xr:uid="{00000000-0005-0000-0000-0000735C0000}"/>
    <cellStyle name="Normal 51 2 3 2 5" xfId="11926" xr:uid="{00000000-0005-0000-0000-0000745C0000}"/>
    <cellStyle name="Normal 51 2 3 2 5 2" xfId="42257" xr:uid="{00000000-0005-0000-0000-0000755C0000}"/>
    <cellStyle name="Normal 51 2 3 2 5 3" xfId="27024" xr:uid="{00000000-0005-0000-0000-0000765C0000}"/>
    <cellStyle name="Normal 51 2 3 2 6" xfId="6905" xr:uid="{00000000-0005-0000-0000-0000775C0000}"/>
    <cellStyle name="Normal 51 2 3 2 6 2" xfId="37240" xr:uid="{00000000-0005-0000-0000-0000785C0000}"/>
    <cellStyle name="Normal 51 2 3 2 6 3" xfId="22007" xr:uid="{00000000-0005-0000-0000-0000795C0000}"/>
    <cellStyle name="Normal 51 2 3 2 7" xfId="32228" xr:uid="{00000000-0005-0000-0000-00007A5C0000}"/>
    <cellStyle name="Normal 51 2 3 2 8" xfId="16994" xr:uid="{00000000-0005-0000-0000-00007B5C0000}"/>
    <cellStyle name="Normal 51 2 3 3" xfId="2252" xr:uid="{00000000-0005-0000-0000-00007C5C0000}"/>
    <cellStyle name="Normal 51 2 3 3 2" xfId="3942" xr:uid="{00000000-0005-0000-0000-00007D5C0000}"/>
    <cellStyle name="Normal 51 2 3 3 2 2" xfId="14015" xr:uid="{00000000-0005-0000-0000-00007E5C0000}"/>
    <cellStyle name="Normal 51 2 3 3 2 2 2" xfId="44346" xr:uid="{00000000-0005-0000-0000-00007F5C0000}"/>
    <cellStyle name="Normal 51 2 3 3 2 2 3" xfId="29113" xr:uid="{00000000-0005-0000-0000-0000805C0000}"/>
    <cellStyle name="Normal 51 2 3 3 2 3" xfId="8995" xr:uid="{00000000-0005-0000-0000-0000815C0000}"/>
    <cellStyle name="Normal 51 2 3 3 2 3 2" xfId="39329" xr:uid="{00000000-0005-0000-0000-0000825C0000}"/>
    <cellStyle name="Normal 51 2 3 3 2 3 3" xfId="24096" xr:uid="{00000000-0005-0000-0000-0000835C0000}"/>
    <cellStyle name="Normal 51 2 3 3 2 4" xfId="34316" xr:uid="{00000000-0005-0000-0000-0000845C0000}"/>
    <cellStyle name="Normal 51 2 3 3 2 5" xfId="19083" xr:uid="{00000000-0005-0000-0000-0000855C0000}"/>
    <cellStyle name="Normal 51 2 3 3 3" xfId="5634" xr:uid="{00000000-0005-0000-0000-0000865C0000}"/>
    <cellStyle name="Normal 51 2 3 3 3 2" xfId="15686" xr:uid="{00000000-0005-0000-0000-0000875C0000}"/>
    <cellStyle name="Normal 51 2 3 3 3 2 2" xfId="46017" xr:uid="{00000000-0005-0000-0000-0000885C0000}"/>
    <cellStyle name="Normal 51 2 3 3 3 2 3" xfId="30784" xr:uid="{00000000-0005-0000-0000-0000895C0000}"/>
    <cellStyle name="Normal 51 2 3 3 3 3" xfId="10666" xr:uid="{00000000-0005-0000-0000-00008A5C0000}"/>
    <cellStyle name="Normal 51 2 3 3 3 3 2" xfId="41000" xr:uid="{00000000-0005-0000-0000-00008B5C0000}"/>
    <cellStyle name="Normal 51 2 3 3 3 3 3" xfId="25767" xr:uid="{00000000-0005-0000-0000-00008C5C0000}"/>
    <cellStyle name="Normal 51 2 3 3 3 4" xfId="35987" xr:uid="{00000000-0005-0000-0000-00008D5C0000}"/>
    <cellStyle name="Normal 51 2 3 3 3 5" xfId="20754" xr:uid="{00000000-0005-0000-0000-00008E5C0000}"/>
    <cellStyle name="Normal 51 2 3 3 4" xfId="12344" xr:uid="{00000000-0005-0000-0000-00008F5C0000}"/>
    <cellStyle name="Normal 51 2 3 3 4 2" xfId="42675" xr:uid="{00000000-0005-0000-0000-0000905C0000}"/>
    <cellStyle name="Normal 51 2 3 3 4 3" xfId="27442" xr:uid="{00000000-0005-0000-0000-0000915C0000}"/>
    <cellStyle name="Normal 51 2 3 3 5" xfId="7323" xr:uid="{00000000-0005-0000-0000-0000925C0000}"/>
    <cellStyle name="Normal 51 2 3 3 5 2" xfId="37658" xr:uid="{00000000-0005-0000-0000-0000935C0000}"/>
    <cellStyle name="Normal 51 2 3 3 5 3" xfId="22425" xr:uid="{00000000-0005-0000-0000-0000945C0000}"/>
    <cellStyle name="Normal 51 2 3 3 6" xfId="32646" xr:uid="{00000000-0005-0000-0000-0000955C0000}"/>
    <cellStyle name="Normal 51 2 3 3 7" xfId="17412" xr:uid="{00000000-0005-0000-0000-0000965C0000}"/>
    <cellStyle name="Normal 51 2 3 4" xfId="3105" xr:uid="{00000000-0005-0000-0000-0000975C0000}"/>
    <cellStyle name="Normal 51 2 3 4 2" xfId="13179" xr:uid="{00000000-0005-0000-0000-0000985C0000}"/>
    <cellStyle name="Normal 51 2 3 4 2 2" xfId="43510" xr:uid="{00000000-0005-0000-0000-0000995C0000}"/>
    <cellStyle name="Normal 51 2 3 4 2 3" xfId="28277" xr:uid="{00000000-0005-0000-0000-00009A5C0000}"/>
    <cellStyle name="Normal 51 2 3 4 3" xfId="8159" xr:uid="{00000000-0005-0000-0000-00009B5C0000}"/>
    <cellStyle name="Normal 51 2 3 4 3 2" xfId="38493" xr:uid="{00000000-0005-0000-0000-00009C5C0000}"/>
    <cellStyle name="Normal 51 2 3 4 3 3" xfId="23260" xr:uid="{00000000-0005-0000-0000-00009D5C0000}"/>
    <cellStyle name="Normal 51 2 3 4 4" xfId="33480" xr:uid="{00000000-0005-0000-0000-00009E5C0000}"/>
    <cellStyle name="Normal 51 2 3 4 5" xfId="18247" xr:uid="{00000000-0005-0000-0000-00009F5C0000}"/>
    <cellStyle name="Normal 51 2 3 5" xfId="4798" xr:uid="{00000000-0005-0000-0000-0000A05C0000}"/>
    <cellStyle name="Normal 51 2 3 5 2" xfId="14850" xr:uid="{00000000-0005-0000-0000-0000A15C0000}"/>
    <cellStyle name="Normal 51 2 3 5 2 2" xfId="45181" xr:uid="{00000000-0005-0000-0000-0000A25C0000}"/>
    <cellStyle name="Normal 51 2 3 5 2 3" xfId="29948" xr:uid="{00000000-0005-0000-0000-0000A35C0000}"/>
    <cellStyle name="Normal 51 2 3 5 3" xfId="9830" xr:uid="{00000000-0005-0000-0000-0000A45C0000}"/>
    <cellStyle name="Normal 51 2 3 5 3 2" xfId="40164" xr:uid="{00000000-0005-0000-0000-0000A55C0000}"/>
    <cellStyle name="Normal 51 2 3 5 3 3" xfId="24931" xr:uid="{00000000-0005-0000-0000-0000A65C0000}"/>
    <cellStyle name="Normal 51 2 3 5 4" xfId="35151" xr:uid="{00000000-0005-0000-0000-0000A75C0000}"/>
    <cellStyle name="Normal 51 2 3 5 5" xfId="19918" xr:uid="{00000000-0005-0000-0000-0000A85C0000}"/>
    <cellStyle name="Normal 51 2 3 6" xfId="11508" xr:uid="{00000000-0005-0000-0000-0000A95C0000}"/>
    <cellStyle name="Normal 51 2 3 6 2" xfId="41839" xr:uid="{00000000-0005-0000-0000-0000AA5C0000}"/>
    <cellStyle name="Normal 51 2 3 6 3" xfId="26606" xr:uid="{00000000-0005-0000-0000-0000AB5C0000}"/>
    <cellStyle name="Normal 51 2 3 7" xfId="6487" xr:uid="{00000000-0005-0000-0000-0000AC5C0000}"/>
    <cellStyle name="Normal 51 2 3 7 2" xfId="36822" xr:uid="{00000000-0005-0000-0000-0000AD5C0000}"/>
    <cellStyle name="Normal 51 2 3 7 3" xfId="21589" xr:uid="{00000000-0005-0000-0000-0000AE5C0000}"/>
    <cellStyle name="Normal 51 2 3 8" xfId="31810" xr:uid="{00000000-0005-0000-0000-0000AF5C0000}"/>
    <cellStyle name="Normal 51 2 3 9" xfId="16576" xr:uid="{00000000-0005-0000-0000-0000B05C0000}"/>
    <cellStyle name="Normal 51 2 4" xfId="1623" xr:uid="{00000000-0005-0000-0000-0000B15C0000}"/>
    <cellStyle name="Normal 51 2 4 2" xfId="2462" xr:uid="{00000000-0005-0000-0000-0000B25C0000}"/>
    <cellStyle name="Normal 51 2 4 2 2" xfId="4152" xr:uid="{00000000-0005-0000-0000-0000B35C0000}"/>
    <cellStyle name="Normal 51 2 4 2 2 2" xfId="14225" xr:uid="{00000000-0005-0000-0000-0000B45C0000}"/>
    <cellStyle name="Normal 51 2 4 2 2 2 2" xfId="44556" xr:uid="{00000000-0005-0000-0000-0000B55C0000}"/>
    <cellStyle name="Normal 51 2 4 2 2 2 3" xfId="29323" xr:uid="{00000000-0005-0000-0000-0000B65C0000}"/>
    <cellStyle name="Normal 51 2 4 2 2 3" xfId="9205" xr:uid="{00000000-0005-0000-0000-0000B75C0000}"/>
    <cellStyle name="Normal 51 2 4 2 2 3 2" xfId="39539" xr:uid="{00000000-0005-0000-0000-0000B85C0000}"/>
    <cellStyle name="Normal 51 2 4 2 2 3 3" xfId="24306" xr:uid="{00000000-0005-0000-0000-0000B95C0000}"/>
    <cellStyle name="Normal 51 2 4 2 2 4" xfId="34526" xr:uid="{00000000-0005-0000-0000-0000BA5C0000}"/>
    <cellStyle name="Normal 51 2 4 2 2 5" xfId="19293" xr:uid="{00000000-0005-0000-0000-0000BB5C0000}"/>
    <cellStyle name="Normal 51 2 4 2 3" xfId="5844" xr:uid="{00000000-0005-0000-0000-0000BC5C0000}"/>
    <cellStyle name="Normal 51 2 4 2 3 2" xfId="15896" xr:uid="{00000000-0005-0000-0000-0000BD5C0000}"/>
    <cellStyle name="Normal 51 2 4 2 3 2 2" xfId="46227" xr:uid="{00000000-0005-0000-0000-0000BE5C0000}"/>
    <cellStyle name="Normal 51 2 4 2 3 2 3" xfId="30994" xr:uid="{00000000-0005-0000-0000-0000BF5C0000}"/>
    <cellStyle name="Normal 51 2 4 2 3 3" xfId="10876" xr:uid="{00000000-0005-0000-0000-0000C05C0000}"/>
    <cellStyle name="Normal 51 2 4 2 3 3 2" xfId="41210" xr:uid="{00000000-0005-0000-0000-0000C15C0000}"/>
    <cellStyle name="Normal 51 2 4 2 3 3 3" xfId="25977" xr:uid="{00000000-0005-0000-0000-0000C25C0000}"/>
    <cellStyle name="Normal 51 2 4 2 3 4" xfId="36197" xr:uid="{00000000-0005-0000-0000-0000C35C0000}"/>
    <cellStyle name="Normal 51 2 4 2 3 5" xfId="20964" xr:uid="{00000000-0005-0000-0000-0000C45C0000}"/>
    <cellStyle name="Normal 51 2 4 2 4" xfId="12554" xr:uid="{00000000-0005-0000-0000-0000C55C0000}"/>
    <cellStyle name="Normal 51 2 4 2 4 2" xfId="42885" xr:uid="{00000000-0005-0000-0000-0000C65C0000}"/>
    <cellStyle name="Normal 51 2 4 2 4 3" xfId="27652" xr:uid="{00000000-0005-0000-0000-0000C75C0000}"/>
    <cellStyle name="Normal 51 2 4 2 5" xfId="7533" xr:uid="{00000000-0005-0000-0000-0000C85C0000}"/>
    <cellStyle name="Normal 51 2 4 2 5 2" xfId="37868" xr:uid="{00000000-0005-0000-0000-0000C95C0000}"/>
    <cellStyle name="Normal 51 2 4 2 5 3" xfId="22635" xr:uid="{00000000-0005-0000-0000-0000CA5C0000}"/>
    <cellStyle name="Normal 51 2 4 2 6" xfId="32856" xr:uid="{00000000-0005-0000-0000-0000CB5C0000}"/>
    <cellStyle name="Normal 51 2 4 2 7" xfId="17622" xr:uid="{00000000-0005-0000-0000-0000CC5C0000}"/>
    <cellStyle name="Normal 51 2 4 3" xfId="3315" xr:uid="{00000000-0005-0000-0000-0000CD5C0000}"/>
    <cellStyle name="Normal 51 2 4 3 2" xfId="13389" xr:uid="{00000000-0005-0000-0000-0000CE5C0000}"/>
    <cellStyle name="Normal 51 2 4 3 2 2" xfId="43720" xr:uid="{00000000-0005-0000-0000-0000CF5C0000}"/>
    <cellStyle name="Normal 51 2 4 3 2 3" xfId="28487" xr:uid="{00000000-0005-0000-0000-0000D05C0000}"/>
    <cellStyle name="Normal 51 2 4 3 3" xfId="8369" xr:uid="{00000000-0005-0000-0000-0000D15C0000}"/>
    <cellStyle name="Normal 51 2 4 3 3 2" xfId="38703" xr:uid="{00000000-0005-0000-0000-0000D25C0000}"/>
    <cellStyle name="Normal 51 2 4 3 3 3" xfId="23470" xr:uid="{00000000-0005-0000-0000-0000D35C0000}"/>
    <cellStyle name="Normal 51 2 4 3 4" xfId="33690" xr:uid="{00000000-0005-0000-0000-0000D45C0000}"/>
    <cellStyle name="Normal 51 2 4 3 5" xfId="18457" xr:uid="{00000000-0005-0000-0000-0000D55C0000}"/>
    <cellStyle name="Normal 51 2 4 4" xfId="5008" xr:uid="{00000000-0005-0000-0000-0000D65C0000}"/>
    <cellStyle name="Normal 51 2 4 4 2" xfId="15060" xr:uid="{00000000-0005-0000-0000-0000D75C0000}"/>
    <cellStyle name="Normal 51 2 4 4 2 2" xfId="45391" xr:uid="{00000000-0005-0000-0000-0000D85C0000}"/>
    <cellStyle name="Normal 51 2 4 4 2 3" xfId="30158" xr:uid="{00000000-0005-0000-0000-0000D95C0000}"/>
    <cellStyle name="Normal 51 2 4 4 3" xfId="10040" xr:uid="{00000000-0005-0000-0000-0000DA5C0000}"/>
    <cellStyle name="Normal 51 2 4 4 3 2" xfId="40374" xr:uid="{00000000-0005-0000-0000-0000DB5C0000}"/>
    <cellStyle name="Normal 51 2 4 4 3 3" xfId="25141" xr:uid="{00000000-0005-0000-0000-0000DC5C0000}"/>
    <cellStyle name="Normal 51 2 4 4 4" xfId="35361" xr:uid="{00000000-0005-0000-0000-0000DD5C0000}"/>
    <cellStyle name="Normal 51 2 4 4 5" xfId="20128" xr:uid="{00000000-0005-0000-0000-0000DE5C0000}"/>
    <cellStyle name="Normal 51 2 4 5" xfId="11718" xr:uid="{00000000-0005-0000-0000-0000DF5C0000}"/>
    <cellStyle name="Normal 51 2 4 5 2" xfId="42049" xr:uid="{00000000-0005-0000-0000-0000E05C0000}"/>
    <cellStyle name="Normal 51 2 4 5 3" xfId="26816" xr:uid="{00000000-0005-0000-0000-0000E15C0000}"/>
    <cellStyle name="Normal 51 2 4 6" xfId="6697" xr:uid="{00000000-0005-0000-0000-0000E25C0000}"/>
    <cellStyle name="Normal 51 2 4 6 2" xfId="37032" xr:uid="{00000000-0005-0000-0000-0000E35C0000}"/>
    <cellStyle name="Normal 51 2 4 6 3" xfId="21799" xr:uid="{00000000-0005-0000-0000-0000E45C0000}"/>
    <cellStyle name="Normal 51 2 4 7" xfId="32020" xr:uid="{00000000-0005-0000-0000-0000E55C0000}"/>
    <cellStyle name="Normal 51 2 4 8" xfId="16786" xr:uid="{00000000-0005-0000-0000-0000E65C0000}"/>
    <cellStyle name="Normal 51 2 5" xfId="2044" xr:uid="{00000000-0005-0000-0000-0000E75C0000}"/>
    <cellStyle name="Normal 51 2 5 2" xfId="3734" xr:uid="{00000000-0005-0000-0000-0000E85C0000}"/>
    <cellStyle name="Normal 51 2 5 2 2" xfId="13807" xr:uid="{00000000-0005-0000-0000-0000E95C0000}"/>
    <cellStyle name="Normal 51 2 5 2 2 2" xfId="44138" xr:uid="{00000000-0005-0000-0000-0000EA5C0000}"/>
    <cellStyle name="Normal 51 2 5 2 2 3" xfId="28905" xr:uid="{00000000-0005-0000-0000-0000EB5C0000}"/>
    <cellStyle name="Normal 51 2 5 2 3" xfId="8787" xr:uid="{00000000-0005-0000-0000-0000EC5C0000}"/>
    <cellStyle name="Normal 51 2 5 2 3 2" xfId="39121" xr:uid="{00000000-0005-0000-0000-0000ED5C0000}"/>
    <cellStyle name="Normal 51 2 5 2 3 3" xfId="23888" xr:uid="{00000000-0005-0000-0000-0000EE5C0000}"/>
    <cellStyle name="Normal 51 2 5 2 4" xfId="34108" xr:uid="{00000000-0005-0000-0000-0000EF5C0000}"/>
    <cellStyle name="Normal 51 2 5 2 5" xfId="18875" xr:uid="{00000000-0005-0000-0000-0000F05C0000}"/>
    <cellStyle name="Normal 51 2 5 3" xfId="5426" xr:uid="{00000000-0005-0000-0000-0000F15C0000}"/>
    <cellStyle name="Normal 51 2 5 3 2" xfId="15478" xr:uid="{00000000-0005-0000-0000-0000F25C0000}"/>
    <cellStyle name="Normal 51 2 5 3 2 2" xfId="45809" xr:uid="{00000000-0005-0000-0000-0000F35C0000}"/>
    <cellStyle name="Normal 51 2 5 3 2 3" xfId="30576" xr:uid="{00000000-0005-0000-0000-0000F45C0000}"/>
    <cellStyle name="Normal 51 2 5 3 3" xfId="10458" xr:uid="{00000000-0005-0000-0000-0000F55C0000}"/>
    <cellStyle name="Normal 51 2 5 3 3 2" xfId="40792" xr:uid="{00000000-0005-0000-0000-0000F65C0000}"/>
    <cellStyle name="Normal 51 2 5 3 3 3" xfId="25559" xr:uid="{00000000-0005-0000-0000-0000F75C0000}"/>
    <cellStyle name="Normal 51 2 5 3 4" xfId="35779" xr:uid="{00000000-0005-0000-0000-0000F85C0000}"/>
    <cellStyle name="Normal 51 2 5 3 5" xfId="20546" xr:uid="{00000000-0005-0000-0000-0000F95C0000}"/>
    <cellStyle name="Normal 51 2 5 4" xfId="12136" xr:uid="{00000000-0005-0000-0000-0000FA5C0000}"/>
    <cellStyle name="Normal 51 2 5 4 2" xfId="42467" xr:uid="{00000000-0005-0000-0000-0000FB5C0000}"/>
    <cellStyle name="Normal 51 2 5 4 3" xfId="27234" xr:uid="{00000000-0005-0000-0000-0000FC5C0000}"/>
    <cellStyle name="Normal 51 2 5 5" xfId="7115" xr:uid="{00000000-0005-0000-0000-0000FD5C0000}"/>
    <cellStyle name="Normal 51 2 5 5 2" xfId="37450" xr:uid="{00000000-0005-0000-0000-0000FE5C0000}"/>
    <cellStyle name="Normal 51 2 5 5 3" xfId="22217" xr:uid="{00000000-0005-0000-0000-0000FF5C0000}"/>
    <cellStyle name="Normal 51 2 5 6" xfId="32438" xr:uid="{00000000-0005-0000-0000-0000005D0000}"/>
    <cellStyle name="Normal 51 2 5 7" xfId="17204" xr:uid="{00000000-0005-0000-0000-0000015D0000}"/>
    <cellStyle name="Normal 51 2 6" xfId="2897" xr:uid="{00000000-0005-0000-0000-0000025D0000}"/>
    <cellStyle name="Normal 51 2 6 2" xfId="12971" xr:uid="{00000000-0005-0000-0000-0000035D0000}"/>
    <cellStyle name="Normal 51 2 6 2 2" xfId="43302" xr:uid="{00000000-0005-0000-0000-0000045D0000}"/>
    <cellStyle name="Normal 51 2 6 2 3" xfId="28069" xr:uid="{00000000-0005-0000-0000-0000055D0000}"/>
    <cellStyle name="Normal 51 2 6 3" xfId="7951" xr:uid="{00000000-0005-0000-0000-0000065D0000}"/>
    <cellStyle name="Normal 51 2 6 3 2" xfId="38285" xr:uid="{00000000-0005-0000-0000-0000075D0000}"/>
    <cellStyle name="Normal 51 2 6 3 3" xfId="23052" xr:uid="{00000000-0005-0000-0000-0000085D0000}"/>
    <cellStyle name="Normal 51 2 6 4" xfId="33272" xr:uid="{00000000-0005-0000-0000-0000095D0000}"/>
    <cellStyle name="Normal 51 2 6 5" xfId="18039" xr:uid="{00000000-0005-0000-0000-00000A5D0000}"/>
    <cellStyle name="Normal 51 2 7" xfId="4590" xr:uid="{00000000-0005-0000-0000-00000B5D0000}"/>
    <cellStyle name="Normal 51 2 7 2" xfId="14642" xr:uid="{00000000-0005-0000-0000-00000C5D0000}"/>
    <cellStyle name="Normal 51 2 7 2 2" xfId="44973" xr:uid="{00000000-0005-0000-0000-00000D5D0000}"/>
    <cellStyle name="Normal 51 2 7 2 3" xfId="29740" xr:uid="{00000000-0005-0000-0000-00000E5D0000}"/>
    <cellStyle name="Normal 51 2 7 3" xfId="9622" xr:uid="{00000000-0005-0000-0000-00000F5D0000}"/>
    <cellStyle name="Normal 51 2 7 3 2" xfId="39956" xr:uid="{00000000-0005-0000-0000-0000105D0000}"/>
    <cellStyle name="Normal 51 2 7 3 3" xfId="24723" xr:uid="{00000000-0005-0000-0000-0000115D0000}"/>
    <cellStyle name="Normal 51 2 7 4" xfId="34943" xr:uid="{00000000-0005-0000-0000-0000125D0000}"/>
    <cellStyle name="Normal 51 2 7 5" xfId="19710" xr:uid="{00000000-0005-0000-0000-0000135D0000}"/>
    <cellStyle name="Normal 51 2 8" xfId="11300" xr:uid="{00000000-0005-0000-0000-0000145D0000}"/>
    <cellStyle name="Normal 51 2 8 2" xfId="41631" xr:uid="{00000000-0005-0000-0000-0000155D0000}"/>
    <cellStyle name="Normal 51 2 8 3" xfId="26398" xr:uid="{00000000-0005-0000-0000-0000165D0000}"/>
    <cellStyle name="Normal 51 2 9" xfId="6279" xr:uid="{00000000-0005-0000-0000-0000175D0000}"/>
    <cellStyle name="Normal 51 2 9 2" xfId="36614" xr:uid="{00000000-0005-0000-0000-0000185D0000}"/>
    <cellStyle name="Normal 51 2 9 3" xfId="21381" xr:uid="{00000000-0005-0000-0000-0000195D0000}"/>
    <cellStyle name="Normal 51 3" xfId="1243" xr:uid="{00000000-0005-0000-0000-00001A5D0000}"/>
    <cellStyle name="Normal 51 3 10" xfId="16420" xr:uid="{00000000-0005-0000-0000-00001B5D0000}"/>
    <cellStyle name="Normal 51 3 2" xfId="1462" xr:uid="{00000000-0005-0000-0000-00001C5D0000}"/>
    <cellStyle name="Normal 51 3 2 2" xfId="1883" xr:uid="{00000000-0005-0000-0000-00001D5D0000}"/>
    <cellStyle name="Normal 51 3 2 2 2" xfId="2722" xr:uid="{00000000-0005-0000-0000-00001E5D0000}"/>
    <cellStyle name="Normal 51 3 2 2 2 2" xfId="4412" xr:uid="{00000000-0005-0000-0000-00001F5D0000}"/>
    <cellStyle name="Normal 51 3 2 2 2 2 2" xfId="14485" xr:uid="{00000000-0005-0000-0000-0000205D0000}"/>
    <cellStyle name="Normal 51 3 2 2 2 2 2 2" xfId="44816" xr:uid="{00000000-0005-0000-0000-0000215D0000}"/>
    <cellStyle name="Normal 51 3 2 2 2 2 2 3" xfId="29583" xr:uid="{00000000-0005-0000-0000-0000225D0000}"/>
    <cellStyle name="Normal 51 3 2 2 2 2 3" xfId="9465" xr:uid="{00000000-0005-0000-0000-0000235D0000}"/>
    <cellStyle name="Normal 51 3 2 2 2 2 3 2" xfId="39799" xr:uid="{00000000-0005-0000-0000-0000245D0000}"/>
    <cellStyle name="Normal 51 3 2 2 2 2 3 3" xfId="24566" xr:uid="{00000000-0005-0000-0000-0000255D0000}"/>
    <cellStyle name="Normal 51 3 2 2 2 2 4" xfId="34786" xr:uid="{00000000-0005-0000-0000-0000265D0000}"/>
    <cellStyle name="Normal 51 3 2 2 2 2 5" xfId="19553" xr:uid="{00000000-0005-0000-0000-0000275D0000}"/>
    <cellStyle name="Normal 51 3 2 2 2 3" xfId="6104" xr:uid="{00000000-0005-0000-0000-0000285D0000}"/>
    <cellStyle name="Normal 51 3 2 2 2 3 2" xfId="16156" xr:uid="{00000000-0005-0000-0000-0000295D0000}"/>
    <cellStyle name="Normal 51 3 2 2 2 3 2 2" xfId="46487" xr:uid="{00000000-0005-0000-0000-00002A5D0000}"/>
    <cellStyle name="Normal 51 3 2 2 2 3 2 3" xfId="31254" xr:uid="{00000000-0005-0000-0000-00002B5D0000}"/>
    <cellStyle name="Normal 51 3 2 2 2 3 3" xfId="11136" xr:uid="{00000000-0005-0000-0000-00002C5D0000}"/>
    <cellStyle name="Normal 51 3 2 2 2 3 3 2" xfId="41470" xr:uid="{00000000-0005-0000-0000-00002D5D0000}"/>
    <cellStyle name="Normal 51 3 2 2 2 3 3 3" xfId="26237" xr:uid="{00000000-0005-0000-0000-00002E5D0000}"/>
    <cellStyle name="Normal 51 3 2 2 2 3 4" xfId="36457" xr:uid="{00000000-0005-0000-0000-00002F5D0000}"/>
    <cellStyle name="Normal 51 3 2 2 2 3 5" xfId="21224" xr:uid="{00000000-0005-0000-0000-0000305D0000}"/>
    <cellStyle name="Normal 51 3 2 2 2 4" xfId="12814" xr:uid="{00000000-0005-0000-0000-0000315D0000}"/>
    <cellStyle name="Normal 51 3 2 2 2 4 2" xfId="43145" xr:uid="{00000000-0005-0000-0000-0000325D0000}"/>
    <cellStyle name="Normal 51 3 2 2 2 4 3" xfId="27912" xr:uid="{00000000-0005-0000-0000-0000335D0000}"/>
    <cellStyle name="Normal 51 3 2 2 2 5" xfId="7793" xr:uid="{00000000-0005-0000-0000-0000345D0000}"/>
    <cellStyle name="Normal 51 3 2 2 2 5 2" xfId="38128" xr:uid="{00000000-0005-0000-0000-0000355D0000}"/>
    <cellStyle name="Normal 51 3 2 2 2 5 3" xfId="22895" xr:uid="{00000000-0005-0000-0000-0000365D0000}"/>
    <cellStyle name="Normal 51 3 2 2 2 6" xfId="33116" xr:uid="{00000000-0005-0000-0000-0000375D0000}"/>
    <cellStyle name="Normal 51 3 2 2 2 7" xfId="17882" xr:uid="{00000000-0005-0000-0000-0000385D0000}"/>
    <cellStyle name="Normal 51 3 2 2 3" xfId="3575" xr:uid="{00000000-0005-0000-0000-0000395D0000}"/>
    <cellStyle name="Normal 51 3 2 2 3 2" xfId="13649" xr:uid="{00000000-0005-0000-0000-00003A5D0000}"/>
    <cellStyle name="Normal 51 3 2 2 3 2 2" xfId="43980" xr:uid="{00000000-0005-0000-0000-00003B5D0000}"/>
    <cellStyle name="Normal 51 3 2 2 3 2 3" xfId="28747" xr:uid="{00000000-0005-0000-0000-00003C5D0000}"/>
    <cellStyle name="Normal 51 3 2 2 3 3" xfId="8629" xr:uid="{00000000-0005-0000-0000-00003D5D0000}"/>
    <cellStyle name="Normal 51 3 2 2 3 3 2" xfId="38963" xr:uid="{00000000-0005-0000-0000-00003E5D0000}"/>
    <cellStyle name="Normal 51 3 2 2 3 3 3" xfId="23730" xr:uid="{00000000-0005-0000-0000-00003F5D0000}"/>
    <cellStyle name="Normal 51 3 2 2 3 4" xfId="33950" xr:uid="{00000000-0005-0000-0000-0000405D0000}"/>
    <cellStyle name="Normal 51 3 2 2 3 5" xfId="18717" xr:uid="{00000000-0005-0000-0000-0000415D0000}"/>
    <cellStyle name="Normal 51 3 2 2 4" xfId="5268" xr:uid="{00000000-0005-0000-0000-0000425D0000}"/>
    <cellStyle name="Normal 51 3 2 2 4 2" xfId="15320" xr:uid="{00000000-0005-0000-0000-0000435D0000}"/>
    <cellStyle name="Normal 51 3 2 2 4 2 2" xfId="45651" xr:uid="{00000000-0005-0000-0000-0000445D0000}"/>
    <cellStyle name="Normal 51 3 2 2 4 2 3" xfId="30418" xr:uid="{00000000-0005-0000-0000-0000455D0000}"/>
    <cellStyle name="Normal 51 3 2 2 4 3" xfId="10300" xr:uid="{00000000-0005-0000-0000-0000465D0000}"/>
    <cellStyle name="Normal 51 3 2 2 4 3 2" xfId="40634" xr:uid="{00000000-0005-0000-0000-0000475D0000}"/>
    <cellStyle name="Normal 51 3 2 2 4 3 3" xfId="25401" xr:uid="{00000000-0005-0000-0000-0000485D0000}"/>
    <cellStyle name="Normal 51 3 2 2 4 4" xfId="35621" xr:uid="{00000000-0005-0000-0000-0000495D0000}"/>
    <cellStyle name="Normal 51 3 2 2 4 5" xfId="20388" xr:uid="{00000000-0005-0000-0000-00004A5D0000}"/>
    <cellStyle name="Normal 51 3 2 2 5" xfId="11978" xr:uid="{00000000-0005-0000-0000-00004B5D0000}"/>
    <cellStyle name="Normal 51 3 2 2 5 2" xfId="42309" xr:uid="{00000000-0005-0000-0000-00004C5D0000}"/>
    <cellStyle name="Normal 51 3 2 2 5 3" xfId="27076" xr:uid="{00000000-0005-0000-0000-00004D5D0000}"/>
    <cellStyle name="Normal 51 3 2 2 6" xfId="6957" xr:uid="{00000000-0005-0000-0000-00004E5D0000}"/>
    <cellStyle name="Normal 51 3 2 2 6 2" xfId="37292" xr:uid="{00000000-0005-0000-0000-00004F5D0000}"/>
    <cellStyle name="Normal 51 3 2 2 6 3" xfId="22059" xr:uid="{00000000-0005-0000-0000-0000505D0000}"/>
    <cellStyle name="Normal 51 3 2 2 7" xfId="32280" xr:uid="{00000000-0005-0000-0000-0000515D0000}"/>
    <cellStyle name="Normal 51 3 2 2 8" xfId="17046" xr:uid="{00000000-0005-0000-0000-0000525D0000}"/>
    <cellStyle name="Normal 51 3 2 3" xfId="2304" xr:uid="{00000000-0005-0000-0000-0000535D0000}"/>
    <cellStyle name="Normal 51 3 2 3 2" xfId="3994" xr:uid="{00000000-0005-0000-0000-0000545D0000}"/>
    <cellStyle name="Normal 51 3 2 3 2 2" xfId="14067" xr:uid="{00000000-0005-0000-0000-0000555D0000}"/>
    <cellStyle name="Normal 51 3 2 3 2 2 2" xfId="44398" xr:uid="{00000000-0005-0000-0000-0000565D0000}"/>
    <cellStyle name="Normal 51 3 2 3 2 2 3" xfId="29165" xr:uid="{00000000-0005-0000-0000-0000575D0000}"/>
    <cellStyle name="Normal 51 3 2 3 2 3" xfId="9047" xr:uid="{00000000-0005-0000-0000-0000585D0000}"/>
    <cellStyle name="Normal 51 3 2 3 2 3 2" xfId="39381" xr:uid="{00000000-0005-0000-0000-0000595D0000}"/>
    <cellStyle name="Normal 51 3 2 3 2 3 3" xfId="24148" xr:uid="{00000000-0005-0000-0000-00005A5D0000}"/>
    <cellStyle name="Normal 51 3 2 3 2 4" xfId="34368" xr:uid="{00000000-0005-0000-0000-00005B5D0000}"/>
    <cellStyle name="Normal 51 3 2 3 2 5" xfId="19135" xr:uid="{00000000-0005-0000-0000-00005C5D0000}"/>
    <cellStyle name="Normal 51 3 2 3 3" xfId="5686" xr:uid="{00000000-0005-0000-0000-00005D5D0000}"/>
    <cellStyle name="Normal 51 3 2 3 3 2" xfId="15738" xr:uid="{00000000-0005-0000-0000-00005E5D0000}"/>
    <cellStyle name="Normal 51 3 2 3 3 2 2" xfId="46069" xr:uid="{00000000-0005-0000-0000-00005F5D0000}"/>
    <cellStyle name="Normal 51 3 2 3 3 2 3" xfId="30836" xr:uid="{00000000-0005-0000-0000-0000605D0000}"/>
    <cellStyle name="Normal 51 3 2 3 3 3" xfId="10718" xr:uid="{00000000-0005-0000-0000-0000615D0000}"/>
    <cellStyle name="Normal 51 3 2 3 3 3 2" xfId="41052" xr:uid="{00000000-0005-0000-0000-0000625D0000}"/>
    <cellStyle name="Normal 51 3 2 3 3 3 3" xfId="25819" xr:uid="{00000000-0005-0000-0000-0000635D0000}"/>
    <cellStyle name="Normal 51 3 2 3 3 4" xfId="36039" xr:uid="{00000000-0005-0000-0000-0000645D0000}"/>
    <cellStyle name="Normal 51 3 2 3 3 5" xfId="20806" xr:uid="{00000000-0005-0000-0000-0000655D0000}"/>
    <cellStyle name="Normal 51 3 2 3 4" xfId="12396" xr:uid="{00000000-0005-0000-0000-0000665D0000}"/>
    <cellStyle name="Normal 51 3 2 3 4 2" xfId="42727" xr:uid="{00000000-0005-0000-0000-0000675D0000}"/>
    <cellStyle name="Normal 51 3 2 3 4 3" xfId="27494" xr:uid="{00000000-0005-0000-0000-0000685D0000}"/>
    <cellStyle name="Normal 51 3 2 3 5" xfId="7375" xr:uid="{00000000-0005-0000-0000-0000695D0000}"/>
    <cellStyle name="Normal 51 3 2 3 5 2" xfId="37710" xr:uid="{00000000-0005-0000-0000-00006A5D0000}"/>
    <cellStyle name="Normal 51 3 2 3 5 3" xfId="22477" xr:uid="{00000000-0005-0000-0000-00006B5D0000}"/>
    <cellStyle name="Normal 51 3 2 3 6" xfId="32698" xr:uid="{00000000-0005-0000-0000-00006C5D0000}"/>
    <cellStyle name="Normal 51 3 2 3 7" xfId="17464" xr:uid="{00000000-0005-0000-0000-00006D5D0000}"/>
    <cellStyle name="Normal 51 3 2 4" xfId="3157" xr:uid="{00000000-0005-0000-0000-00006E5D0000}"/>
    <cellStyle name="Normal 51 3 2 4 2" xfId="13231" xr:uid="{00000000-0005-0000-0000-00006F5D0000}"/>
    <cellStyle name="Normal 51 3 2 4 2 2" xfId="43562" xr:uid="{00000000-0005-0000-0000-0000705D0000}"/>
    <cellStyle name="Normal 51 3 2 4 2 3" xfId="28329" xr:uid="{00000000-0005-0000-0000-0000715D0000}"/>
    <cellStyle name="Normal 51 3 2 4 3" xfId="8211" xr:uid="{00000000-0005-0000-0000-0000725D0000}"/>
    <cellStyle name="Normal 51 3 2 4 3 2" xfId="38545" xr:uid="{00000000-0005-0000-0000-0000735D0000}"/>
    <cellStyle name="Normal 51 3 2 4 3 3" xfId="23312" xr:uid="{00000000-0005-0000-0000-0000745D0000}"/>
    <cellStyle name="Normal 51 3 2 4 4" xfId="33532" xr:uid="{00000000-0005-0000-0000-0000755D0000}"/>
    <cellStyle name="Normal 51 3 2 4 5" xfId="18299" xr:uid="{00000000-0005-0000-0000-0000765D0000}"/>
    <cellStyle name="Normal 51 3 2 5" xfId="4850" xr:uid="{00000000-0005-0000-0000-0000775D0000}"/>
    <cellStyle name="Normal 51 3 2 5 2" xfId="14902" xr:uid="{00000000-0005-0000-0000-0000785D0000}"/>
    <cellStyle name="Normal 51 3 2 5 2 2" xfId="45233" xr:uid="{00000000-0005-0000-0000-0000795D0000}"/>
    <cellStyle name="Normal 51 3 2 5 2 3" xfId="30000" xr:uid="{00000000-0005-0000-0000-00007A5D0000}"/>
    <cellStyle name="Normal 51 3 2 5 3" xfId="9882" xr:uid="{00000000-0005-0000-0000-00007B5D0000}"/>
    <cellStyle name="Normal 51 3 2 5 3 2" xfId="40216" xr:uid="{00000000-0005-0000-0000-00007C5D0000}"/>
    <cellStyle name="Normal 51 3 2 5 3 3" xfId="24983" xr:uid="{00000000-0005-0000-0000-00007D5D0000}"/>
    <cellStyle name="Normal 51 3 2 5 4" xfId="35203" xr:uid="{00000000-0005-0000-0000-00007E5D0000}"/>
    <cellStyle name="Normal 51 3 2 5 5" xfId="19970" xr:uid="{00000000-0005-0000-0000-00007F5D0000}"/>
    <cellStyle name="Normal 51 3 2 6" xfId="11560" xr:uid="{00000000-0005-0000-0000-0000805D0000}"/>
    <cellStyle name="Normal 51 3 2 6 2" xfId="41891" xr:uid="{00000000-0005-0000-0000-0000815D0000}"/>
    <cellStyle name="Normal 51 3 2 6 3" xfId="26658" xr:uid="{00000000-0005-0000-0000-0000825D0000}"/>
    <cellStyle name="Normal 51 3 2 7" xfId="6539" xr:uid="{00000000-0005-0000-0000-0000835D0000}"/>
    <cellStyle name="Normal 51 3 2 7 2" xfId="36874" xr:uid="{00000000-0005-0000-0000-0000845D0000}"/>
    <cellStyle name="Normal 51 3 2 7 3" xfId="21641" xr:uid="{00000000-0005-0000-0000-0000855D0000}"/>
    <cellStyle name="Normal 51 3 2 8" xfId="31862" xr:uid="{00000000-0005-0000-0000-0000865D0000}"/>
    <cellStyle name="Normal 51 3 2 9" xfId="16628" xr:uid="{00000000-0005-0000-0000-0000875D0000}"/>
    <cellStyle name="Normal 51 3 3" xfId="1675" xr:uid="{00000000-0005-0000-0000-0000885D0000}"/>
    <cellStyle name="Normal 51 3 3 2" xfId="2514" xr:uid="{00000000-0005-0000-0000-0000895D0000}"/>
    <cellStyle name="Normal 51 3 3 2 2" xfId="4204" xr:uid="{00000000-0005-0000-0000-00008A5D0000}"/>
    <cellStyle name="Normal 51 3 3 2 2 2" xfId="14277" xr:uid="{00000000-0005-0000-0000-00008B5D0000}"/>
    <cellStyle name="Normal 51 3 3 2 2 2 2" xfId="44608" xr:uid="{00000000-0005-0000-0000-00008C5D0000}"/>
    <cellStyle name="Normal 51 3 3 2 2 2 3" xfId="29375" xr:uid="{00000000-0005-0000-0000-00008D5D0000}"/>
    <cellStyle name="Normal 51 3 3 2 2 3" xfId="9257" xr:uid="{00000000-0005-0000-0000-00008E5D0000}"/>
    <cellStyle name="Normal 51 3 3 2 2 3 2" xfId="39591" xr:uid="{00000000-0005-0000-0000-00008F5D0000}"/>
    <cellStyle name="Normal 51 3 3 2 2 3 3" xfId="24358" xr:uid="{00000000-0005-0000-0000-0000905D0000}"/>
    <cellStyle name="Normal 51 3 3 2 2 4" xfId="34578" xr:uid="{00000000-0005-0000-0000-0000915D0000}"/>
    <cellStyle name="Normal 51 3 3 2 2 5" xfId="19345" xr:uid="{00000000-0005-0000-0000-0000925D0000}"/>
    <cellStyle name="Normal 51 3 3 2 3" xfId="5896" xr:uid="{00000000-0005-0000-0000-0000935D0000}"/>
    <cellStyle name="Normal 51 3 3 2 3 2" xfId="15948" xr:uid="{00000000-0005-0000-0000-0000945D0000}"/>
    <cellStyle name="Normal 51 3 3 2 3 2 2" xfId="46279" xr:uid="{00000000-0005-0000-0000-0000955D0000}"/>
    <cellStyle name="Normal 51 3 3 2 3 2 3" xfId="31046" xr:uid="{00000000-0005-0000-0000-0000965D0000}"/>
    <cellStyle name="Normal 51 3 3 2 3 3" xfId="10928" xr:uid="{00000000-0005-0000-0000-0000975D0000}"/>
    <cellStyle name="Normal 51 3 3 2 3 3 2" xfId="41262" xr:uid="{00000000-0005-0000-0000-0000985D0000}"/>
    <cellStyle name="Normal 51 3 3 2 3 3 3" xfId="26029" xr:uid="{00000000-0005-0000-0000-0000995D0000}"/>
    <cellStyle name="Normal 51 3 3 2 3 4" xfId="36249" xr:uid="{00000000-0005-0000-0000-00009A5D0000}"/>
    <cellStyle name="Normal 51 3 3 2 3 5" xfId="21016" xr:uid="{00000000-0005-0000-0000-00009B5D0000}"/>
    <cellStyle name="Normal 51 3 3 2 4" xfId="12606" xr:uid="{00000000-0005-0000-0000-00009C5D0000}"/>
    <cellStyle name="Normal 51 3 3 2 4 2" xfId="42937" xr:uid="{00000000-0005-0000-0000-00009D5D0000}"/>
    <cellStyle name="Normal 51 3 3 2 4 3" xfId="27704" xr:uid="{00000000-0005-0000-0000-00009E5D0000}"/>
    <cellStyle name="Normal 51 3 3 2 5" xfId="7585" xr:uid="{00000000-0005-0000-0000-00009F5D0000}"/>
    <cellStyle name="Normal 51 3 3 2 5 2" xfId="37920" xr:uid="{00000000-0005-0000-0000-0000A05D0000}"/>
    <cellStyle name="Normal 51 3 3 2 5 3" xfId="22687" xr:uid="{00000000-0005-0000-0000-0000A15D0000}"/>
    <cellStyle name="Normal 51 3 3 2 6" xfId="32908" xr:uid="{00000000-0005-0000-0000-0000A25D0000}"/>
    <cellStyle name="Normal 51 3 3 2 7" xfId="17674" xr:uid="{00000000-0005-0000-0000-0000A35D0000}"/>
    <cellStyle name="Normal 51 3 3 3" xfId="3367" xr:uid="{00000000-0005-0000-0000-0000A45D0000}"/>
    <cellStyle name="Normal 51 3 3 3 2" xfId="13441" xr:uid="{00000000-0005-0000-0000-0000A55D0000}"/>
    <cellStyle name="Normal 51 3 3 3 2 2" xfId="43772" xr:uid="{00000000-0005-0000-0000-0000A65D0000}"/>
    <cellStyle name="Normal 51 3 3 3 2 3" xfId="28539" xr:uid="{00000000-0005-0000-0000-0000A75D0000}"/>
    <cellStyle name="Normal 51 3 3 3 3" xfId="8421" xr:uid="{00000000-0005-0000-0000-0000A85D0000}"/>
    <cellStyle name="Normal 51 3 3 3 3 2" xfId="38755" xr:uid="{00000000-0005-0000-0000-0000A95D0000}"/>
    <cellStyle name="Normal 51 3 3 3 3 3" xfId="23522" xr:uid="{00000000-0005-0000-0000-0000AA5D0000}"/>
    <cellStyle name="Normal 51 3 3 3 4" xfId="33742" xr:uid="{00000000-0005-0000-0000-0000AB5D0000}"/>
    <cellStyle name="Normal 51 3 3 3 5" xfId="18509" xr:uid="{00000000-0005-0000-0000-0000AC5D0000}"/>
    <cellStyle name="Normal 51 3 3 4" xfId="5060" xr:uid="{00000000-0005-0000-0000-0000AD5D0000}"/>
    <cellStyle name="Normal 51 3 3 4 2" xfId="15112" xr:uid="{00000000-0005-0000-0000-0000AE5D0000}"/>
    <cellStyle name="Normal 51 3 3 4 2 2" xfId="45443" xr:uid="{00000000-0005-0000-0000-0000AF5D0000}"/>
    <cellStyle name="Normal 51 3 3 4 2 3" xfId="30210" xr:uid="{00000000-0005-0000-0000-0000B05D0000}"/>
    <cellStyle name="Normal 51 3 3 4 3" xfId="10092" xr:uid="{00000000-0005-0000-0000-0000B15D0000}"/>
    <cellStyle name="Normal 51 3 3 4 3 2" xfId="40426" xr:uid="{00000000-0005-0000-0000-0000B25D0000}"/>
    <cellStyle name="Normal 51 3 3 4 3 3" xfId="25193" xr:uid="{00000000-0005-0000-0000-0000B35D0000}"/>
    <cellStyle name="Normal 51 3 3 4 4" xfId="35413" xr:uid="{00000000-0005-0000-0000-0000B45D0000}"/>
    <cellStyle name="Normal 51 3 3 4 5" xfId="20180" xr:uid="{00000000-0005-0000-0000-0000B55D0000}"/>
    <cellStyle name="Normal 51 3 3 5" xfId="11770" xr:uid="{00000000-0005-0000-0000-0000B65D0000}"/>
    <cellStyle name="Normal 51 3 3 5 2" xfId="42101" xr:uid="{00000000-0005-0000-0000-0000B75D0000}"/>
    <cellStyle name="Normal 51 3 3 5 3" xfId="26868" xr:uid="{00000000-0005-0000-0000-0000B85D0000}"/>
    <cellStyle name="Normal 51 3 3 6" xfId="6749" xr:uid="{00000000-0005-0000-0000-0000B95D0000}"/>
    <cellStyle name="Normal 51 3 3 6 2" xfId="37084" xr:uid="{00000000-0005-0000-0000-0000BA5D0000}"/>
    <cellStyle name="Normal 51 3 3 6 3" xfId="21851" xr:uid="{00000000-0005-0000-0000-0000BB5D0000}"/>
    <cellStyle name="Normal 51 3 3 7" xfId="32072" xr:uid="{00000000-0005-0000-0000-0000BC5D0000}"/>
    <cellStyle name="Normal 51 3 3 8" xfId="16838" xr:uid="{00000000-0005-0000-0000-0000BD5D0000}"/>
    <cellStyle name="Normal 51 3 4" xfId="2096" xr:uid="{00000000-0005-0000-0000-0000BE5D0000}"/>
    <cellStyle name="Normal 51 3 4 2" xfId="3786" xr:uid="{00000000-0005-0000-0000-0000BF5D0000}"/>
    <cellStyle name="Normal 51 3 4 2 2" xfId="13859" xr:uid="{00000000-0005-0000-0000-0000C05D0000}"/>
    <cellStyle name="Normal 51 3 4 2 2 2" xfId="44190" xr:uid="{00000000-0005-0000-0000-0000C15D0000}"/>
    <cellStyle name="Normal 51 3 4 2 2 3" xfId="28957" xr:uid="{00000000-0005-0000-0000-0000C25D0000}"/>
    <cellStyle name="Normal 51 3 4 2 3" xfId="8839" xr:uid="{00000000-0005-0000-0000-0000C35D0000}"/>
    <cellStyle name="Normal 51 3 4 2 3 2" xfId="39173" xr:uid="{00000000-0005-0000-0000-0000C45D0000}"/>
    <cellStyle name="Normal 51 3 4 2 3 3" xfId="23940" xr:uid="{00000000-0005-0000-0000-0000C55D0000}"/>
    <cellStyle name="Normal 51 3 4 2 4" xfId="34160" xr:uid="{00000000-0005-0000-0000-0000C65D0000}"/>
    <cellStyle name="Normal 51 3 4 2 5" xfId="18927" xr:uid="{00000000-0005-0000-0000-0000C75D0000}"/>
    <cellStyle name="Normal 51 3 4 3" xfId="5478" xr:uid="{00000000-0005-0000-0000-0000C85D0000}"/>
    <cellStyle name="Normal 51 3 4 3 2" xfId="15530" xr:uid="{00000000-0005-0000-0000-0000C95D0000}"/>
    <cellStyle name="Normal 51 3 4 3 2 2" xfId="45861" xr:uid="{00000000-0005-0000-0000-0000CA5D0000}"/>
    <cellStyle name="Normal 51 3 4 3 2 3" xfId="30628" xr:uid="{00000000-0005-0000-0000-0000CB5D0000}"/>
    <cellStyle name="Normal 51 3 4 3 3" xfId="10510" xr:uid="{00000000-0005-0000-0000-0000CC5D0000}"/>
    <cellStyle name="Normal 51 3 4 3 3 2" xfId="40844" xr:uid="{00000000-0005-0000-0000-0000CD5D0000}"/>
    <cellStyle name="Normal 51 3 4 3 3 3" xfId="25611" xr:uid="{00000000-0005-0000-0000-0000CE5D0000}"/>
    <cellStyle name="Normal 51 3 4 3 4" xfId="35831" xr:uid="{00000000-0005-0000-0000-0000CF5D0000}"/>
    <cellStyle name="Normal 51 3 4 3 5" xfId="20598" xr:uid="{00000000-0005-0000-0000-0000D05D0000}"/>
    <cellStyle name="Normal 51 3 4 4" xfId="12188" xr:uid="{00000000-0005-0000-0000-0000D15D0000}"/>
    <cellStyle name="Normal 51 3 4 4 2" xfId="42519" xr:uid="{00000000-0005-0000-0000-0000D25D0000}"/>
    <cellStyle name="Normal 51 3 4 4 3" xfId="27286" xr:uid="{00000000-0005-0000-0000-0000D35D0000}"/>
    <cellStyle name="Normal 51 3 4 5" xfId="7167" xr:uid="{00000000-0005-0000-0000-0000D45D0000}"/>
    <cellStyle name="Normal 51 3 4 5 2" xfId="37502" xr:uid="{00000000-0005-0000-0000-0000D55D0000}"/>
    <cellStyle name="Normal 51 3 4 5 3" xfId="22269" xr:uid="{00000000-0005-0000-0000-0000D65D0000}"/>
    <cellStyle name="Normal 51 3 4 6" xfId="32490" xr:uid="{00000000-0005-0000-0000-0000D75D0000}"/>
    <cellStyle name="Normal 51 3 4 7" xfId="17256" xr:uid="{00000000-0005-0000-0000-0000D85D0000}"/>
    <cellStyle name="Normal 51 3 5" xfId="2949" xr:uid="{00000000-0005-0000-0000-0000D95D0000}"/>
    <cellStyle name="Normal 51 3 5 2" xfId="13023" xr:uid="{00000000-0005-0000-0000-0000DA5D0000}"/>
    <cellStyle name="Normal 51 3 5 2 2" xfId="43354" xr:uid="{00000000-0005-0000-0000-0000DB5D0000}"/>
    <cellStyle name="Normal 51 3 5 2 3" xfId="28121" xr:uid="{00000000-0005-0000-0000-0000DC5D0000}"/>
    <cellStyle name="Normal 51 3 5 3" xfId="8003" xr:uid="{00000000-0005-0000-0000-0000DD5D0000}"/>
    <cellStyle name="Normal 51 3 5 3 2" xfId="38337" xr:uid="{00000000-0005-0000-0000-0000DE5D0000}"/>
    <cellStyle name="Normal 51 3 5 3 3" xfId="23104" xr:uid="{00000000-0005-0000-0000-0000DF5D0000}"/>
    <cellStyle name="Normal 51 3 5 4" xfId="33324" xr:uid="{00000000-0005-0000-0000-0000E05D0000}"/>
    <cellStyle name="Normal 51 3 5 5" xfId="18091" xr:uid="{00000000-0005-0000-0000-0000E15D0000}"/>
    <cellStyle name="Normal 51 3 6" xfId="4642" xr:uid="{00000000-0005-0000-0000-0000E25D0000}"/>
    <cellStyle name="Normal 51 3 6 2" xfId="14694" xr:uid="{00000000-0005-0000-0000-0000E35D0000}"/>
    <cellStyle name="Normal 51 3 6 2 2" xfId="45025" xr:uid="{00000000-0005-0000-0000-0000E45D0000}"/>
    <cellStyle name="Normal 51 3 6 2 3" xfId="29792" xr:uid="{00000000-0005-0000-0000-0000E55D0000}"/>
    <cellStyle name="Normal 51 3 6 3" xfId="9674" xr:uid="{00000000-0005-0000-0000-0000E65D0000}"/>
    <cellStyle name="Normal 51 3 6 3 2" xfId="40008" xr:uid="{00000000-0005-0000-0000-0000E75D0000}"/>
    <cellStyle name="Normal 51 3 6 3 3" xfId="24775" xr:uid="{00000000-0005-0000-0000-0000E85D0000}"/>
    <cellStyle name="Normal 51 3 6 4" xfId="34995" xr:uid="{00000000-0005-0000-0000-0000E95D0000}"/>
    <cellStyle name="Normal 51 3 6 5" xfId="19762" xr:uid="{00000000-0005-0000-0000-0000EA5D0000}"/>
    <cellStyle name="Normal 51 3 7" xfId="11352" xr:uid="{00000000-0005-0000-0000-0000EB5D0000}"/>
    <cellStyle name="Normal 51 3 7 2" xfId="41683" xr:uid="{00000000-0005-0000-0000-0000EC5D0000}"/>
    <cellStyle name="Normal 51 3 7 3" xfId="26450" xr:uid="{00000000-0005-0000-0000-0000ED5D0000}"/>
    <cellStyle name="Normal 51 3 8" xfId="6331" xr:uid="{00000000-0005-0000-0000-0000EE5D0000}"/>
    <cellStyle name="Normal 51 3 8 2" xfId="36666" xr:uid="{00000000-0005-0000-0000-0000EF5D0000}"/>
    <cellStyle name="Normal 51 3 8 3" xfId="21433" xr:uid="{00000000-0005-0000-0000-0000F05D0000}"/>
    <cellStyle name="Normal 51 3 9" xfId="31655" xr:uid="{00000000-0005-0000-0000-0000F15D0000}"/>
    <cellStyle name="Normal 51 4" xfId="1356" xr:uid="{00000000-0005-0000-0000-0000F25D0000}"/>
    <cellStyle name="Normal 51 4 2" xfId="1779" xr:uid="{00000000-0005-0000-0000-0000F35D0000}"/>
    <cellStyle name="Normal 51 4 2 2" xfId="2618" xr:uid="{00000000-0005-0000-0000-0000F45D0000}"/>
    <cellStyle name="Normal 51 4 2 2 2" xfId="4308" xr:uid="{00000000-0005-0000-0000-0000F55D0000}"/>
    <cellStyle name="Normal 51 4 2 2 2 2" xfId="14381" xr:uid="{00000000-0005-0000-0000-0000F65D0000}"/>
    <cellStyle name="Normal 51 4 2 2 2 2 2" xfId="44712" xr:uid="{00000000-0005-0000-0000-0000F75D0000}"/>
    <cellStyle name="Normal 51 4 2 2 2 2 3" xfId="29479" xr:uid="{00000000-0005-0000-0000-0000F85D0000}"/>
    <cellStyle name="Normal 51 4 2 2 2 3" xfId="9361" xr:uid="{00000000-0005-0000-0000-0000F95D0000}"/>
    <cellStyle name="Normal 51 4 2 2 2 3 2" xfId="39695" xr:uid="{00000000-0005-0000-0000-0000FA5D0000}"/>
    <cellStyle name="Normal 51 4 2 2 2 3 3" xfId="24462" xr:uid="{00000000-0005-0000-0000-0000FB5D0000}"/>
    <cellStyle name="Normal 51 4 2 2 2 4" xfId="34682" xr:uid="{00000000-0005-0000-0000-0000FC5D0000}"/>
    <cellStyle name="Normal 51 4 2 2 2 5" xfId="19449" xr:uid="{00000000-0005-0000-0000-0000FD5D0000}"/>
    <cellStyle name="Normal 51 4 2 2 3" xfId="6000" xr:uid="{00000000-0005-0000-0000-0000FE5D0000}"/>
    <cellStyle name="Normal 51 4 2 2 3 2" xfId="16052" xr:uid="{00000000-0005-0000-0000-0000FF5D0000}"/>
    <cellStyle name="Normal 51 4 2 2 3 2 2" xfId="46383" xr:uid="{00000000-0005-0000-0000-0000005E0000}"/>
    <cellStyle name="Normal 51 4 2 2 3 2 3" xfId="31150" xr:uid="{00000000-0005-0000-0000-0000015E0000}"/>
    <cellStyle name="Normal 51 4 2 2 3 3" xfId="11032" xr:uid="{00000000-0005-0000-0000-0000025E0000}"/>
    <cellStyle name="Normal 51 4 2 2 3 3 2" xfId="41366" xr:uid="{00000000-0005-0000-0000-0000035E0000}"/>
    <cellStyle name="Normal 51 4 2 2 3 3 3" xfId="26133" xr:uid="{00000000-0005-0000-0000-0000045E0000}"/>
    <cellStyle name="Normal 51 4 2 2 3 4" xfId="36353" xr:uid="{00000000-0005-0000-0000-0000055E0000}"/>
    <cellStyle name="Normal 51 4 2 2 3 5" xfId="21120" xr:uid="{00000000-0005-0000-0000-0000065E0000}"/>
    <cellStyle name="Normal 51 4 2 2 4" xfId="12710" xr:uid="{00000000-0005-0000-0000-0000075E0000}"/>
    <cellStyle name="Normal 51 4 2 2 4 2" xfId="43041" xr:uid="{00000000-0005-0000-0000-0000085E0000}"/>
    <cellStyle name="Normal 51 4 2 2 4 3" xfId="27808" xr:uid="{00000000-0005-0000-0000-0000095E0000}"/>
    <cellStyle name="Normal 51 4 2 2 5" xfId="7689" xr:uid="{00000000-0005-0000-0000-00000A5E0000}"/>
    <cellStyle name="Normal 51 4 2 2 5 2" xfId="38024" xr:uid="{00000000-0005-0000-0000-00000B5E0000}"/>
    <cellStyle name="Normal 51 4 2 2 5 3" xfId="22791" xr:uid="{00000000-0005-0000-0000-00000C5E0000}"/>
    <cellStyle name="Normal 51 4 2 2 6" xfId="33012" xr:uid="{00000000-0005-0000-0000-00000D5E0000}"/>
    <cellStyle name="Normal 51 4 2 2 7" xfId="17778" xr:uid="{00000000-0005-0000-0000-00000E5E0000}"/>
    <cellStyle name="Normal 51 4 2 3" xfId="3471" xr:uid="{00000000-0005-0000-0000-00000F5E0000}"/>
    <cellStyle name="Normal 51 4 2 3 2" xfId="13545" xr:uid="{00000000-0005-0000-0000-0000105E0000}"/>
    <cellStyle name="Normal 51 4 2 3 2 2" xfId="43876" xr:uid="{00000000-0005-0000-0000-0000115E0000}"/>
    <cellStyle name="Normal 51 4 2 3 2 3" xfId="28643" xr:uid="{00000000-0005-0000-0000-0000125E0000}"/>
    <cellStyle name="Normal 51 4 2 3 3" xfId="8525" xr:uid="{00000000-0005-0000-0000-0000135E0000}"/>
    <cellStyle name="Normal 51 4 2 3 3 2" xfId="38859" xr:uid="{00000000-0005-0000-0000-0000145E0000}"/>
    <cellStyle name="Normal 51 4 2 3 3 3" xfId="23626" xr:uid="{00000000-0005-0000-0000-0000155E0000}"/>
    <cellStyle name="Normal 51 4 2 3 4" xfId="33846" xr:uid="{00000000-0005-0000-0000-0000165E0000}"/>
    <cellStyle name="Normal 51 4 2 3 5" xfId="18613" xr:uid="{00000000-0005-0000-0000-0000175E0000}"/>
    <cellStyle name="Normal 51 4 2 4" xfId="5164" xr:uid="{00000000-0005-0000-0000-0000185E0000}"/>
    <cellStyle name="Normal 51 4 2 4 2" xfId="15216" xr:uid="{00000000-0005-0000-0000-0000195E0000}"/>
    <cellStyle name="Normal 51 4 2 4 2 2" xfId="45547" xr:uid="{00000000-0005-0000-0000-00001A5E0000}"/>
    <cellStyle name="Normal 51 4 2 4 2 3" xfId="30314" xr:uid="{00000000-0005-0000-0000-00001B5E0000}"/>
    <cellStyle name="Normal 51 4 2 4 3" xfId="10196" xr:uid="{00000000-0005-0000-0000-00001C5E0000}"/>
    <cellStyle name="Normal 51 4 2 4 3 2" xfId="40530" xr:uid="{00000000-0005-0000-0000-00001D5E0000}"/>
    <cellStyle name="Normal 51 4 2 4 3 3" xfId="25297" xr:uid="{00000000-0005-0000-0000-00001E5E0000}"/>
    <cellStyle name="Normal 51 4 2 4 4" xfId="35517" xr:uid="{00000000-0005-0000-0000-00001F5E0000}"/>
    <cellStyle name="Normal 51 4 2 4 5" xfId="20284" xr:uid="{00000000-0005-0000-0000-0000205E0000}"/>
    <cellStyle name="Normal 51 4 2 5" xfId="11874" xr:uid="{00000000-0005-0000-0000-0000215E0000}"/>
    <cellStyle name="Normal 51 4 2 5 2" xfId="42205" xr:uid="{00000000-0005-0000-0000-0000225E0000}"/>
    <cellStyle name="Normal 51 4 2 5 3" xfId="26972" xr:uid="{00000000-0005-0000-0000-0000235E0000}"/>
    <cellStyle name="Normal 51 4 2 6" xfId="6853" xr:uid="{00000000-0005-0000-0000-0000245E0000}"/>
    <cellStyle name="Normal 51 4 2 6 2" xfId="37188" xr:uid="{00000000-0005-0000-0000-0000255E0000}"/>
    <cellStyle name="Normal 51 4 2 6 3" xfId="21955" xr:uid="{00000000-0005-0000-0000-0000265E0000}"/>
    <cellStyle name="Normal 51 4 2 7" xfId="32176" xr:uid="{00000000-0005-0000-0000-0000275E0000}"/>
    <cellStyle name="Normal 51 4 2 8" xfId="16942" xr:uid="{00000000-0005-0000-0000-0000285E0000}"/>
    <cellStyle name="Normal 51 4 3" xfId="2200" xr:uid="{00000000-0005-0000-0000-0000295E0000}"/>
    <cellStyle name="Normal 51 4 3 2" xfId="3890" xr:uid="{00000000-0005-0000-0000-00002A5E0000}"/>
    <cellStyle name="Normal 51 4 3 2 2" xfId="13963" xr:uid="{00000000-0005-0000-0000-00002B5E0000}"/>
    <cellStyle name="Normal 51 4 3 2 2 2" xfId="44294" xr:uid="{00000000-0005-0000-0000-00002C5E0000}"/>
    <cellStyle name="Normal 51 4 3 2 2 3" xfId="29061" xr:uid="{00000000-0005-0000-0000-00002D5E0000}"/>
    <cellStyle name="Normal 51 4 3 2 3" xfId="8943" xr:uid="{00000000-0005-0000-0000-00002E5E0000}"/>
    <cellStyle name="Normal 51 4 3 2 3 2" xfId="39277" xr:uid="{00000000-0005-0000-0000-00002F5E0000}"/>
    <cellStyle name="Normal 51 4 3 2 3 3" xfId="24044" xr:uid="{00000000-0005-0000-0000-0000305E0000}"/>
    <cellStyle name="Normal 51 4 3 2 4" xfId="34264" xr:uid="{00000000-0005-0000-0000-0000315E0000}"/>
    <cellStyle name="Normal 51 4 3 2 5" xfId="19031" xr:uid="{00000000-0005-0000-0000-0000325E0000}"/>
    <cellStyle name="Normal 51 4 3 3" xfId="5582" xr:uid="{00000000-0005-0000-0000-0000335E0000}"/>
    <cellStyle name="Normal 51 4 3 3 2" xfId="15634" xr:uid="{00000000-0005-0000-0000-0000345E0000}"/>
    <cellStyle name="Normal 51 4 3 3 2 2" xfId="45965" xr:uid="{00000000-0005-0000-0000-0000355E0000}"/>
    <cellStyle name="Normal 51 4 3 3 2 3" xfId="30732" xr:uid="{00000000-0005-0000-0000-0000365E0000}"/>
    <cellStyle name="Normal 51 4 3 3 3" xfId="10614" xr:uid="{00000000-0005-0000-0000-0000375E0000}"/>
    <cellStyle name="Normal 51 4 3 3 3 2" xfId="40948" xr:uid="{00000000-0005-0000-0000-0000385E0000}"/>
    <cellStyle name="Normal 51 4 3 3 3 3" xfId="25715" xr:uid="{00000000-0005-0000-0000-0000395E0000}"/>
    <cellStyle name="Normal 51 4 3 3 4" xfId="35935" xr:uid="{00000000-0005-0000-0000-00003A5E0000}"/>
    <cellStyle name="Normal 51 4 3 3 5" xfId="20702" xr:uid="{00000000-0005-0000-0000-00003B5E0000}"/>
    <cellStyle name="Normal 51 4 3 4" xfId="12292" xr:uid="{00000000-0005-0000-0000-00003C5E0000}"/>
    <cellStyle name="Normal 51 4 3 4 2" xfId="42623" xr:uid="{00000000-0005-0000-0000-00003D5E0000}"/>
    <cellStyle name="Normal 51 4 3 4 3" xfId="27390" xr:uid="{00000000-0005-0000-0000-00003E5E0000}"/>
    <cellStyle name="Normal 51 4 3 5" xfId="7271" xr:uid="{00000000-0005-0000-0000-00003F5E0000}"/>
    <cellStyle name="Normal 51 4 3 5 2" xfId="37606" xr:uid="{00000000-0005-0000-0000-0000405E0000}"/>
    <cellStyle name="Normal 51 4 3 5 3" xfId="22373" xr:uid="{00000000-0005-0000-0000-0000415E0000}"/>
    <cellStyle name="Normal 51 4 3 6" xfId="32594" xr:uid="{00000000-0005-0000-0000-0000425E0000}"/>
    <cellStyle name="Normal 51 4 3 7" xfId="17360" xr:uid="{00000000-0005-0000-0000-0000435E0000}"/>
    <cellStyle name="Normal 51 4 4" xfId="3053" xr:uid="{00000000-0005-0000-0000-0000445E0000}"/>
    <cellStyle name="Normal 51 4 4 2" xfId="13127" xr:uid="{00000000-0005-0000-0000-0000455E0000}"/>
    <cellStyle name="Normal 51 4 4 2 2" xfId="43458" xr:uid="{00000000-0005-0000-0000-0000465E0000}"/>
    <cellStyle name="Normal 51 4 4 2 3" xfId="28225" xr:uid="{00000000-0005-0000-0000-0000475E0000}"/>
    <cellStyle name="Normal 51 4 4 3" xfId="8107" xr:uid="{00000000-0005-0000-0000-0000485E0000}"/>
    <cellStyle name="Normal 51 4 4 3 2" xfId="38441" xr:uid="{00000000-0005-0000-0000-0000495E0000}"/>
    <cellStyle name="Normal 51 4 4 3 3" xfId="23208" xr:uid="{00000000-0005-0000-0000-00004A5E0000}"/>
    <cellStyle name="Normal 51 4 4 4" xfId="33428" xr:uid="{00000000-0005-0000-0000-00004B5E0000}"/>
    <cellStyle name="Normal 51 4 4 5" xfId="18195" xr:uid="{00000000-0005-0000-0000-00004C5E0000}"/>
    <cellStyle name="Normal 51 4 5" xfId="4746" xr:uid="{00000000-0005-0000-0000-00004D5E0000}"/>
    <cellStyle name="Normal 51 4 5 2" xfId="14798" xr:uid="{00000000-0005-0000-0000-00004E5E0000}"/>
    <cellStyle name="Normal 51 4 5 2 2" xfId="45129" xr:uid="{00000000-0005-0000-0000-00004F5E0000}"/>
    <cellStyle name="Normal 51 4 5 2 3" xfId="29896" xr:uid="{00000000-0005-0000-0000-0000505E0000}"/>
    <cellStyle name="Normal 51 4 5 3" xfId="9778" xr:uid="{00000000-0005-0000-0000-0000515E0000}"/>
    <cellStyle name="Normal 51 4 5 3 2" xfId="40112" xr:uid="{00000000-0005-0000-0000-0000525E0000}"/>
    <cellStyle name="Normal 51 4 5 3 3" xfId="24879" xr:uid="{00000000-0005-0000-0000-0000535E0000}"/>
    <cellStyle name="Normal 51 4 5 4" xfId="35099" xr:uid="{00000000-0005-0000-0000-0000545E0000}"/>
    <cellStyle name="Normal 51 4 5 5" xfId="19866" xr:uid="{00000000-0005-0000-0000-0000555E0000}"/>
    <cellStyle name="Normal 51 4 6" xfId="11456" xr:uid="{00000000-0005-0000-0000-0000565E0000}"/>
    <cellStyle name="Normal 51 4 6 2" xfId="41787" xr:uid="{00000000-0005-0000-0000-0000575E0000}"/>
    <cellStyle name="Normal 51 4 6 3" xfId="26554" xr:uid="{00000000-0005-0000-0000-0000585E0000}"/>
    <cellStyle name="Normal 51 4 7" xfId="6435" xr:uid="{00000000-0005-0000-0000-0000595E0000}"/>
    <cellStyle name="Normal 51 4 7 2" xfId="36770" xr:uid="{00000000-0005-0000-0000-00005A5E0000}"/>
    <cellStyle name="Normal 51 4 7 3" xfId="21537" xr:uid="{00000000-0005-0000-0000-00005B5E0000}"/>
    <cellStyle name="Normal 51 4 8" xfId="31758" xr:uid="{00000000-0005-0000-0000-00005C5E0000}"/>
    <cellStyle name="Normal 51 4 9" xfId="16524" xr:uid="{00000000-0005-0000-0000-00005D5E0000}"/>
    <cellStyle name="Normal 51 5" xfId="1569" xr:uid="{00000000-0005-0000-0000-00005E5E0000}"/>
    <cellStyle name="Normal 51 5 2" xfId="2410" xr:uid="{00000000-0005-0000-0000-00005F5E0000}"/>
    <cellStyle name="Normal 51 5 2 2" xfId="4100" xr:uid="{00000000-0005-0000-0000-0000605E0000}"/>
    <cellStyle name="Normal 51 5 2 2 2" xfId="14173" xr:uid="{00000000-0005-0000-0000-0000615E0000}"/>
    <cellStyle name="Normal 51 5 2 2 2 2" xfId="44504" xr:uid="{00000000-0005-0000-0000-0000625E0000}"/>
    <cellStyle name="Normal 51 5 2 2 2 3" xfId="29271" xr:uid="{00000000-0005-0000-0000-0000635E0000}"/>
    <cellStyle name="Normal 51 5 2 2 3" xfId="9153" xr:uid="{00000000-0005-0000-0000-0000645E0000}"/>
    <cellStyle name="Normal 51 5 2 2 3 2" xfId="39487" xr:uid="{00000000-0005-0000-0000-0000655E0000}"/>
    <cellStyle name="Normal 51 5 2 2 3 3" xfId="24254" xr:uid="{00000000-0005-0000-0000-0000665E0000}"/>
    <cellStyle name="Normal 51 5 2 2 4" xfId="34474" xr:uid="{00000000-0005-0000-0000-0000675E0000}"/>
    <cellStyle name="Normal 51 5 2 2 5" xfId="19241" xr:uid="{00000000-0005-0000-0000-0000685E0000}"/>
    <cellStyle name="Normal 51 5 2 3" xfId="5792" xr:uid="{00000000-0005-0000-0000-0000695E0000}"/>
    <cellStyle name="Normal 51 5 2 3 2" xfId="15844" xr:uid="{00000000-0005-0000-0000-00006A5E0000}"/>
    <cellStyle name="Normal 51 5 2 3 2 2" xfId="46175" xr:uid="{00000000-0005-0000-0000-00006B5E0000}"/>
    <cellStyle name="Normal 51 5 2 3 2 3" xfId="30942" xr:uid="{00000000-0005-0000-0000-00006C5E0000}"/>
    <cellStyle name="Normal 51 5 2 3 3" xfId="10824" xr:uid="{00000000-0005-0000-0000-00006D5E0000}"/>
    <cellStyle name="Normal 51 5 2 3 3 2" xfId="41158" xr:uid="{00000000-0005-0000-0000-00006E5E0000}"/>
    <cellStyle name="Normal 51 5 2 3 3 3" xfId="25925" xr:uid="{00000000-0005-0000-0000-00006F5E0000}"/>
    <cellStyle name="Normal 51 5 2 3 4" xfId="36145" xr:uid="{00000000-0005-0000-0000-0000705E0000}"/>
    <cellStyle name="Normal 51 5 2 3 5" xfId="20912" xr:uid="{00000000-0005-0000-0000-0000715E0000}"/>
    <cellStyle name="Normal 51 5 2 4" xfId="12502" xr:uid="{00000000-0005-0000-0000-0000725E0000}"/>
    <cellStyle name="Normal 51 5 2 4 2" xfId="42833" xr:uid="{00000000-0005-0000-0000-0000735E0000}"/>
    <cellStyle name="Normal 51 5 2 4 3" xfId="27600" xr:uid="{00000000-0005-0000-0000-0000745E0000}"/>
    <cellStyle name="Normal 51 5 2 5" xfId="7481" xr:uid="{00000000-0005-0000-0000-0000755E0000}"/>
    <cellStyle name="Normal 51 5 2 5 2" xfId="37816" xr:uid="{00000000-0005-0000-0000-0000765E0000}"/>
    <cellStyle name="Normal 51 5 2 5 3" xfId="22583" xr:uid="{00000000-0005-0000-0000-0000775E0000}"/>
    <cellStyle name="Normal 51 5 2 6" xfId="32804" xr:uid="{00000000-0005-0000-0000-0000785E0000}"/>
    <cellStyle name="Normal 51 5 2 7" xfId="17570" xr:uid="{00000000-0005-0000-0000-0000795E0000}"/>
    <cellStyle name="Normal 51 5 3" xfId="3263" xr:uid="{00000000-0005-0000-0000-00007A5E0000}"/>
    <cellStyle name="Normal 51 5 3 2" xfId="13337" xr:uid="{00000000-0005-0000-0000-00007B5E0000}"/>
    <cellStyle name="Normal 51 5 3 2 2" xfId="43668" xr:uid="{00000000-0005-0000-0000-00007C5E0000}"/>
    <cellStyle name="Normal 51 5 3 2 3" xfId="28435" xr:uid="{00000000-0005-0000-0000-00007D5E0000}"/>
    <cellStyle name="Normal 51 5 3 3" xfId="8317" xr:uid="{00000000-0005-0000-0000-00007E5E0000}"/>
    <cellStyle name="Normal 51 5 3 3 2" xfId="38651" xr:uid="{00000000-0005-0000-0000-00007F5E0000}"/>
    <cellStyle name="Normal 51 5 3 3 3" xfId="23418" xr:uid="{00000000-0005-0000-0000-0000805E0000}"/>
    <cellStyle name="Normal 51 5 3 4" xfId="33638" xr:uid="{00000000-0005-0000-0000-0000815E0000}"/>
    <cellStyle name="Normal 51 5 3 5" xfId="18405" xr:uid="{00000000-0005-0000-0000-0000825E0000}"/>
    <cellStyle name="Normal 51 5 4" xfId="4956" xr:uid="{00000000-0005-0000-0000-0000835E0000}"/>
    <cellStyle name="Normal 51 5 4 2" xfId="15008" xr:uid="{00000000-0005-0000-0000-0000845E0000}"/>
    <cellStyle name="Normal 51 5 4 2 2" xfId="45339" xr:uid="{00000000-0005-0000-0000-0000855E0000}"/>
    <cellStyle name="Normal 51 5 4 2 3" xfId="30106" xr:uid="{00000000-0005-0000-0000-0000865E0000}"/>
    <cellStyle name="Normal 51 5 4 3" xfId="9988" xr:uid="{00000000-0005-0000-0000-0000875E0000}"/>
    <cellStyle name="Normal 51 5 4 3 2" xfId="40322" xr:uid="{00000000-0005-0000-0000-0000885E0000}"/>
    <cellStyle name="Normal 51 5 4 3 3" xfId="25089" xr:uid="{00000000-0005-0000-0000-0000895E0000}"/>
    <cellStyle name="Normal 51 5 4 4" xfId="35309" xr:uid="{00000000-0005-0000-0000-00008A5E0000}"/>
    <cellStyle name="Normal 51 5 4 5" xfId="20076" xr:uid="{00000000-0005-0000-0000-00008B5E0000}"/>
    <cellStyle name="Normal 51 5 5" xfId="11666" xr:uid="{00000000-0005-0000-0000-00008C5E0000}"/>
    <cellStyle name="Normal 51 5 5 2" xfId="41997" xr:uid="{00000000-0005-0000-0000-00008D5E0000}"/>
    <cellStyle name="Normal 51 5 5 3" xfId="26764" xr:uid="{00000000-0005-0000-0000-00008E5E0000}"/>
    <cellStyle name="Normal 51 5 6" xfId="6645" xr:uid="{00000000-0005-0000-0000-00008F5E0000}"/>
    <cellStyle name="Normal 51 5 6 2" xfId="36980" xr:uid="{00000000-0005-0000-0000-0000905E0000}"/>
    <cellStyle name="Normal 51 5 6 3" xfId="21747" xr:uid="{00000000-0005-0000-0000-0000915E0000}"/>
    <cellStyle name="Normal 51 5 7" xfId="31968" xr:uid="{00000000-0005-0000-0000-0000925E0000}"/>
    <cellStyle name="Normal 51 5 8" xfId="16734" xr:uid="{00000000-0005-0000-0000-0000935E0000}"/>
    <cellStyle name="Normal 51 6" xfId="1990" xr:uid="{00000000-0005-0000-0000-0000945E0000}"/>
    <cellStyle name="Normal 51 6 2" xfId="3682" xr:uid="{00000000-0005-0000-0000-0000955E0000}"/>
    <cellStyle name="Normal 51 6 2 2" xfId="13755" xr:uid="{00000000-0005-0000-0000-0000965E0000}"/>
    <cellStyle name="Normal 51 6 2 2 2" xfId="44086" xr:uid="{00000000-0005-0000-0000-0000975E0000}"/>
    <cellStyle name="Normal 51 6 2 2 3" xfId="28853" xr:uid="{00000000-0005-0000-0000-0000985E0000}"/>
    <cellStyle name="Normal 51 6 2 3" xfId="8735" xr:uid="{00000000-0005-0000-0000-0000995E0000}"/>
    <cellStyle name="Normal 51 6 2 3 2" xfId="39069" xr:uid="{00000000-0005-0000-0000-00009A5E0000}"/>
    <cellStyle name="Normal 51 6 2 3 3" xfId="23836" xr:uid="{00000000-0005-0000-0000-00009B5E0000}"/>
    <cellStyle name="Normal 51 6 2 4" xfId="34056" xr:uid="{00000000-0005-0000-0000-00009C5E0000}"/>
    <cellStyle name="Normal 51 6 2 5" xfId="18823" xr:uid="{00000000-0005-0000-0000-00009D5E0000}"/>
    <cellStyle name="Normal 51 6 3" xfId="5374" xr:uid="{00000000-0005-0000-0000-00009E5E0000}"/>
    <cellStyle name="Normal 51 6 3 2" xfId="15426" xr:uid="{00000000-0005-0000-0000-00009F5E0000}"/>
    <cellStyle name="Normal 51 6 3 2 2" xfId="45757" xr:uid="{00000000-0005-0000-0000-0000A05E0000}"/>
    <cellStyle name="Normal 51 6 3 2 3" xfId="30524" xr:uid="{00000000-0005-0000-0000-0000A15E0000}"/>
    <cellStyle name="Normal 51 6 3 3" xfId="10406" xr:uid="{00000000-0005-0000-0000-0000A25E0000}"/>
    <cellStyle name="Normal 51 6 3 3 2" xfId="40740" xr:uid="{00000000-0005-0000-0000-0000A35E0000}"/>
    <cellStyle name="Normal 51 6 3 3 3" xfId="25507" xr:uid="{00000000-0005-0000-0000-0000A45E0000}"/>
    <cellStyle name="Normal 51 6 3 4" xfId="35727" xr:uid="{00000000-0005-0000-0000-0000A55E0000}"/>
    <cellStyle name="Normal 51 6 3 5" xfId="20494" xr:uid="{00000000-0005-0000-0000-0000A65E0000}"/>
    <cellStyle name="Normal 51 6 4" xfId="12084" xr:uid="{00000000-0005-0000-0000-0000A75E0000}"/>
    <cellStyle name="Normal 51 6 4 2" xfId="42415" xr:uid="{00000000-0005-0000-0000-0000A85E0000}"/>
    <cellStyle name="Normal 51 6 4 3" xfId="27182" xr:uid="{00000000-0005-0000-0000-0000A95E0000}"/>
    <cellStyle name="Normal 51 6 5" xfId="7063" xr:uid="{00000000-0005-0000-0000-0000AA5E0000}"/>
    <cellStyle name="Normal 51 6 5 2" xfId="37398" xr:uid="{00000000-0005-0000-0000-0000AB5E0000}"/>
    <cellStyle name="Normal 51 6 5 3" xfId="22165" xr:uid="{00000000-0005-0000-0000-0000AC5E0000}"/>
    <cellStyle name="Normal 51 6 6" xfId="32386" xr:uid="{00000000-0005-0000-0000-0000AD5E0000}"/>
    <cellStyle name="Normal 51 6 7" xfId="17152" xr:uid="{00000000-0005-0000-0000-0000AE5E0000}"/>
    <cellStyle name="Normal 51 7" xfId="2841" xr:uid="{00000000-0005-0000-0000-0000AF5E0000}"/>
    <cellStyle name="Normal 51 7 2" xfId="12919" xr:uid="{00000000-0005-0000-0000-0000B05E0000}"/>
    <cellStyle name="Normal 51 7 2 2" xfId="43250" xr:uid="{00000000-0005-0000-0000-0000B15E0000}"/>
    <cellStyle name="Normal 51 7 2 3" xfId="28017" xr:uid="{00000000-0005-0000-0000-0000B25E0000}"/>
    <cellStyle name="Normal 51 7 3" xfId="7899" xr:uid="{00000000-0005-0000-0000-0000B35E0000}"/>
    <cellStyle name="Normal 51 7 3 2" xfId="38233" xr:uid="{00000000-0005-0000-0000-0000B45E0000}"/>
    <cellStyle name="Normal 51 7 3 3" xfId="23000" xr:uid="{00000000-0005-0000-0000-0000B55E0000}"/>
    <cellStyle name="Normal 51 7 4" xfId="33220" xr:uid="{00000000-0005-0000-0000-0000B65E0000}"/>
    <cellStyle name="Normal 51 7 5" xfId="17987" xr:uid="{00000000-0005-0000-0000-0000B75E0000}"/>
    <cellStyle name="Normal 51 8" xfId="4535" xr:uid="{00000000-0005-0000-0000-0000B85E0000}"/>
    <cellStyle name="Normal 51 8 2" xfId="14590" xr:uid="{00000000-0005-0000-0000-0000B95E0000}"/>
    <cellStyle name="Normal 51 8 2 2" xfId="44921" xr:uid="{00000000-0005-0000-0000-0000BA5E0000}"/>
    <cellStyle name="Normal 51 8 2 3" xfId="29688" xr:uid="{00000000-0005-0000-0000-0000BB5E0000}"/>
    <cellStyle name="Normal 51 8 3" xfId="9570" xr:uid="{00000000-0005-0000-0000-0000BC5E0000}"/>
    <cellStyle name="Normal 51 8 3 2" xfId="39904" xr:uid="{00000000-0005-0000-0000-0000BD5E0000}"/>
    <cellStyle name="Normal 51 8 3 3" xfId="24671" xr:uid="{00000000-0005-0000-0000-0000BE5E0000}"/>
    <cellStyle name="Normal 51 8 4" xfId="34891" xr:uid="{00000000-0005-0000-0000-0000BF5E0000}"/>
    <cellStyle name="Normal 51 8 5" xfId="19658" xr:uid="{00000000-0005-0000-0000-0000C05E0000}"/>
    <cellStyle name="Normal 51 9" xfId="11246" xr:uid="{00000000-0005-0000-0000-0000C15E0000}"/>
    <cellStyle name="Normal 51 9 2" xfId="41579" xr:uid="{00000000-0005-0000-0000-0000C25E0000}"/>
    <cellStyle name="Normal 51 9 3" xfId="26346" xr:uid="{00000000-0005-0000-0000-0000C35E0000}"/>
    <cellStyle name="Normal 52" xfId="866" xr:uid="{00000000-0005-0000-0000-0000C45E0000}"/>
    <cellStyle name="Normal 52 10" xfId="6226" xr:uid="{00000000-0005-0000-0000-0000C55E0000}"/>
    <cellStyle name="Normal 52 10 2" xfId="36563" xr:uid="{00000000-0005-0000-0000-0000C65E0000}"/>
    <cellStyle name="Normal 52 10 3" xfId="21330" xr:uid="{00000000-0005-0000-0000-0000C75E0000}"/>
    <cellStyle name="Normal 52 11" xfId="31554" xr:uid="{00000000-0005-0000-0000-0000C85E0000}"/>
    <cellStyle name="Normal 52 12" xfId="16315" xr:uid="{00000000-0005-0000-0000-0000C95E0000}"/>
    <cellStyle name="Normal 52 13" xfId="46580" xr:uid="{00000000-0005-0000-0000-0000CA5E0000}"/>
    <cellStyle name="Normal 52 2" xfId="1190" xr:uid="{00000000-0005-0000-0000-0000CB5E0000}"/>
    <cellStyle name="Normal 52 2 10" xfId="31606" xr:uid="{00000000-0005-0000-0000-0000CC5E0000}"/>
    <cellStyle name="Normal 52 2 11" xfId="16369" xr:uid="{00000000-0005-0000-0000-0000CD5E0000}"/>
    <cellStyle name="Normal 52 2 2" xfId="1298" xr:uid="{00000000-0005-0000-0000-0000CE5E0000}"/>
    <cellStyle name="Normal 52 2 2 10" xfId="16473" xr:uid="{00000000-0005-0000-0000-0000CF5E0000}"/>
    <cellStyle name="Normal 52 2 2 2" xfId="1515" xr:uid="{00000000-0005-0000-0000-0000D05E0000}"/>
    <cellStyle name="Normal 52 2 2 2 2" xfId="1936" xr:uid="{00000000-0005-0000-0000-0000D15E0000}"/>
    <cellStyle name="Normal 52 2 2 2 2 2" xfId="2775" xr:uid="{00000000-0005-0000-0000-0000D25E0000}"/>
    <cellStyle name="Normal 52 2 2 2 2 2 2" xfId="4465" xr:uid="{00000000-0005-0000-0000-0000D35E0000}"/>
    <cellStyle name="Normal 52 2 2 2 2 2 2 2" xfId="14538" xr:uid="{00000000-0005-0000-0000-0000D45E0000}"/>
    <cellStyle name="Normal 52 2 2 2 2 2 2 2 2" xfId="44869" xr:uid="{00000000-0005-0000-0000-0000D55E0000}"/>
    <cellStyle name="Normal 52 2 2 2 2 2 2 2 3" xfId="29636" xr:uid="{00000000-0005-0000-0000-0000D65E0000}"/>
    <cellStyle name="Normal 52 2 2 2 2 2 2 3" xfId="9518" xr:uid="{00000000-0005-0000-0000-0000D75E0000}"/>
    <cellStyle name="Normal 52 2 2 2 2 2 2 3 2" xfId="39852" xr:uid="{00000000-0005-0000-0000-0000D85E0000}"/>
    <cellStyle name="Normal 52 2 2 2 2 2 2 3 3" xfId="24619" xr:uid="{00000000-0005-0000-0000-0000D95E0000}"/>
    <cellStyle name="Normal 52 2 2 2 2 2 2 4" xfId="34839" xr:uid="{00000000-0005-0000-0000-0000DA5E0000}"/>
    <cellStyle name="Normal 52 2 2 2 2 2 2 5" xfId="19606" xr:uid="{00000000-0005-0000-0000-0000DB5E0000}"/>
    <cellStyle name="Normal 52 2 2 2 2 2 3" xfId="6157" xr:uid="{00000000-0005-0000-0000-0000DC5E0000}"/>
    <cellStyle name="Normal 52 2 2 2 2 2 3 2" xfId="16209" xr:uid="{00000000-0005-0000-0000-0000DD5E0000}"/>
    <cellStyle name="Normal 52 2 2 2 2 2 3 2 2" xfId="46540" xr:uid="{00000000-0005-0000-0000-0000DE5E0000}"/>
    <cellStyle name="Normal 52 2 2 2 2 2 3 2 3" xfId="31307" xr:uid="{00000000-0005-0000-0000-0000DF5E0000}"/>
    <cellStyle name="Normal 52 2 2 2 2 2 3 3" xfId="11189" xr:uid="{00000000-0005-0000-0000-0000E05E0000}"/>
    <cellStyle name="Normal 52 2 2 2 2 2 3 3 2" xfId="41523" xr:uid="{00000000-0005-0000-0000-0000E15E0000}"/>
    <cellStyle name="Normal 52 2 2 2 2 2 3 3 3" xfId="26290" xr:uid="{00000000-0005-0000-0000-0000E25E0000}"/>
    <cellStyle name="Normal 52 2 2 2 2 2 3 4" xfId="36510" xr:uid="{00000000-0005-0000-0000-0000E35E0000}"/>
    <cellStyle name="Normal 52 2 2 2 2 2 3 5" xfId="21277" xr:uid="{00000000-0005-0000-0000-0000E45E0000}"/>
    <cellStyle name="Normal 52 2 2 2 2 2 4" xfId="12867" xr:uid="{00000000-0005-0000-0000-0000E55E0000}"/>
    <cellStyle name="Normal 52 2 2 2 2 2 4 2" xfId="43198" xr:uid="{00000000-0005-0000-0000-0000E65E0000}"/>
    <cellStyle name="Normal 52 2 2 2 2 2 4 3" xfId="27965" xr:uid="{00000000-0005-0000-0000-0000E75E0000}"/>
    <cellStyle name="Normal 52 2 2 2 2 2 5" xfId="7846" xr:uid="{00000000-0005-0000-0000-0000E85E0000}"/>
    <cellStyle name="Normal 52 2 2 2 2 2 5 2" xfId="38181" xr:uid="{00000000-0005-0000-0000-0000E95E0000}"/>
    <cellStyle name="Normal 52 2 2 2 2 2 5 3" xfId="22948" xr:uid="{00000000-0005-0000-0000-0000EA5E0000}"/>
    <cellStyle name="Normal 52 2 2 2 2 2 6" xfId="33169" xr:uid="{00000000-0005-0000-0000-0000EB5E0000}"/>
    <cellStyle name="Normal 52 2 2 2 2 2 7" xfId="17935" xr:uid="{00000000-0005-0000-0000-0000EC5E0000}"/>
    <cellStyle name="Normal 52 2 2 2 2 3" xfId="3628" xr:uid="{00000000-0005-0000-0000-0000ED5E0000}"/>
    <cellStyle name="Normal 52 2 2 2 2 3 2" xfId="13702" xr:uid="{00000000-0005-0000-0000-0000EE5E0000}"/>
    <cellStyle name="Normal 52 2 2 2 2 3 2 2" xfId="44033" xr:uid="{00000000-0005-0000-0000-0000EF5E0000}"/>
    <cellStyle name="Normal 52 2 2 2 2 3 2 3" xfId="28800" xr:uid="{00000000-0005-0000-0000-0000F05E0000}"/>
    <cellStyle name="Normal 52 2 2 2 2 3 3" xfId="8682" xr:uid="{00000000-0005-0000-0000-0000F15E0000}"/>
    <cellStyle name="Normal 52 2 2 2 2 3 3 2" xfId="39016" xr:uid="{00000000-0005-0000-0000-0000F25E0000}"/>
    <cellStyle name="Normal 52 2 2 2 2 3 3 3" xfId="23783" xr:uid="{00000000-0005-0000-0000-0000F35E0000}"/>
    <cellStyle name="Normal 52 2 2 2 2 3 4" xfId="34003" xr:uid="{00000000-0005-0000-0000-0000F45E0000}"/>
    <cellStyle name="Normal 52 2 2 2 2 3 5" xfId="18770" xr:uid="{00000000-0005-0000-0000-0000F55E0000}"/>
    <cellStyle name="Normal 52 2 2 2 2 4" xfId="5321" xr:uid="{00000000-0005-0000-0000-0000F65E0000}"/>
    <cellStyle name="Normal 52 2 2 2 2 4 2" xfId="15373" xr:uid="{00000000-0005-0000-0000-0000F75E0000}"/>
    <cellStyle name="Normal 52 2 2 2 2 4 2 2" xfId="45704" xr:uid="{00000000-0005-0000-0000-0000F85E0000}"/>
    <cellStyle name="Normal 52 2 2 2 2 4 2 3" xfId="30471" xr:uid="{00000000-0005-0000-0000-0000F95E0000}"/>
    <cellStyle name="Normal 52 2 2 2 2 4 3" xfId="10353" xr:uid="{00000000-0005-0000-0000-0000FA5E0000}"/>
    <cellStyle name="Normal 52 2 2 2 2 4 3 2" xfId="40687" xr:uid="{00000000-0005-0000-0000-0000FB5E0000}"/>
    <cellStyle name="Normal 52 2 2 2 2 4 3 3" xfId="25454" xr:uid="{00000000-0005-0000-0000-0000FC5E0000}"/>
    <cellStyle name="Normal 52 2 2 2 2 4 4" xfId="35674" xr:uid="{00000000-0005-0000-0000-0000FD5E0000}"/>
    <cellStyle name="Normal 52 2 2 2 2 4 5" xfId="20441" xr:uid="{00000000-0005-0000-0000-0000FE5E0000}"/>
    <cellStyle name="Normal 52 2 2 2 2 5" xfId="12031" xr:uid="{00000000-0005-0000-0000-0000FF5E0000}"/>
    <cellStyle name="Normal 52 2 2 2 2 5 2" xfId="42362" xr:uid="{00000000-0005-0000-0000-0000005F0000}"/>
    <cellStyle name="Normal 52 2 2 2 2 5 3" xfId="27129" xr:uid="{00000000-0005-0000-0000-0000015F0000}"/>
    <cellStyle name="Normal 52 2 2 2 2 6" xfId="7010" xr:uid="{00000000-0005-0000-0000-0000025F0000}"/>
    <cellStyle name="Normal 52 2 2 2 2 6 2" xfId="37345" xr:uid="{00000000-0005-0000-0000-0000035F0000}"/>
    <cellStyle name="Normal 52 2 2 2 2 6 3" xfId="22112" xr:uid="{00000000-0005-0000-0000-0000045F0000}"/>
    <cellStyle name="Normal 52 2 2 2 2 7" xfId="32333" xr:uid="{00000000-0005-0000-0000-0000055F0000}"/>
    <cellStyle name="Normal 52 2 2 2 2 8" xfId="17099" xr:uid="{00000000-0005-0000-0000-0000065F0000}"/>
    <cellStyle name="Normal 52 2 2 2 3" xfId="2357" xr:uid="{00000000-0005-0000-0000-0000075F0000}"/>
    <cellStyle name="Normal 52 2 2 2 3 2" xfId="4047" xr:uid="{00000000-0005-0000-0000-0000085F0000}"/>
    <cellStyle name="Normal 52 2 2 2 3 2 2" xfId="14120" xr:uid="{00000000-0005-0000-0000-0000095F0000}"/>
    <cellStyle name="Normal 52 2 2 2 3 2 2 2" xfId="44451" xr:uid="{00000000-0005-0000-0000-00000A5F0000}"/>
    <cellStyle name="Normal 52 2 2 2 3 2 2 3" xfId="29218" xr:uid="{00000000-0005-0000-0000-00000B5F0000}"/>
    <cellStyle name="Normal 52 2 2 2 3 2 3" xfId="9100" xr:uid="{00000000-0005-0000-0000-00000C5F0000}"/>
    <cellStyle name="Normal 52 2 2 2 3 2 3 2" xfId="39434" xr:uid="{00000000-0005-0000-0000-00000D5F0000}"/>
    <cellStyle name="Normal 52 2 2 2 3 2 3 3" xfId="24201" xr:uid="{00000000-0005-0000-0000-00000E5F0000}"/>
    <cellStyle name="Normal 52 2 2 2 3 2 4" xfId="34421" xr:uid="{00000000-0005-0000-0000-00000F5F0000}"/>
    <cellStyle name="Normal 52 2 2 2 3 2 5" xfId="19188" xr:uid="{00000000-0005-0000-0000-0000105F0000}"/>
    <cellStyle name="Normal 52 2 2 2 3 3" xfId="5739" xr:uid="{00000000-0005-0000-0000-0000115F0000}"/>
    <cellStyle name="Normal 52 2 2 2 3 3 2" xfId="15791" xr:uid="{00000000-0005-0000-0000-0000125F0000}"/>
    <cellStyle name="Normal 52 2 2 2 3 3 2 2" xfId="46122" xr:uid="{00000000-0005-0000-0000-0000135F0000}"/>
    <cellStyle name="Normal 52 2 2 2 3 3 2 3" xfId="30889" xr:uid="{00000000-0005-0000-0000-0000145F0000}"/>
    <cellStyle name="Normal 52 2 2 2 3 3 3" xfId="10771" xr:uid="{00000000-0005-0000-0000-0000155F0000}"/>
    <cellStyle name="Normal 52 2 2 2 3 3 3 2" xfId="41105" xr:uid="{00000000-0005-0000-0000-0000165F0000}"/>
    <cellStyle name="Normal 52 2 2 2 3 3 3 3" xfId="25872" xr:uid="{00000000-0005-0000-0000-0000175F0000}"/>
    <cellStyle name="Normal 52 2 2 2 3 3 4" xfId="36092" xr:uid="{00000000-0005-0000-0000-0000185F0000}"/>
    <cellStyle name="Normal 52 2 2 2 3 3 5" xfId="20859" xr:uid="{00000000-0005-0000-0000-0000195F0000}"/>
    <cellStyle name="Normal 52 2 2 2 3 4" xfId="12449" xr:uid="{00000000-0005-0000-0000-00001A5F0000}"/>
    <cellStyle name="Normal 52 2 2 2 3 4 2" xfId="42780" xr:uid="{00000000-0005-0000-0000-00001B5F0000}"/>
    <cellStyle name="Normal 52 2 2 2 3 4 3" xfId="27547" xr:uid="{00000000-0005-0000-0000-00001C5F0000}"/>
    <cellStyle name="Normal 52 2 2 2 3 5" xfId="7428" xr:uid="{00000000-0005-0000-0000-00001D5F0000}"/>
    <cellStyle name="Normal 52 2 2 2 3 5 2" xfId="37763" xr:uid="{00000000-0005-0000-0000-00001E5F0000}"/>
    <cellStyle name="Normal 52 2 2 2 3 5 3" xfId="22530" xr:uid="{00000000-0005-0000-0000-00001F5F0000}"/>
    <cellStyle name="Normal 52 2 2 2 3 6" xfId="32751" xr:uid="{00000000-0005-0000-0000-0000205F0000}"/>
    <cellStyle name="Normal 52 2 2 2 3 7" xfId="17517" xr:uid="{00000000-0005-0000-0000-0000215F0000}"/>
    <cellStyle name="Normal 52 2 2 2 4" xfId="3210" xr:uid="{00000000-0005-0000-0000-0000225F0000}"/>
    <cellStyle name="Normal 52 2 2 2 4 2" xfId="13284" xr:uid="{00000000-0005-0000-0000-0000235F0000}"/>
    <cellStyle name="Normal 52 2 2 2 4 2 2" xfId="43615" xr:uid="{00000000-0005-0000-0000-0000245F0000}"/>
    <cellStyle name="Normal 52 2 2 2 4 2 3" xfId="28382" xr:uid="{00000000-0005-0000-0000-0000255F0000}"/>
    <cellStyle name="Normal 52 2 2 2 4 3" xfId="8264" xr:uid="{00000000-0005-0000-0000-0000265F0000}"/>
    <cellStyle name="Normal 52 2 2 2 4 3 2" xfId="38598" xr:uid="{00000000-0005-0000-0000-0000275F0000}"/>
    <cellStyle name="Normal 52 2 2 2 4 3 3" xfId="23365" xr:uid="{00000000-0005-0000-0000-0000285F0000}"/>
    <cellStyle name="Normal 52 2 2 2 4 4" xfId="33585" xr:uid="{00000000-0005-0000-0000-0000295F0000}"/>
    <cellStyle name="Normal 52 2 2 2 4 5" xfId="18352" xr:uid="{00000000-0005-0000-0000-00002A5F0000}"/>
    <cellStyle name="Normal 52 2 2 2 5" xfId="4903" xr:uid="{00000000-0005-0000-0000-00002B5F0000}"/>
    <cellStyle name="Normal 52 2 2 2 5 2" xfId="14955" xr:uid="{00000000-0005-0000-0000-00002C5F0000}"/>
    <cellStyle name="Normal 52 2 2 2 5 2 2" xfId="45286" xr:uid="{00000000-0005-0000-0000-00002D5F0000}"/>
    <cellStyle name="Normal 52 2 2 2 5 2 3" xfId="30053" xr:uid="{00000000-0005-0000-0000-00002E5F0000}"/>
    <cellStyle name="Normal 52 2 2 2 5 3" xfId="9935" xr:uid="{00000000-0005-0000-0000-00002F5F0000}"/>
    <cellStyle name="Normal 52 2 2 2 5 3 2" xfId="40269" xr:uid="{00000000-0005-0000-0000-0000305F0000}"/>
    <cellStyle name="Normal 52 2 2 2 5 3 3" xfId="25036" xr:uid="{00000000-0005-0000-0000-0000315F0000}"/>
    <cellStyle name="Normal 52 2 2 2 5 4" xfId="35256" xr:uid="{00000000-0005-0000-0000-0000325F0000}"/>
    <cellStyle name="Normal 52 2 2 2 5 5" xfId="20023" xr:uid="{00000000-0005-0000-0000-0000335F0000}"/>
    <cellStyle name="Normal 52 2 2 2 6" xfId="11613" xr:uid="{00000000-0005-0000-0000-0000345F0000}"/>
    <cellStyle name="Normal 52 2 2 2 6 2" xfId="41944" xr:uid="{00000000-0005-0000-0000-0000355F0000}"/>
    <cellStyle name="Normal 52 2 2 2 6 3" xfId="26711" xr:uid="{00000000-0005-0000-0000-0000365F0000}"/>
    <cellStyle name="Normal 52 2 2 2 7" xfId="6592" xr:uid="{00000000-0005-0000-0000-0000375F0000}"/>
    <cellStyle name="Normal 52 2 2 2 7 2" xfId="36927" xr:uid="{00000000-0005-0000-0000-0000385F0000}"/>
    <cellStyle name="Normal 52 2 2 2 7 3" xfId="21694" xr:uid="{00000000-0005-0000-0000-0000395F0000}"/>
    <cellStyle name="Normal 52 2 2 2 8" xfId="31915" xr:uid="{00000000-0005-0000-0000-00003A5F0000}"/>
    <cellStyle name="Normal 52 2 2 2 9" xfId="16681" xr:uid="{00000000-0005-0000-0000-00003B5F0000}"/>
    <cellStyle name="Normal 52 2 2 3" xfId="1728" xr:uid="{00000000-0005-0000-0000-00003C5F0000}"/>
    <cellStyle name="Normal 52 2 2 3 2" xfId="2567" xr:uid="{00000000-0005-0000-0000-00003D5F0000}"/>
    <cellStyle name="Normal 52 2 2 3 2 2" xfId="4257" xr:uid="{00000000-0005-0000-0000-00003E5F0000}"/>
    <cellStyle name="Normal 52 2 2 3 2 2 2" xfId="14330" xr:uid="{00000000-0005-0000-0000-00003F5F0000}"/>
    <cellStyle name="Normal 52 2 2 3 2 2 2 2" xfId="44661" xr:uid="{00000000-0005-0000-0000-0000405F0000}"/>
    <cellStyle name="Normal 52 2 2 3 2 2 2 3" xfId="29428" xr:uid="{00000000-0005-0000-0000-0000415F0000}"/>
    <cellStyle name="Normal 52 2 2 3 2 2 3" xfId="9310" xr:uid="{00000000-0005-0000-0000-0000425F0000}"/>
    <cellStyle name="Normal 52 2 2 3 2 2 3 2" xfId="39644" xr:uid="{00000000-0005-0000-0000-0000435F0000}"/>
    <cellStyle name="Normal 52 2 2 3 2 2 3 3" xfId="24411" xr:uid="{00000000-0005-0000-0000-0000445F0000}"/>
    <cellStyle name="Normal 52 2 2 3 2 2 4" xfId="34631" xr:uid="{00000000-0005-0000-0000-0000455F0000}"/>
    <cellStyle name="Normal 52 2 2 3 2 2 5" xfId="19398" xr:uid="{00000000-0005-0000-0000-0000465F0000}"/>
    <cellStyle name="Normal 52 2 2 3 2 3" xfId="5949" xr:uid="{00000000-0005-0000-0000-0000475F0000}"/>
    <cellStyle name="Normal 52 2 2 3 2 3 2" xfId="16001" xr:uid="{00000000-0005-0000-0000-0000485F0000}"/>
    <cellStyle name="Normal 52 2 2 3 2 3 2 2" xfId="46332" xr:uid="{00000000-0005-0000-0000-0000495F0000}"/>
    <cellStyle name="Normal 52 2 2 3 2 3 2 3" xfId="31099" xr:uid="{00000000-0005-0000-0000-00004A5F0000}"/>
    <cellStyle name="Normal 52 2 2 3 2 3 3" xfId="10981" xr:uid="{00000000-0005-0000-0000-00004B5F0000}"/>
    <cellStyle name="Normal 52 2 2 3 2 3 3 2" xfId="41315" xr:uid="{00000000-0005-0000-0000-00004C5F0000}"/>
    <cellStyle name="Normal 52 2 2 3 2 3 3 3" xfId="26082" xr:uid="{00000000-0005-0000-0000-00004D5F0000}"/>
    <cellStyle name="Normal 52 2 2 3 2 3 4" xfId="36302" xr:uid="{00000000-0005-0000-0000-00004E5F0000}"/>
    <cellStyle name="Normal 52 2 2 3 2 3 5" xfId="21069" xr:uid="{00000000-0005-0000-0000-00004F5F0000}"/>
    <cellStyle name="Normal 52 2 2 3 2 4" xfId="12659" xr:uid="{00000000-0005-0000-0000-0000505F0000}"/>
    <cellStyle name="Normal 52 2 2 3 2 4 2" xfId="42990" xr:uid="{00000000-0005-0000-0000-0000515F0000}"/>
    <cellStyle name="Normal 52 2 2 3 2 4 3" xfId="27757" xr:uid="{00000000-0005-0000-0000-0000525F0000}"/>
    <cellStyle name="Normal 52 2 2 3 2 5" xfId="7638" xr:uid="{00000000-0005-0000-0000-0000535F0000}"/>
    <cellStyle name="Normal 52 2 2 3 2 5 2" xfId="37973" xr:uid="{00000000-0005-0000-0000-0000545F0000}"/>
    <cellStyle name="Normal 52 2 2 3 2 5 3" xfId="22740" xr:uid="{00000000-0005-0000-0000-0000555F0000}"/>
    <cellStyle name="Normal 52 2 2 3 2 6" xfId="32961" xr:uid="{00000000-0005-0000-0000-0000565F0000}"/>
    <cellStyle name="Normal 52 2 2 3 2 7" xfId="17727" xr:uid="{00000000-0005-0000-0000-0000575F0000}"/>
    <cellStyle name="Normal 52 2 2 3 3" xfId="3420" xr:uid="{00000000-0005-0000-0000-0000585F0000}"/>
    <cellStyle name="Normal 52 2 2 3 3 2" xfId="13494" xr:uid="{00000000-0005-0000-0000-0000595F0000}"/>
    <cellStyle name="Normal 52 2 2 3 3 2 2" xfId="43825" xr:uid="{00000000-0005-0000-0000-00005A5F0000}"/>
    <cellStyle name="Normal 52 2 2 3 3 2 3" xfId="28592" xr:uid="{00000000-0005-0000-0000-00005B5F0000}"/>
    <cellStyle name="Normal 52 2 2 3 3 3" xfId="8474" xr:uid="{00000000-0005-0000-0000-00005C5F0000}"/>
    <cellStyle name="Normal 52 2 2 3 3 3 2" xfId="38808" xr:uid="{00000000-0005-0000-0000-00005D5F0000}"/>
    <cellStyle name="Normal 52 2 2 3 3 3 3" xfId="23575" xr:uid="{00000000-0005-0000-0000-00005E5F0000}"/>
    <cellStyle name="Normal 52 2 2 3 3 4" xfId="33795" xr:uid="{00000000-0005-0000-0000-00005F5F0000}"/>
    <cellStyle name="Normal 52 2 2 3 3 5" xfId="18562" xr:uid="{00000000-0005-0000-0000-0000605F0000}"/>
    <cellStyle name="Normal 52 2 2 3 4" xfId="5113" xr:uid="{00000000-0005-0000-0000-0000615F0000}"/>
    <cellStyle name="Normal 52 2 2 3 4 2" xfId="15165" xr:uid="{00000000-0005-0000-0000-0000625F0000}"/>
    <cellStyle name="Normal 52 2 2 3 4 2 2" xfId="45496" xr:uid="{00000000-0005-0000-0000-0000635F0000}"/>
    <cellStyle name="Normal 52 2 2 3 4 2 3" xfId="30263" xr:uid="{00000000-0005-0000-0000-0000645F0000}"/>
    <cellStyle name="Normal 52 2 2 3 4 3" xfId="10145" xr:uid="{00000000-0005-0000-0000-0000655F0000}"/>
    <cellStyle name="Normal 52 2 2 3 4 3 2" xfId="40479" xr:uid="{00000000-0005-0000-0000-0000665F0000}"/>
    <cellStyle name="Normal 52 2 2 3 4 3 3" xfId="25246" xr:uid="{00000000-0005-0000-0000-0000675F0000}"/>
    <cellStyle name="Normal 52 2 2 3 4 4" xfId="35466" xr:uid="{00000000-0005-0000-0000-0000685F0000}"/>
    <cellStyle name="Normal 52 2 2 3 4 5" xfId="20233" xr:uid="{00000000-0005-0000-0000-0000695F0000}"/>
    <cellStyle name="Normal 52 2 2 3 5" xfId="11823" xr:uid="{00000000-0005-0000-0000-00006A5F0000}"/>
    <cellStyle name="Normal 52 2 2 3 5 2" xfId="42154" xr:uid="{00000000-0005-0000-0000-00006B5F0000}"/>
    <cellStyle name="Normal 52 2 2 3 5 3" xfId="26921" xr:uid="{00000000-0005-0000-0000-00006C5F0000}"/>
    <cellStyle name="Normal 52 2 2 3 6" xfId="6802" xr:uid="{00000000-0005-0000-0000-00006D5F0000}"/>
    <cellStyle name="Normal 52 2 2 3 6 2" xfId="37137" xr:uid="{00000000-0005-0000-0000-00006E5F0000}"/>
    <cellStyle name="Normal 52 2 2 3 6 3" xfId="21904" xr:uid="{00000000-0005-0000-0000-00006F5F0000}"/>
    <cellStyle name="Normal 52 2 2 3 7" xfId="32125" xr:uid="{00000000-0005-0000-0000-0000705F0000}"/>
    <cellStyle name="Normal 52 2 2 3 8" xfId="16891" xr:uid="{00000000-0005-0000-0000-0000715F0000}"/>
    <cellStyle name="Normal 52 2 2 4" xfId="2149" xr:uid="{00000000-0005-0000-0000-0000725F0000}"/>
    <cellStyle name="Normal 52 2 2 4 2" xfId="3839" xr:uid="{00000000-0005-0000-0000-0000735F0000}"/>
    <cellStyle name="Normal 52 2 2 4 2 2" xfId="13912" xr:uid="{00000000-0005-0000-0000-0000745F0000}"/>
    <cellStyle name="Normal 52 2 2 4 2 2 2" xfId="44243" xr:uid="{00000000-0005-0000-0000-0000755F0000}"/>
    <cellStyle name="Normal 52 2 2 4 2 2 3" xfId="29010" xr:uid="{00000000-0005-0000-0000-0000765F0000}"/>
    <cellStyle name="Normal 52 2 2 4 2 3" xfId="8892" xr:uid="{00000000-0005-0000-0000-0000775F0000}"/>
    <cellStyle name="Normal 52 2 2 4 2 3 2" xfId="39226" xr:uid="{00000000-0005-0000-0000-0000785F0000}"/>
    <cellStyle name="Normal 52 2 2 4 2 3 3" xfId="23993" xr:uid="{00000000-0005-0000-0000-0000795F0000}"/>
    <cellStyle name="Normal 52 2 2 4 2 4" xfId="34213" xr:uid="{00000000-0005-0000-0000-00007A5F0000}"/>
    <cellStyle name="Normal 52 2 2 4 2 5" xfId="18980" xr:uid="{00000000-0005-0000-0000-00007B5F0000}"/>
    <cellStyle name="Normal 52 2 2 4 3" xfId="5531" xr:uid="{00000000-0005-0000-0000-00007C5F0000}"/>
    <cellStyle name="Normal 52 2 2 4 3 2" xfId="15583" xr:uid="{00000000-0005-0000-0000-00007D5F0000}"/>
    <cellStyle name="Normal 52 2 2 4 3 2 2" xfId="45914" xr:uid="{00000000-0005-0000-0000-00007E5F0000}"/>
    <cellStyle name="Normal 52 2 2 4 3 2 3" xfId="30681" xr:uid="{00000000-0005-0000-0000-00007F5F0000}"/>
    <cellStyle name="Normal 52 2 2 4 3 3" xfId="10563" xr:uid="{00000000-0005-0000-0000-0000805F0000}"/>
    <cellStyle name="Normal 52 2 2 4 3 3 2" xfId="40897" xr:uid="{00000000-0005-0000-0000-0000815F0000}"/>
    <cellStyle name="Normal 52 2 2 4 3 3 3" xfId="25664" xr:uid="{00000000-0005-0000-0000-0000825F0000}"/>
    <cellStyle name="Normal 52 2 2 4 3 4" xfId="35884" xr:uid="{00000000-0005-0000-0000-0000835F0000}"/>
    <cellStyle name="Normal 52 2 2 4 3 5" xfId="20651" xr:uid="{00000000-0005-0000-0000-0000845F0000}"/>
    <cellStyle name="Normal 52 2 2 4 4" xfId="12241" xr:uid="{00000000-0005-0000-0000-0000855F0000}"/>
    <cellStyle name="Normal 52 2 2 4 4 2" xfId="42572" xr:uid="{00000000-0005-0000-0000-0000865F0000}"/>
    <cellStyle name="Normal 52 2 2 4 4 3" xfId="27339" xr:uid="{00000000-0005-0000-0000-0000875F0000}"/>
    <cellStyle name="Normal 52 2 2 4 5" xfId="7220" xr:uid="{00000000-0005-0000-0000-0000885F0000}"/>
    <cellStyle name="Normal 52 2 2 4 5 2" xfId="37555" xr:uid="{00000000-0005-0000-0000-0000895F0000}"/>
    <cellStyle name="Normal 52 2 2 4 5 3" xfId="22322" xr:uid="{00000000-0005-0000-0000-00008A5F0000}"/>
    <cellStyle name="Normal 52 2 2 4 6" xfId="32543" xr:uid="{00000000-0005-0000-0000-00008B5F0000}"/>
    <cellStyle name="Normal 52 2 2 4 7" xfId="17309" xr:uid="{00000000-0005-0000-0000-00008C5F0000}"/>
    <cellStyle name="Normal 52 2 2 5" xfId="3002" xr:uid="{00000000-0005-0000-0000-00008D5F0000}"/>
    <cellStyle name="Normal 52 2 2 5 2" xfId="13076" xr:uid="{00000000-0005-0000-0000-00008E5F0000}"/>
    <cellStyle name="Normal 52 2 2 5 2 2" xfId="43407" xr:uid="{00000000-0005-0000-0000-00008F5F0000}"/>
    <cellStyle name="Normal 52 2 2 5 2 3" xfId="28174" xr:uid="{00000000-0005-0000-0000-0000905F0000}"/>
    <cellStyle name="Normal 52 2 2 5 3" xfId="8056" xr:uid="{00000000-0005-0000-0000-0000915F0000}"/>
    <cellStyle name="Normal 52 2 2 5 3 2" xfId="38390" xr:uid="{00000000-0005-0000-0000-0000925F0000}"/>
    <cellStyle name="Normal 52 2 2 5 3 3" xfId="23157" xr:uid="{00000000-0005-0000-0000-0000935F0000}"/>
    <cellStyle name="Normal 52 2 2 5 4" xfId="33377" xr:uid="{00000000-0005-0000-0000-0000945F0000}"/>
    <cellStyle name="Normal 52 2 2 5 5" xfId="18144" xr:uid="{00000000-0005-0000-0000-0000955F0000}"/>
    <cellStyle name="Normal 52 2 2 6" xfId="4695" xr:uid="{00000000-0005-0000-0000-0000965F0000}"/>
    <cellStyle name="Normal 52 2 2 6 2" xfId="14747" xr:uid="{00000000-0005-0000-0000-0000975F0000}"/>
    <cellStyle name="Normal 52 2 2 6 2 2" xfId="45078" xr:uid="{00000000-0005-0000-0000-0000985F0000}"/>
    <cellStyle name="Normal 52 2 2 6 2 3" xfId="29845" xr:uid="{00000000-0005-0000-0000-0000995F0000}"/>
    <cellStyle name="Normal 52 2 2 6 3" xfId="9727" xr:uid="{00000000-0005-0000-0000-00009A5F0000}"/>
    <cellStyle name="Normal 52 2 2 6 3 2" xfId="40061" xr:uid="{00000000-0005-0000-0000-00009B5F0000}"/>
    <cellStyle name="Normal 52 2 2 6 3 3" xfId="24828" xr:uid="{00000000-0005-0000-0000-00009C5F0000}"/>
    <cellStyle name="Normal 52 2 2 6 4" xfId="35048" xr:uid="{00000000-0005-0000-0000-00009D5F0000}"/>
    <cellStyle name="Normal 52 2 2 6 5" xfId="19815" xr:uid="{00000000-0005-0000-0000-00009E5F0000}"/>
    <cellStyle name="Normal 52 2 2 7" xfId="11405" xr:uid="{00000000-0005-0000-0000-00009F5F0000}"/>
    <cellStyle name="Normal 52 2 2 7 2" xfId="41736" xr:uid="{00000000-0005-0000-0000-0000A05F0000}"/>
    <cellStyle name="Normal 52 2 2 7 3" xfId="26503" xr:uid="{00000000-0005-0000-0000-0000A15F0000}"/>
    <cellStyle name="Normal 52 2 2 8" xfId="6384" xr:uid="{00000000-0005-0000-0000-0000A25F0000}"/>
    <cellStyle name="Normal 52 2 2 8 2" xfId="36719" xr:uid="{00000000-0005-0000-0000-0000A35F0000}"/>
    <cellStyle name="Normal 52 2 2 8 3" xfId="21486" xr:uid="{00000000-0005-0000-0000-0000A45F0000}"/>
    <cellStyle name="Normal 52 2 2 9" xfId="31707" xr:uid="{00000000-0005-0000-0000-0000A55F0000}"/>
    <cellStyle name="Normal 52 2 3" xfId="1411" xr:uid="{00000000-0005-0000-0000-0000A65F0000}"/>
    <cellStyle name="Normal 52 2 3 2" xfId="1832" xr:uid="{00000000-0005-0000-0000-0000A75F0000}"/>
    <cellStyle name="Normal 52 2 3 2 2" xfId="2671" xr:uid="{00000000-0005-0000-0000-0000A85F0000}"/>
    <cellStyle name="Normal 52 2 3 2 2 2" xfId="4361" xr:uid="{00000000-0005-0000-0000-0000A95F0000}"/>
    <cellStyle name="Normal 52 2 3 2 2 2 2" xfId="14434" xr:uid="{00000000-0005-0000-0000-0000AA5F0000}"/>
    <cellStyle name="Normal 52 2 3 2 2 2 2 2" xfId="44765" xr:uid="{00000000-0005-0000-0000-0000AB5F0000}"/>
    <cellStyle name="Normal 52 2 3 2 2 2 2 3" xfId="29532" xr:uid="{00000000-0005-0000-0000-0000AC5F0000}"/>
    <cellStyle name="Normal 52 2 3 2 2 2 3" xfId="9414" xr:uid="{00000000-0005-0000-0000-0000AD5F0000}"/>
    <cellStyle name="Normal 52 2 3 2 2 2 3 2" xfId="39748" xr:uid="{00000000-0005-0000-0000-0000AE5F0000}"/>
    <cellStyle name="Normal 52 2 3 2 2 2 3 3" xfId="24515" xr:uid="{00000000-0005-0000-0000-0000AF5F0000}"/>
    <cellStyle name="Normal 52 2 3 2 2 2 4" xfId="34735" xr:uid="{00000000-0005-0000-0000-0000B05F0000}"/>
    <cellStyle name="Normal 52 2 3 2 2 2 5" xfId="19502" xr:uid="{00000000-0005-0000-0000-0000B15F0000}"/>
    <cellStyle name="Normal 52 2 3 2 2 3" xfId="6053" xr:uid="{00000000-0005-0000-0000-0000B25F0000}"/>
    <cellStyle name="Normal 52 2 3 2 2 3 2" xfId="16105" xr:uid="{00000000-0005-0000-0000-0000B35F0000}"/>
    <cellStyle name="Normal 52 2 3 2 2 3 2 2" xfId="46436" xr:uid="{00000000-0005-0000-0000-0000B45F0000}"/>
    <cellStyle name="Normal 52 2 3 2 2 3 2 3" xfId="31203" xr:uid="{00000000-0005-0000-0000-0000B55F0000}"/>
    <cellStyle name="Normal 52 2 3 2 2 3 3" xfId="11085" xr:uid="{00000000-0005-0000-0000-0000B65F0000}"/>
    <cellStyle name="Normal 52 2 3 2 2 3 3 2" xfId="41419" xr:uid="{00000000-0005-0000-0000-0000B75F0000}"/>
    <cellStyle name="Normal 52 2 3 2 2 3 3 3" xfId="26186" xr:uid="{00000000-0005-0000-0000-0000B85F0000}"/>
    <cellStyle name="Normal 52 2 3 2 2 3 4" xfId="36406" xr:uid="{00000000-0005-0000-0000-0000B95F0000}"/>
    <cellStyle name="Normal 52 2 3 2 2 3 5" xfId="21173" xr:uid="{00000000-0005-0000-0000-0000BA5F0000}"/>
    <cellStyle name="Normal 52 2 3 2 2 4" xfId="12763" xr:uid="{00000000-0005-0000-0000-0000BB5F0000}"/>
    <cellStyle name="Normal 52 2 3 2 2 4 2" xfId="43094" xr:uid="{00000000-0005-0000-0000-0000BC5F0000}"/>
    <cellStyle name="Normal 52 2 3 2 2 4 3" xfId="27861" xr:uid="{00000000-0005-0000-0000-0000BD5F0000}"/>
    <cellStyle name="Normal 52 2 3 2 2 5" xfId="7742" xr:uid="{00000000-0005-0000-0000-0000BE5F0000}"/>
    <cellStyle name="Normal 52 2 3 2 2 5 2" xfId="38077" xr:uid="{00000000-0005-0000-0000-0000BF5F0000}"/>
    <cellStyle name="Normal 52 2 3 2 2 5 3" xfId="22844" xr:uid="{00000000-0005-0000-0000-0000C05F0000}"/>
    <cellStyle name="Normal 52 2 3 2 2 6" xfId="33065" xr:uid="{00000000-0005-0000-0000-0000C15F0000}"/>
    <cellStyle name="Normal 52 2 3 2 2 7" xfId="17831" xr:uid="{00000000-0005-0000-0000-0000C25F0000}"/>
    <cellStyle name="Normal 52 2 3 2 3" xfId="3524" xr:uid="{00000000-0005-0000-0000-0000C35F0000}"/>
    <cellStyle name="Normal 52 2 3 2 3 2" xfId="13598" xr:uid="{00000000-0005-0000-0000-0000C45F0000}"/>
    <cellStyle name="Normal 52 2 3 2 3 2 2" xfId="43929" xr:uid="{00000000-0005-0000-0000-0000C55F0000}"/>
    <cellStyle name="Normal 52 2 3 2 3 2 3" xfId="28696" xr:uid="{00000000-0005-0000-0000-0000C65F0000}"/>
    <cellStyle name="Normal 52 2 3 2 3 3" xfId="8578" xr:uid="{00000000-0005-0000-0000-0000C75F0000}"/>
    <cellStyle name="Normal 52 2 3 2 3 3 2" xfId="38912" xr:uid="{00000000-0005-0000-0000-0000C85F0000}"/>
    <cellStyle name="Normal 52 2 3 2 3 3 3" xfId="23679" xr:uid="{00000000-0005-0000-0000-0000C95F0000}"/>
    <cellStyle name="Normal 52 2 3 2 3 4" xfId="33899" xr:uid="{00000000-0005-0000-0000-0000CA5F0000}"/>
    <cellStyle name="Normal 52 2 3 2 3 5" xfId="18666" xr:uid="{00000000-0005-0000-0000-0000CB5F0000}"/>
    <cellStyle name="Normal 52 2 3 2 4" xfId="5217" xr:uid="{00000000-0005-0000-0000-0000CC5F0000}"/>
    <cellStyle name="Normal 52 2 3 2 4 2" xfId="15269" xr:uid="{00000000-0005-0000-0000-0000CD5F0000}"/>
    <cellStyle name="Normal 52 2 3 2 4 2 2" xfId="45600" xr:uid="{00000000-0005-0000-0000-0000CE5F0000}"/>
    <cellStyle name="Normal 52 2 3 2 4 2 3" xfId="30367" xr:uid="{00000000-0005-0000-0000-0000CF5F0000}"/>
    <cellStyle name="Normal 52 2 3 2 4 3" xfId="10249" xr:uid="{00000000-0005-0000-0000-0000D05F0000}"/>
    <cellStyle name="Normal 52 2 3 2 4 3 2" xfId="40583" xr:uid="{00000000-0005-0000-0000-0000D15F0000}"/>
    <cellStyle name="Normal 52 2 3 2 4 3 3" xfId="25350" xr:uid="{00000000-0005-0000-0000-0000D25F0000}"/>
    <cellStyle name="Normal 52 2 3 2 4 4" xfId="35570" xr:uid="{00000000-0005-0000-0000-0000D35F0000}"/>
    <cellStyle name="Normal 52 2 3 2 4 5" xfId="20337" xr:uid="{00000000-0005-0000-0000-0000D45F0000}"/>
    <cellStyle name="Normal 52 2 3 2 5" xfId="11927" xr:uid="{00000000-0005-0000-0000-0000D55F0000}"/>
    <cellStyle name="Normal 52 2 3 2 5 2" xfId="42258" xr:uid="{00000000-0005-0000-0000-0000D65F0000}"/>
    <cellStyle name="Normal 52 2 3 2 5 3" xfId="27025" xr:uid="{00000000-0005-0000-0000-0000D75F0000}"/>
    <cellStyle name="Normal 52 2 3 2 6" xfId="6906" xr:uid="{00000000-0005-0000-0000-0000D85F0000}"/>
    <cellStyle name="Normal 52 2 3 2 6 2" xfId="37241" xr:uid="{00000000-0005-0000-0000-0000D95F0000}"/>
    <cellStyle name="Normal 52 2 3 2 6 3" xfId="22008" xr:uid="{00000000-0005-0000-0000-0000DA5F0000}"/>
    <cellStyle name="Normal 52 2 3 2 7" xfId="32229" xr:uid="{00000000-0005-0000-0000-0000DB5F0000}"/>
    <cellStyle name="Normal 52 2 3 2 8" xfId="16995" xr:uid="{00000000-0005-0000-0000-0000DC5F0000}"/>
    <cellStyle name="Normal 52 2 3 3" xfId="2253" xr:uid="{00000000-0005-0000-0000-0000DD5F0000}"/>
    <cellStyle name="Normal 52 2 3 3 2" xfId="3943" xr:uid="{00000000-0005-0000-0000-0000DE5F0000}"/>
    <cellStyle name="Normal 52 2 3 3 2 2" xfId="14016" xr:uid="{00000000-0005-0000-0000-0000DF5F0000}"/>
    <cellStyle name="Normal 52 2 3 3 2 2 2" xfId="44347" xr:uid="{00000000-0005-0000-0000-0000E05F0000}"/>
    <cellStyle name="Normal 52 2 3 3 2 2 3" xfId="29114" xr:uid="{00000000-0005-0000-0000-0000E15F0000}"/>
    <cellStyle name="Normal 52 2 3 3 2 3" xfId="8996" xr:uid="{00000000-0005-0000-0000-0000E25F0000}"/>
    <cellStyle name="Normal 52 2 3 3 2 3 2" xfId="39330" xr:uid="{00000000-0005-0000-0000-0000E35F0000}"/>
    <cellStyle name="Normal 52 2 3 3 2 3 3" xfId="24097" xr:uid="{00000000-0005-0000-0000-0000E45F0000}"/>
    <cellStyle name="Normal 52 2 3 3 2 4" xfId="34317" xr:uid="{00000000-0005-0000-0000-0000E55F0000}"/>
    <cellStyle name="Normal 52 2 3 3 2 5" xfId="19084" xr:uid="{00000000-0005-0000-0000-0000E65F0000}"/>
    <cellStyle name="Normal 52 2 3 3 3" xfId="5635" xr:uid="{00000000-0005-0000-0000-0000E75F0000}"/>
    <cellStyle name="Normal 52 2 3 3 3 2" xfId="15687" xr:uid="{00000000-0005-0000-0000-0000E85F0000}"/>
    <cellStyle name="Normal 52 2 3 3 3 2 2" xfId="46018" xr:uid="{00000000-0005-0000-0000-0000E95F0000}"/>
    <cellStyle name="Normal 52 2 3 3 3 2 3" xfId="30785" xr:uid="{00000000-0005-0000-0000-0000EA5F0000}"/>
    <cellStyle name="Normal 52 2 3 3 3 3" xfId="10667" xr:uid="{00000000-0005-0000-0000-0000EB5F0000}"/>
    <cellStyle name="Normal 52 2 3 3 3 3 2" xfId="41001" xr:uid="{00000000-0005-0000-0000-0000EC5F0000}"/>
    <cellStyle name="Normal 52 2 3 3 3 3 3" xfId="25768" xr:uid="{00000000-0005-0000-0000-0000ED5F0000}"/>
    <cellStyle name="Normal 52 2 3 3 3 4" xfId="35988" xr:uid="{00000000-0005-0000-0000-0000EE5F0000}"/>
    <cellStyle name="Normal 52 2 3 3 3 5" xfId="20755" xr:uid="{00000000-0005-0000-0000-0000EF5F0000}"/>
    <cellStyle name="Normal 52 2 3 3 4" xfId="12345" xr:uid="{00000000-0005-0000-0000-0000F05F0000}"/>
    <cellStyle name="Normal 52 2 3 3 4 2" xfId="42676" xr:uid="{00000000-0005-0000-0000-0000F15F0000}"/>
    <cellStyle name="Normal 52 2 3 3 4 3" xfId="27443" xr:uid="{00000000-0005-0000-0000-0000F25F0000}"/>
    <cellStyle name="Normal 52 2 3 3 5" xfId="7324" xr:uid="{00000000-0005-0000-0000-0000F35F0000}"/>
    <cellStyle name="Normal 52 2 3 3 5 2" xfId="37659" xr:uid="{00000000-0005-0000-0000-0000F45F0000}"/>
    <cellStyle name="Normal 52 2 3 3 5 3" xfId="22426" xr:uid="{00000000-0005-0000-0000-0000F55F0000}"/>
    <cellStyle name="Normal 52 2 3 3 6" xfId="32647" xr:uid="{00000000-0005-0000-0000-0000F65F0000}"/>
    <cellStyle name="Normal 52 2 3 3 7" xfId="17413" xr:uid="{00000000-0005-0000-0000-0000F75F0000}"/>
    <cellStyle name="Normal 52 2 3 4" xfId="3106" xr:uid="{00000000-0005-0000-0000-0000F85F0000}"/>
    <cellStyle name="Normal 52 2 3 4 2" xfId="13180" xr:uid="{00000000-0005-0000-0000-0000F95F0000}"/>
    <cellStyle name="Normal 52 2 3 4 2 2" xfId="43511" xr:uid="{00000000-0005-0000-0000-0000FA5F0000}"/>
    <cellStyle name="Normal 52 2 3 4 2 3" xfId="28278" xr:uid="{00000000-0005-0000-0000-0000FB5F0000}"/>
    <cellStyle name="Normal 52 2 3 4 3" xfId="8160" xr:uid="{00000000-0005-0000-0000-0000FC5F0000}"/>
    <cellStyle name="Normal 52 2 3 4 3 2" xfId="38494" xr:uid="{00000000-0005-0000-0000-0000FD5F0000}"/>
    <cellStyle name="Normal 52 2 3 4 3 3" xfId="23261" xr:uid="{00000000-0005-0000-0000-0000FE5F0000}"/>
    <cellStyle name="Normal 52 2 3 4 4" xfId="33481" xr:uid="{00000000-0005-0000-0000-0000FF5F0000}"/>
    <cellStyle name="Normal 52 2 3 4 5" xfId="18248" xr:uid="{00000000-0005-0000-0000-000000600000}"/>
    <cellStyle name="Normal 52 2 3 5" xfId="4799" xr:uid="{00000000-0005-0000-0000-000001600000}"/>
    <cellStyle name="Normal 52 2 3 5 2" xfId="14851" xr:uid="{00000000-0005-0000-0000-000002600000}"/>
    <cellStyle name="Normal 52 2 3 5 2 2" xfId="45182" xr:uid="{00000000-0005-0000-0000-000003600000}"/>
    <cellStyle name="Normal 52 2 3 5 2 3" xfId="29949" xr:uid="{00000000-0005-0000-0000-000004600000}"/>
    <cellStyle name="Normal 52 2 3 5 3" xfId="9831" xr:uid="{00000000-0005-0000-0000-000005600000}"/>
    <cellStyle name="Normal 52 2 3 5 3 2" xfId="40165" xr:uid="{00000000-0005-0000-0000-000006600000}"/>
    <cellStyle name="Normal 52 2 3 5 3 3" xfId="24932" xr:uid="{00000000-0005-0000-0000-000007600000}"/>
    <cellStyle name="Normal 52 2 3 5 4" xfId="35152" xr:uid="{00000000-0005-0000-0000-000008600000}"/>
    <cellStyle name="Normal 52 2 3 5 5" xfId="19919" xr:uid="{00000000-0005-0000-0000-000009600000}"/>
    <cellStyle name="Normal 52 2 3 6" xfId="11509" xr:uid="{00000000-0005-0000-0000-00000A600000}"/>
    <cellStyle name="Normal 52 2 3 6 2" xfId="41840" xr:uid="{00000000-0005-0000-0000-00000B600000}"/>
    <cellStyle name="Normal 52 2 3 6 3" xfId="26607" xr:uid="{00000000-0005-0000-0000-00000C600000}"/>
    <cellStyle name="Normal 52 2 3 7" xfId="6488" xr:uid="{00000000-0005-0000-0000-00000D600000}"/>
    <cellStyle name="Normal 52 2 3 7 2" xfId="36823" xr:uid="{00000000-0005-0000-0000-00000E600000}"/>
    <cellStyle name="Normal 52 2 3 7 3" xfId="21590" xr:uid="{00000000-0005-0000-0000-00000F600000}"/>
    <cellStyle name="Normal 52 2 3 8" xfId="31811" xr:uid="{00000000-0005-0000-0000-000010600000}"/>
    <cellStyle name="Normal 52 2 3 9" xfId="16577" xr:uid="{00000000-0005-0000-0000-000011600000}"/>
    <cellStyle name="Normal 52 2 4" xfId="1624" xr:uid="{00000000-0005-0000-0000-000012600000}"/>
    <cellStyle name="Normal 52 2 4 2" xfId="2463" xr:uid="{00000000-0005-0000-0000-000013600000}"/>
    <cellStyle name="Normal 52 2 4 2 2" xfId="4153" xr:uid="{00000000-0005-0000-0000-000014600000}"/>
    <cellStyle name="Normal 52 2 4 2 2 2" xfId="14226" xr:uid="{00000000-0005-0000-0000-000015600000}"/>
    <cellStyle name="Normal 52 2 4 2 2 2 2" xfId="44557" xr:uid="{00000000-0005-0000-0000-000016600000}"/>
    <cellStyle name="Normal 52 2 4 2 2 2 3" xfId="29324" xr:uid="{00000000-0005-0000-0000-000017600000}"/>
    <cellStyle name="Normal 52 2 4 2 2 3" xfId="9206" xr:uid="{00000000-0005-0000-0000-000018600000}"/>
    <cellStyle name="Normal 52 2 4 2 2 3 2" xfId="39540" xr:uid="{00000000-0005-0000-0000-000019600000}"/>
    <cellStyle name="Normal 52 2 4 2 2 3 3" xfId="24307" xr:uid="{00000000-0005-0000-0000-00001A600000}"/>
    <cellStyle name="Normal 52 2 4 2 2 4" xfId="34527" xr:uid="{00000000-0005-0000-0000-00001B600000}"/>
    <cellStyle name="Normal 52 2 4 2 2 5" xfId="19294" xr:uid="{00000000-0005-0000-0000-00001C600000}"/>
    <cellStyle name="Normal 52 2 4 2 3" xfId="5845" xr:uid="{00000000-0005-0000-0000-00001D600000}"/>
    <cellStyle name="Normal 52 2 4 2 3 2" xfId="15897" xr:uid="{00000000-0005-0000-0000-00001E600000}"/>
    <cellStyle name="Normal 52 2 4 2 3 2 2" xfId="46228" xr:uid="{00000000-0005-0000-0000-00001F600000}"/>
    <cellStyle name="Normal 52 2 4 2 3 2 3" xfId="30995" xr:uid="{00000000-0005-0000-0000-000020600000}"/>
    <cellStyle name="Normal 52 2 4 2 3 3" xfId="10877" xr:uid="{00000000-0005-0000-0000-000021600000}"/>
    <cellStyle name="Normal 52 2 4 2 3 3 2" xfId="41211" xr:uid="{00000000-0005-0000-0000-000022600000}"/>
    <cellStyle name="Normal 52 2 4 2 3 3 3" xfId="25978" xr:uid="{00000000-0005-0000-0000-000023600000}"/>
    <cellStyle name="Normal 52 2 4 2 3 4" xfId="36198" xr:uid="{00000000-0005-0000-0000-000024600000}"/>
    <cellStyle name="Normal 52 2 4 2 3 5" xfId="20965" xr:uid="{00000000-0005-0000-0000-000025600000}"/>
    <cellStyle name="Normal 52 2 4 2 4" xfId="12555" xr:uid="{00000000-0005-0000-0000-000026600000}"/>
    <cellStyle name="Normal 52 2 4 2 4 2" xfId="42886" xr:uid="{00000000-0005-0000-0000-000027600000}"/>
    <cellStyle name="Normal 52 2 4 2 4 3" xfId="27653" xr:uid="{00000000-0005-0000-0000-000028600000}"/>
    <cellStyle name="Normal 52 2 4 2 5" xfId="7534" xr:uid="{00000000-0005-0000-0000-000029600000}"/>
    <cellStyle name="Normal 52 2 4 2 5 2" xfId="37869" xr:uid="{00000000-0005-0000-0000-00002A600000}"/>
    <cellStyle name="Normal 52 2 4 2 5 3" xfId="22636" xr:uid="{00000000-0005-0000-0000-00002B600000}"/>
    <cellStyle name="Normal 52 2 4 2 6" xfId="32857" xr:uid="{00000000-0005-0000-0000-00002C600000}"/>
    <cellStyle name="Normal 52 2 4 2 7" xfId="17623" xr:uid="{00000000-0005-0000-0000-00002D600000}"/>
    <cellStyle name="Normal 52 2 4 3" xfId="3316" xr:uid="{00000000-0005-0000-0000-00002E600000}"/>
    <cellStyle name="Normal 52 2 4 3 2" xfId="13390" xr:uid="{00000000-0005-0000-0000-00002F600000}"/>
    <cellStyle name="Normal 52 2 4 3 2 2" xfId="43721" xr:uid="{00000000-0005-0000-0000-000030600000}"/>
    <cellStyle name="Normal 52 2 4 3 2 3" xfId="28488" xr:uid="{00000000-0005-0000-0000-000031600000}"/>
    <cellStyle name="Normal 52 2 4 3 3" xfId="8370" xr:uid="{00000000-0005-0000-0000-000032600000}"/>
    <cellStyle name="Normal 52 2 4 3 3 2" xfId="38704" xr:uid="{00000000-0005-0000-0000-000033600000}"/>
    <cellStyle name="Normal 52 2 4 3 3 3" xfId="23471" xr:uid="{00000000-0005-0000-0000-000034600000}"/>
    <cellStyle name="Normal 52 2 4 3 4" xfId="33691" xr:uid="{00000000-0005-0000-0000-000035600000}"/>
    <cellStyle name="Normal 52 2 4 3 5" xfId="18458" xr:uid="{00000000-0005-0000-0000-000036600000}"/>
    <cellStyle name="Normal 52 2 4 4" xfId="5009" xr:uid="{00000000-0005-0000-0000-000037600000}"/>
    <cellStyle name="Normal 52 2 4 4 2" xfId="15061" xr:uid="{00000000-0005-0000-0000-000038600000}"/>
    <cellStyle name="Normal 52 2 4 4 2 2" xfId="45392" xr:uid="{00000000-0005-0000-0000-000039600000}"/>
    <cellStyle name="Normal 52 2 4 4 2 3" xfId="30159" xr:uid="{00000000-0005-0000-0000-00003A600000}"/>
    <cellStyle name="Normal 52 2 4 4 3" xfId="10041" xr:uid="{00000000-0005-0000-0000-00003B600000}"/>
    <cellStyle name="Normal 52 2 4 4 3 2" xfId="40375" xr:uid="{00000000-0005-0000-0000-00003C600000}"/>
    <cellStyle name="Normal 52 2 4 4 3 3" xfId="25142" xr:uid="{00000000-0005-0000-0000-00003D600000}"/>
    <cellStyle name="Normal 52 2 4 4 4" xfId="35362" xr:uid="{00000000-0005-0000-0000-00003E600000}"/>
    <cellStyle name="Normal 52 2 4 4 5" xfId="20129" xr:uid="{00000000-0005-0000-0000-00003F600000}"/>
    <cellStyle name="Normal 52 2 4 5" xfId="11719" xr:uid="{00000000-0005-0000-0000-000040600000}"/>
    <cellStyle name="Normal 52 2 4 5 2" xfId="42050" xr:uid="{00000000-0005-0000-0000-000041600000}"/>
    <cellStyle name="Normal 52 2 4 5 3" xfId="26817" xr:uid="{00000000-0005-0000-0000-000042600000}"/>
    <cellStyle name="Normal 52 2 4 6" xfId="6698" xr:uid="{00000000-0005-0000-0000-000043600000}"/>
    <cellStyle name="Normal 52 2 4 6 2" xfId="37033" xr:uid="{00000000-0005-0000-0000-000044600000}"/>
    <cellStyle name="Normal 52 2 4 6 3" xfId="21800" xr:uid="{00000000-0005-0000-0000-000045600000}"/>
    <cellStyle name="Normal 52 2 4 7" xfId="32021" xr:uid="{00000000-0005-0000-0000-000046600000}"/>
    <cellStyle name="Normal 52 2 4 8" xfId="16787" xr:uid="{00000000-0005-0000-0000-000047600000}"/>
    <cellStyle name="Normal 52 2 5" xfId="2045" xr:uid="{00000000-0005-0000-0000-000048600000}"/>
    <cellStyle name="Normal 52 2 5 2" xfId="3735" xr:uid="{00000000-0005-0000-0000-000049600000}"/>
    <cellStyle name="Normal 52 2 5 2 2" xfId="13808" xr:uid="{00000000-0005-0000-0000-00004A600000}"/>
    <cellStyle name="Normal 52 2 5 2 2 2" xfId="44139" xr:uid="{00000000-0005-0000-0000-00004B600000}"/>
    <cellStyle name="Normal 52 2 5 2 2 3" xfId="28906" xr:uid="{00000000-0005-0000-0000-00004C600000}"/>
    <cellStyle name="Normal 52 2 5 2 3" xfId="8788" xr:uid="{00000000-0005-0000-0000-00004D600000}"/>
    <cellStyle name="Normal 52 2 5 2 3 2" xfId="39122" xr:uid="{00000000-0005-0000-0000-00004E600000}"/>
    <cellStyle name="Normal 52 2 5 2 3 3" xfId="23889" xr:uid="{00000000-0005-0000-0000-00004F600000}"/>
    <cellStyle name="Normal 52 2 5 2 4" xfId="34109" xr:uid="{00000000-0005-0000-0000-000050600000}"/>
    <cellStyle name="Normal 52 2 5 2 5" xfId="18876" xr:uid="{00000000-0005-0000-0000-000051600000}"/>
    <cellStyle name="Normal 52 2 5 3" xfId="5427" xr:uid="{00000000-0005-0000-0000-000052600000}"/>
    <cellStyle name="Normal 52 2 5 3 2" xfId="15479" xr:uid="{00000000-0005-0000-0000-000053600000}"/>
    <cellStyle name="Normal 52 2 5 3 2 2" xfId="45810" xr:uid="{00000000-0005-0000-0000-000054600000}"/>
    <cellStyle name="Normal 52 2 5 3 2 3" xfId="30577" xr:uid="{00000000-0005-0000-0000-000055600000}"/>
    <cellStyle name="Normal 52 2 5 3 3" xfId="10459" xr:uid="{00000000-0005-0000-0000-000056600000}"/>
    <cellStyle name="Normal 52 2 5 3 3 2" xfId="40793" xr:uid="{00000000-0005-0000-0000-000057600000}"/>
    <cellStyle name="Normal 52 2 5 3 3 3" xfId="25560" xr:uid="{00000000-0005-0000-0000-000058600000}"/>
    <cellStyle name="Normal 52 2 5 3 4" xfId="35780" xr:uid="{00000000-0005-0000-0000-000059600000}"/>
    <cellStyle name="Normal 52 2 5 3 5" xfId="20547" xr:uid="{00000000-0005-0000-0000-00005A600000}"/>
    <cellStyle name="Normal 52 2 5 4" xfId="12137" xr:uid="{00000000-0005-0000-0000-00005B600000}"/>
    <cellStyle name="Normal 52 2 5 4 2" xfId="42468" xr:uid="{00000000-0005-0000-0000-00005C600000}"/>
    <cellStyle name="Normal 52 2 5 4 3" xfId="27235" xr:uid="{00000000-0005-0000-0000-00005D600000}"/>
    <cellStyle name="Normal 52 2 5 5" xfId="7116" xr:uid="{00000000-0005-0000-0000-00005E600000}"/>
    <cellStyle name="Normal 52 2 5 5 2" xfId="37451" xr:uid="{00000000-0005-0000-0000-00005F600000}"/>
    <cellStyle name="Normal 52 2 5 5 3" xfId="22218" xr:uid="{00000000-0005-0000-0000-000060600000}"/>
    <cellStyle name="Normal 52 2 5 6" xfId="32439" xr:uid="{00000000-0005-0000-0000-000061600000}"/>
    <cellStyle name="Normal 52 2 5 7" xfId="17205" xr:uid="{00000000-0005-0000-0000-000062600000}"/>
    <cellStyle name="Normal 52 2 6" xfId="2898" xr:uid="{00000000-0005-0000-0000-000063600000}"/>
    <cellStyle name="Normal 52 2 6 2" xfId="12972" xr:uid="{00000000-0005-0000-0000-000064600000}"/>
    <cellStyle name="Normal 52 2 6 2 2" xfId="43303" xr:uid="{00000000-0005-0000-0000-000065600000}"/>
    <cellStyle name="Normal 52 2 6 2 3" xfId="28070" xr:uid="{00000000-0005-0000-0000-000066600000}"/>
    <cellStyle name="Normal 52 2 6 3" xfId="7952" xr:uid="{00000000-0005-0000-0000-000067600000}"/>
    <cellStyle name="Normal 52 2 6 3 2" xfId="38286" xr:uid="{00000000-0005-0000-0000-000068600000}"/>
    <cellStyle name="Normal 52 2 6 3 3" xfId="23053" xr:uid="{00000000-0005-0000-0000-000069600000}"/>
    <cellStyle name="Normal 52 2 6 4" xfId="33273" xr:uid="{00000000-0005-0000-0000-00006A600000}"/>
    <cellStyle name="Normal 52 2 6 5" xfId="18040" xr:uid="{00000000-0005-0000-0000-00006B600000}"/>
    <cellStyle name="Normal 52 2 7" xfId="4591" xr:uid="{00000000-0005-0000-0000-00006C600000}"/>
    <cellStyle name="Normal 52 2 7 2" xfId="14643" xr:uid="{00000000-0005-0000-0000-00006D600000}"/>
    <cellStyle name="Normal 52 2 7 2 2" xfId="44974" xr:uid="{00000000-0005-0000-0000-00006E600000}"/>
    <cellStyle name="Normal 52 2 7 2 3" xfId="29741" xr:uid="{00000000-0005-0000-0000-00006F600000}"/>
    <cellStyle name="Normal 52 2 7 3" xfId="9623" xr:uid="{00000000-0005-0000-0000-000070600000}"/>
    <cellStyle name="Normal 52 2 7 3 2" xfId="39957" xr:uid="{00000000-0005-0000-0000-000071600000}"/>
    <cellStyle name="Normal 52 2 7 3 3" xfId="24724" xr:uid="{00000000-0005-0000-0000-000072600000}"/>
    <cellStyle name="Normal 52 2 7 4" xfId="34944" xr:uid="{00000000-0005-0000-0000-000073600000}"/>
    <cellStyle name="Normal 52 2 7 5" xfId="19711" xr:uid="{00000000-0005-0000-0000-000074600000}"/>
    <cellStyle name="Normal 52 2 8" xfId="11301" xr:uid="{00000000-0005-0000-0000-000075600000}"/>
    <cellStyle name="Normal 52 2 8 2" xfId="41632" xr:uid="{00000000-0005-0000-0000-000076600000}"/>
    <cellStyle name="Normal 52 2 8 3" xfId="26399" xr:uid="{00000000-0005-0000-0000-000077600000}"/>
    <cellStyle name="Normal 52 2 9" xfId="6280" xr:uid="{00000000-0005-0000-0000-000078600000}"/>
    <cellStyle name="Normal 52 2 9 2" xfId="36615" xr:uid="{00000000-0005-0000-0000-000079600000}"/>
    <cellStyle name="Normal 52 2 9 3" xfId="21382" xr:uid="{00000000-0005-0000-0000-00007A600000}"/>
    <cellStyle name="Normal 52 3" xfId="1244" xr:uid="{00000000-0005-0000-0000-00007B600000}"/>
    <cellStyle name="Normal 52 3 10" xfId="16421" xr:uid="{00000000-0005-0000-0000-00007C600000}"/>
    <cellStyle name="Normal 52 3 2" xfId="1463" xr:uid="{00000000-0005-0000-0000-00007D600000}"/>
    <cellStyle name="Normal 52 3 2 2" xfId="1884" xr:uid="{00000000-0005-0000-0000-00007E600000}"/>
    <cellStyle name="Normal 52 3 2 2 2" xfId="2723" xr:uid="{00000000-0005-0000-0000-00007F600000}"/>
    <cellStyle name="Normal 52 3 2 2 2 2" xfId="4413" xr:uid="{00000000-0005-0000-0000-000080600000}"/>
    <cellStyle name="Normal 52 3 2 2 2 2 2" xfId="14486" xr:uid="{00000000-0005-0000-0000-000081600000}"/>
    <cellStyle name="Normal 52 3 2 2 2 2 2 2" xfId="44817" xr:uid="{00000000-0005-0000-0000-000082600000}"/>
    <cellStyle name="Normal 52 3 2 2 2 2 2 3" xfId="29584" xr:uid="{00000000-0005-0000-0000-000083600000}"/>
    <cellStyle name="Normal 52 3 2 2 2 2 3" xfId="9466" xr:uid="{00000000-0005-0000-0000-000084600000}"/>
    <cellStyle name="Normal 52 3 2 2 2 2 3 2" xfId="39800" xr:uid="{00000000-0005-0000-0000-000085600000}"/>
    <cellStyle name="Normal 52 3 2 2 2 2 3 3" xfId="24567" xr:uid="{00000000-0005-0000-0000-000086600000}"/>
    <cellStyle name="Normal 52 3 2 2 2 2 4" xfId="34787" xr:uid="{00000000-0005-0000-0000-000087600000}"/>
    <cellStyle name="Normal 52 3 2 2 2 2 5" xfId="19554" xr:uid="{00000000-0005-0000-0000-000088600000}"/>
    <cellStyle name="Normal 52 3 2 2 2 3" xfId="6105" xr:uid="{00000000-0005-0000-0000-000089600000}"/>
    <cellStyle name="Normal 52 3 2 2 2 3 2" xfId="16157" xr:uid="{00000000-0005-0000-0000-00008A600000}"/>
    <cellStyle name="Normal 52 3 2 2 2 3 2 2" xfId="46488" xr:uid="{00000000-0005-0000-0000-00008B600000}"/>
    <cellStyle name="Normal 52 3 2 2 2 3 2 3" xfId="31255" xr:uid="{00000000-0005-0000-0000-00008C600000}"/>
    <cellStyle name="Normal 52 3 2 2 2 3 3" xfId="11137" xr:uid="{00000000-0005-0000-0000-00008D600000}"/>
    <cellStyle name="Normal 52 3 2 2 2 3 3 2" xfId="41471" xr:uid="{00000000-0005-0000-0000-00008E600000}"/>
    <cellStyle name="Normal 52 3 2 2 2 3 3 3" xfId="26238" xr:uid="{00000000-0005-0000-0000-00008F600000}"/>
    <cellStyle name="Normal 52 3 2 2 2 3 4" xfId="36458" xr:uid="{00000000-0005-0000-0000-000090600000}"/>
    <cellStyle name="Normal 52 3 2 2 2 3 5" xfId="21225" xr:uid="{00000000-0005-0000-0000-000091600000}"/>
    <cellStyle name="Normal 52 3 2 2 2 4" xfId="12815" xr:uid="{00000000-0005-0000-0000-000092600000}"/>
    <cellStyle name="Normal 52 3 2 2 2 4 2" xfId="43146" xr:uid="{00000000-0005-0000-0000-000093600000}"/>
    <cellStyle name="Normal 52 3 2 2 2 4 3" xfId="27913" xr:uid="{00000000-0005-0000-0000-000094600000}"/>
    <cellStyle name="Normal 52 3 2 2 2 5" xfId="7794" xr:uid="{00000000-0005-0000-0000-000095600000}"/>
    <cellStyle name="Normal 52 3 2 2 2 5 2" xfId="38129" xr:uid="{00000000-0005-0000-0000-000096600000}"/>
    <cellStyle name="Normal 52 3 2 2 2 5 3" xfId="22896" xr:uid="{00000000-0005-0000-0000-000097600000}"/>
    <cellStyle name="Normal 52 3 2 2 2 6" xfId="33117" xr:uid="{00000000-0005-0000-0000-000098600000}"/>
    <cellStyle name="Normal 52 3 2 2 2 7" xfId="17883" xr:uid="{00000000-0005-0000-0000-000099600000}"/>
    <cellStyle name="Normal 52 3 2 2 3" xfId="3576" xr:uid="{00000000-0005-0000-0000-00009A600000}"/>
    <cellStyle name="Normal 52 3 2 2 3 2" xfId="13650" xr:uid="{00000000-0005-0000-0000-00009B600000}"/>
    <cellStyle name="Normal 52 3 2 2 3 2 2" xfId="43981" xr:uid="{00000000-0005-0000-0000-00009C600000}"/>
    <cellStyle name="Normal 52 3 2 2 3 2 3" xfId="28748" xr:uid="{00000000-0005-0000-0000-00009D600000}"/>
    <cellStyle name="Normal 52 3 2 2 3 3" xfId="8630" xr:uid="{00000000-0005-0000-0000-00009E600000}"/>
    <cellStyle name="Normal 52 3 2 2 3 3 2" xfId="38964" xr:uid="{00000000-0005-0000-0000-00009F600000}"/>
    <cellStyle name="Normal 52 3 2 2 3 3 3" xfId="23731" xr:uid="{00000000-0005-0000-0000-0000A0600000}"/>
    <cellStyle name="Normal 52 3 2 2 3 4" xfId="33951" xr:uid="{00000000-0005-0000-0000-0000A1600000}"/>
    <cellStyle name="Normal 52 3 2 2 3 5" xfId="18718" xr:uid="{00000000-0005-0000-0000-0000A2600000}"/>
    <cellStyle name="Normal 52 3 2 2 4" xfId="5269" xr:uid="{00000000-0005-0000-0000-0000A3600000}"/>
    <cellStyle name="Normal 52 3 2 2 4 2" xfId="15321" xr:uid="{00000000-0005-0000-0000-0000A4600000}"/>
    <cellStyle name="Normal 52 3 2 2 4 2 2" xfId="45652" xr:uid="{00000000-0005-0000-0000-0000A5600000}"/>
    <cellStyle name="Normal 52 3 2 2 4 2 3" xfId="30419" xr:uid="{00000000-0005-0000-0000-0000A6600000}"/>
    <cellStyle name="Normal 52 3 2 2 4 3" xfId="10301" xr:uid="{00000000-0005-0000-0000-0000A7600000}"/>
    <cellStyle name="Normal 52 3 2 2 4 3 2" xfId="40635" xr:uid="{00000000-0005-0000-0000-0000A8600000}"/>
    <cellStyle name="Normal 52 3 2 2 4 3 3" xfId="25402" xr:uid="{00000000-0005-0000-0000-0000A9600000}"/>
    <cellStyle name="Normal 52 3 2 2 4 4" xfId="35622" xr:uid="{00000000-0005-0000-0000-0000AA600000}"/>
    <cellStyle name="Normal 52 3 2 2 4 5" xfId="20389" xr:uid="{00000000-0005-0000-0000-0000AB600000}"/>
    <cellStyle name="Normal 52 3 2 2 5" xfId="11979" xr:uid="{00000000-0005-0000-0000-0000AC600000}"/>
    <cellStyle name="Normal 52 3 2 2 5 2" xfId="42310" xr:uid="{00000000-0005-0000-0000-0000AD600000}"/>
    <cellStyle name="Normal 52 3 2 2 5 3" xfId="27077" xr:uid="{00000000-0005-0000-0000-0000AE600000}"/>
    <cellStyle name="Normal 52 3 2 2 6" xfId="6958" xr:uid="{00000000-0005-0000-0000-0000AF600000}"/>
    <cellStyle name="Normal 52 3 2 2 6 2" xfId="37293" xr:uid="{00000000-0005-0000-0000-0000B0600000}"/>
    <cellStyle name="Normal 52 3 2 2 6 3" xfId="22060" xr:uid="{00000000-0005-0000-0000-0000B1600000}"/>
    <cellStyle name="Normal 52 3 2 2 7" xfId="32281" xr:uid="{00000000-0005-0000-0000-0000B2600000}"/>
    <cellStyle name="Normal 52 3 2 2 8" xfId="17047" xr:uid="{00000000-0005-0000-0000-0000B3600000}"/>
    <cellStyle name="Normal 52 3 2 3" xfId="2305" xr:uid="{00000000-0005-0000-0000-0000B4600000}"/>
    <cellStyle name="Normal 52 3 2 3 2" xfId="3995" xr:uid="{00000000-0005-0000-0000-0000B5600000}"/>
    <cellStyle name="Normal 52 3 2 3 2 2" xfId="14068" xr:uid="{00000000-0005-0000-0000-0000B6600000}"/>
    <cellStyle name="Normal 52 3 2 3 2 2 2" xfId="44399" xr:uid="{00000000-0005-0000-0000-0000B7600000}"/>
    <cellStyle name="Normal 52 3 2 3 2 2 3" xfId="29166" xr:uid="{00000000-0005-0000-0000-0000B8600000}"/>
    <cellStyle name="Normal 52 3 2 3 2 3" xfId="9048" xr:uid="{00000000-0005-0000-0000-0000B9600000}"/>
    <cellStyle name="Normal 52 3 2 3 2 3 2" xfId="39382" xr:uid="{00000000-0005-0000-0000-0000BA600000}"/>
    <cellStyle name="Normal 52 3 2 3 2 3 3" xfId="24149" xr:uid="{00000000-0005-0000-0000-0000BB600000}"/>
    <cellStyle name="Normal 52 3 2 3 2 4" xfId="34369" xr:uid="{00000000-0005-0000-0000-0000BC600000}"/>
    <cellStyle name="Normal 52 3 2 3 2 5" xfId="19136" xr:uid="{00000000-0005-0000-0000-0000BD600000}"/>
    <cellStyle name="Normal 52 3 2 3 3" xfId="5687" xr:uid="{00000000-0005-0000-0000-0000BE600000}"/>
    <cellStyle name="Normal 52 3 2 3 3 2" xfId="15739" xr:uid="{00000000-0005-0000-0000-0000BF600000}"/>
    <cellStyle name="Normal 52 3 2 3 3 2 2" xfId="46070" xr:uid="{00000000-0005-0000-0000-0000C0600000}"/>
    <cellStyle name="Normal 52 3 2 3 3 2 3" xfId="30837" xr:uid="{00000000-0005-0000-0000-0000C1600000}"/>
    <cellStyle name="Normal 52 3 2 3 3 3" xfId="10719" xr:uid="{00000000-0005-0000-0000-0000C2600000}"/>
    <cellStyle name="Normal 52 3 2 3 3 3 2" xfId="41053" xr:uid="{00000000-0005-0000-0000-0000C3600000}"/>
    <cellStyle name="Normal 52 3 2 3 3 3 3" xfId="25820" xr:uid="{00000000-0005-0000-0000-0000C4600000}"/>
    <cellStyle name="Normal 52 3 2 3 3 4" xfId="36040" xr:uid="{00000000-0005-0000-0000-0000C5600000}"/>
    <cellStyle name="Normal 52 3 2 3 3 5" xfId="20807" xr:uid="{00000000-0005-0000-0000-0000C6600000}"/>
    <cellStyle name="Normal 52 3 2 3 4" xfId="12397" xr:uid="{00000000-0005-0000-0000-0000C7600000}"/>
    <cellStyle name="Normal 52 3 2 3 4 2" xfId="42728" xr:uid="{00000000-0005-0000-0000-0000C8600000}"/>
    <cellStyle name="Normal 52 3 2 3 4 3" xfId="27495" xr:uid="{00000000-0005-0000-0000-0000C9600000}"/>
    <cellStyle name="Normal 52 3 2 3 5" xfId="7376" xr:uid="{00000000-0005-0000-0000-0000CA600000}"/>
    <cellStyle name="Normal 52 3 2 3 5 2" xfId="37711" xr:uid="{00000000-0005-0000-0000-0000CB600000}"/>
    <cellStyle name="Normal 52 3 2 3 5 3" xfId="22478" xr:uid="{00000000-0005-0000-0000-0000CC600000}"/>
    <cellStyle name="Normal 52 3 2 3 6" xfId="32699" xr:uid="{00000000-0005-0000-0000-0000CD600000}"/>
    <cellStyle name="Normal 52 3 2 3 7" xfId="17465" xr:uid="{00000000-0005-0000-0000-0000CE600000}"/>
    <cellStyle name="Normal 52 3 2 4" xfId="3158" xr:uid="{00000000-0005-0000-0000-0000CF600000}"/>
    <cellStyle name="Normal 52 3 2 4 2" xfId="13232" xr:uid="{00000000-0005-0000-0000-0000D0600000}"/>
    <cellStyle name="Normal 52 3 2 4 2 2" xfId="43563" xr:uid="{00000000-0005-0000-0000-0000D1600000}"/>
    <cellStyle name="Normal 52 3 2 4 2 3" xfId="28330" xr:uid="{00000000-0005-0000-0000-0000D2600000}"/>
    <cellStyle name="Normal 52 3 2 4 3" xfId="8212" xr:uid="{00000000-0005-0000-0000-0000D3600000}"/>
    <cellStyle name="Normal 52 3 2 4 3 2" xfId="38546" xr:uid="{00000000-0005-0000-0000-0000D4600000}"/>
    <cellStyle name="Normal 52 3 2 4 3 3" xfId="23313" xr:uid="{00000000-0005-0000-0000-0000D5600000}"/>
    <cellStyle name="Normal 52 3 2 4 4" xfId="33533" xr:uid="{00000000-0005-0000-0000-0000D6600000}"/>
    <cellStyle name="Normal 52 3 2 4 5" xfId="18300" xr:uid="{00000000-0005-0000-0000-0000D7600000}"/>
    <cellStyle name="Normal 52 3 2 5" xfId="4851" xr:uid="{00000000-0005-0000-0000-0000D8600000}"/>
    <cellStyle name="Normal 52 3 2 5 2" xfId="14903" xr:uid="{00000000-0005-0000-0000-0000D9600000}"/>
    <cellStyle name="Normal 52 3 2 5 2 2" xfId="45234" xr:uid="{00000000-0005-0000-0000-0000DA600000}"/>
    <cellStyle name="Normal 52 3 2 5 2 3" xfId="30001" xr:uid="{00000000-0005-0000-0000-0000DB600000}"/>
    <cellStyle name="Normal 52 3 2 5 3" xfId="9883" xr:uid="{00000000-0005-0000-0000-0000DC600000}"/>
    <cellStyle name="Normal 52 3 2 5 3 2" xfId="40217" xr:uid="{00000000-0005-0000-0000-0000DD600000}"/>
    <cellStyle name="Normal 52 3 2 5 3 3" xfId="24984" xr:uid="{00000000-0005-0000-0000-0000DE600000}"/>
    <cellStyle name="Normal 52 3 2 5 4" xfId="35204" xr:uid="{00000000-0005-0000-0000-0000DF600000}"/>
    <cellStyle name="Normal 52 3 2 5 5" xfId="19971" xr:uid="{00000000-0005-0000-0000-0000E0600000}"/>
    <cellStyle name="Normal 52 3 2 6" xfId="11561" xr:uid="{00000000-0005-0000-0000-0000E1600000}"/>
    <cellStyle name="Normal 52 3 2 6 2" xfId="41892" xr:uid="{00000000-0005-0000-0000-0000E2600000}"/>
    <cellStyle name="Normal 52 3 2 6 3" xfId="26659" xr:uid="{00000000-0005-0000-0000-0000E3600000}"/>
    <cellStyle name="Normal 52 3 2 7" xfId="6540" xr:uid="{00000000-0005-0000-0000-0000E4600000}"/>
    <cellStyle name="Normal 52 3 2 7 2" xfId="36875" xr:uid="{00000000-0005-0000-0000-0000E5600000}"/>
    <cellStyle name="Normal 52 3 2 7 3" xfId="21642" xr:uid="{00000000-0005-0000-0000-0000E6600000}"/>
    <cellStyle name="Normal 52 3 2 8" xfId="31863" xr:uid="{00000000-0005-0000-0000-0000E7600000}"/>
    <cellStyle name="Normal 52 3 2 9" xfId="16629" xr:uid="{00000000-0005-0000-0000-0000E8600000}"/>
    <cellStyle name="Normal 52 3 3" xfId="1676" xr:uid="{00000000-0005-0000-0000-0000E9600000}"/>
    <cellStyle name="Normal 52 3 3 2" xfId="2515" xr:uid="{00000000-0005-0000-0000-0000EA600000}"/>
    <cellStyle name="Normal 52 3 3 2 2" xfId="4205" xr:uid="{00000000-0005-0000-0000-0000EB600000}"/>
    <cellStyle name="Normal 52 3 3 2 2 2" xfId="14278" xr:uid="{00000000-0005-0000-0000-0000EC600000}"/>
    <cellStyle name="Normal 52 3 3 2 2 2 2" xfId="44609" xr:uid="{00000000-0005-0000-0000-0000ED600000}"/>
    <cellStyle name="Normal 52 3 3 2 2 2 3" xfId="29376" xr:uid="{00000000-0005-0000-0000-0000EE600000}"/>
    <cellStyle name="Normal 52 3 3 2 2 3" xfId="9258" xr:uid="{00000000-0005-0000-0000-0000EF600000}"/>
    <cellStyle name="Normal 52 3 3 2 2 3 2" xfId="39592" xr:uid="{00000000-0005-0000-0000-0000F0600000}"/>
    <cellStyle name="Normal 52 3 3 2 2 3 3" xfId="24359" xr:uid="{00000000-0005-0000-0000-0000F1600000}"/>
    <cellStyle name="Normal 52 3 3 2 2 4" xfId="34579" xr:uid="{00000000-0005-0000-0000-0000F2600000}"/>
    <cellStyle name="Normal 52 3 3 2 2 5" xfId="19346" xr:uid="{00000000-0005-0000-0000-0000F3600000}"/>
    <cellStyle name="Normal 52 3 3 2 3" xfId="5897" xr:uid="{00000000-0005-0000-0000-0000F4600000}"/>
    <cellStyle name="Normal 52 3 3 2 3 2" xfId="15949" xr:uid="{00000000-0005-0000-0000-0000F5600000}"/>
    <cellStyle name="Normal 52 3 3 2 3 2 2" xfId="46280" xr:uid="{00000000-0005-0000-0000-0000F6600000}"/>
    <cellStyle name="Normal 52 3 3 2 3 2 3" xfId="31047" xr:uid="{00000000-0005-0000-0000-0000F7600000}"/>
    <cellStyle name="Normal 52 3 3 2 3 3" xfId="10929" xr:uid="{00000000-0005-0000-0000-0000F8600000}"/>
    <cellStyle name="Normal 52 3 3 2 3 3 2" xfId="41263" xr:uid="{00000000-0005-0000-0000-0000F9600000}"/>
    <cellStyle name="Normal 52 3 3 2 3 3 3" xfId="26030" xr:uid="{00000000-0005-0000-0000-0000FA600000}"/>
    <cellStyle name="Normal 52 3 3 2 3 4" xfId="36250" xr:uid="{00000000-0005-0000-0000-0000FB600000}"/>
    <cellStyle name="Normal 52 3 3 2 3 5" xfId="21017" xr:uid="{00000000-0005-0000-0000-0000FC600000}"/>
    <cellStyle name="Normal 52 3 3 2 4" xfId="12607" xr:uid="{00000000-0005-0000-0000-0000FD600000}"/>
    <cellStyle name="Normal 52 3 3 2 4 2" xfId="42938" xr:uid="{00000000-0005-0000-0000-0000FE600000}"/>
    <cellStyle name="Normal 52 3 3 2 4 3" xfId="27705" xr:uid="{00000000-0005-0000-0000-0000FF600000}"/>
    <cellStyle name="Normal 52 3 3 2 5" xfId="7586" xr:uid="{00000000-0005-0000-0000-000000610000}"/>
    <cellStyle name="Normal 52 3 3 2 5 2" xfId="37921" xr:uid="{00000000-0005-0000-0000-000001610000}"/>
    <cellStyle name="Normal 52 3 3 2 5 3" xfId="22688" xr:uid="{00000000-0005-0000-0000-000002610000}"/>
    <cellStyle name="Normal 52 3 3 2 6" xfId="32909" xr:uid="{00000000-0005-0000-0000-000003610000}"/>
    <cellStyle name="Normal 52 3 3 2 7" xfId="17675" xr:uid="{00000000-0005-0000-0000-000004610000}"/>
    <cellStyle name="Normal 52 3 3 3" xfId="3368" xr:uid="{00000000-0005-0000-0000-000005610000}"/>
    <cellStyle name="Normal 52 3 3 3 2" xfId="13442" xr:uid="{00000000-0005-0000-0000-000006610000}"/>
    <cellStyle name="Normal 52 3 3 3 2 2" xfId="43773" xr:uid="{00000000-0005-0000-0000-000007610000}"/>
    <cellStyle name="Normal 52 3 3 3 2 3" xfId="28540" xr:uid="{00000000-0005-0000-0000-000008610000}"/>
    <cellStyle name="Normal 52 3 3 3 3" xfId="8422" xr:uid="{00000000-0005-0000-0000-000009610000}"/>
    <cellStyle name="Normal 52 3 3 3 3 2" xfId="38756" xr:uid="{00000000-0005-0000-0000-00000A610000}"/>
    <cellStyle name="Normal 52 3 3 3 3 3" xfId="23523" xr:uid="{00000000-0005-0000-0000-00000B610000}"/>
    <cellStyle name="Normal 52 3 3 3 4" xfId="33743" xr:uid="{00000000-0005-0000-0000-00000C610000}"/>
    <cellStyle name="Normal 52 3 3 3 5" xfId="18510" xr:uid="{00000000-0005-0000-0000-00000D610000}"/>
    <cellStyle name="Normal 52 3 3 4" xfId="5061" xr:uid="{00000000-0005-0000-0000-00000E610000}"/>
    <cellStyle name="Normal 52 3 3 4 2" xfId="15113" xr:uid="{00000000-0005-0000-0000-00000F610000}"/>
    <cellStyle name="Normal 52 3 3 4 2 2" xfId="45444" xr:uid="{00000000-0005-0000-0000-000010610000}"/>
    <cellStyle name="Normal 52 3 3 4 2 3" xfId="30211" xr:uid="{00000000-0005-0000-0000-000011610000}"/>
    <cellStyle name="Normal 52 3 3 4 3" xfId="10093" xr:uid="{00000000-0005-0000-0000-000012610000}"/>
    <cellStyle name="Normal 52 3 3 4 3 2" xfId="40427" xr:uid="{00000000-0005-0000-0000-000013610000}"/>
    <cellStyle name="Normal 52 3 3 4 3 3" xfId="25194" xr:uid="{00000000-0005-0000-0000-000014610000}"/>
    <cellStyle name="Normal 52 3 3 4 4" xfId="35414" xr:uid="{00000000-0005-0000-0000-000015610000}"/>
    <cellStyle name="Normal 52 3 3 4 5" xfId="20181" xr:uid="{00000000-0005-0000-0000-000016610000}"/>
    <cellStyle name="Normal 52 3 3 5" xfId="11771" xr:uid="{00000000-0005-0000-0000-000017610000}"/>
    <cellStyle name="Normal 52 3 3 5 2" xfId="42102" xr:uid="{00000000-0005-0000-0000-000018610000}"/>
    <cellStyle name="Normal 52 3 3 5 3" xfId="26869" xr:uid="{00000000-0005-0000-0000-000019610000}"/>
    <cellStyle name="Normal 52 3 3 6" xfId="6750" xr:uid="{00000000-0005-0000-0000-00001A610000}"/>
    <cellStyle name="Normal 52 3 3 6 2" xfId="37085" xr:uid="{00000000-0005-0000-0000-00001B610000}"/>
    <cellStyle name="Normal 52 3 3 6 3" xfId="21852" xr:uid="{00000000-0005-0000-0000-00001C610000}"/>
    <cellStyle name="Normal 52 3 3 7" xfId="32073" xr:uid="{00000000-0005-0000-0000-00001D610000}"/>
    <cellStyle name="Normal 52 3 3 8" xfId="16839" xr:uid="{00000000-0005-0000-0000-00001E610000}"/>
    <cellStyle name="Normal 52 3 4" xfId="2097" xr:uid="{00000000-0005-0000-0000-00001F610000}"/>
    <cellStyle name="Normal 52 3 4 2" xfId="3787" xr:uid="{00000000-0005-0000-0000-000020610000}"/>
    <cellStyle name="Normal 52 3 4 2 2" xfId="13860" xr:uid="{00000000-0005-0000-0000-000021610000}"/>
    <cellStyle name="Normal 52 3 4 2 2 2" xfId="44191" xr:uid="{00000000-0005-0000-0000-000022610000}"/>
    <cellStyle name="Normal 52 3 4 2 2 3" xfId="28958" xr:uid="{00000000-0005-0000-0000-000023610000}"/>
    <cellStyle name="Normal 52 3 4 2 3" xfId="8840" xr:uid="{00000000-0005-0000-0000-000024610000}"/>
    <cellStyle name="Normal 52 3 4 2 3 2" xfId="39174" xr:uid="{00000000-0005-0000-0000-000025610000}"/>
    <cellStyle name="Normal 52 3 4 2 3 3" xfId="23941" xr:uid="{00000000-0005-0000-0000-000026610000}"/>
    <cellStyle name="Normal 52 3 4 2 4" xfId="34161" xr:uid="{00000000-0005-0000-0000-000027610000}"/>
    <cellStyle name="Normal 52 3 4 2 5" xfId="18928" xr:uid="{00000000-0005-0000-0000-000028610000}"/>
    <cellStyle name="Normal 52 3 4 3" xfId="5479" xr:uid="{00000000-0005-0000-0000-000029610000}"/>
    <cellStyle name="Normal 52 3 4 3 2" xfId="15531" xr:uid="{00000000-0005-0000-0000-00002A610000}"/>
    <cellStyle name="Normal 52 3 4 3 2 2" xfId="45862" xr:uid="{00000000-0005-0000-0000-00002B610000}"/>
    <cellStyle name="Normal 52 3 4 3 2 3" xfId="30629" xr:uid="{00000000-0005-0000-0000-00002C610000}"/>
    <cellStyle name="Normal 52 3 4 3 3" xfId="10511" xr:uid="{00000000-0005-0000-0000-00002D610000}"/>
    <cellStyle name="Normal 52 3 4 3 3 2" xfId="40845" xr:uid="{00000000-0005-0000-0000-00002E610000}"/>
    <cellStyle name="Normal 52 3 4 3 3 3" xfId="25612" xr:uid="{00000000-0005-0000-0000-00002F610000}"/>
    <cellStyle name="Normal 52 3 4 3 4" xfId="35832" xr:uid="{00000000-0005-0000-0000-000030610000}"/>
    <cellStyle name="Normal 52 3 4 3 5" xfId="20599" xr:uid="{00000000-0005-0000-0000-000031610000}"/>
    <cellStyle name="Normal 52 3 4 4" xfId="12189" xr:uid="{00000000-0005-0000-0000-000032610000}"/>
    <cellStyle name="Normal 52 3 4 4 2" xfId="42520" xr:uid="{00000000-0005-0000-0000-000033610000}"/>
    <cellStyle name="Normal 52 3 4 4 3" xfId="27287" xr:uid="{00000000-0005-0000-0000-000034610000}"/>
    <cellStyle name="Normal 52 3 4 5" xfId="7168" xr:uid="{00000000-0005-0000-0000-000035610000}"/>
    <cellStyle name="Normal 52 3 4 5 2" xfId="37503" xr:uid="{00000000-0005-0000-0000-000036610000}"/>
    <cellStyle name="Normal 52 3 4 5 3" xfId="22270" xr:uid="{00000000-0005-0000-0000-000037610000}"/>
    <cellStyle name="Normal 52 3 4 6" xfId="32491" xr:uid="{00000000-0005-0000-0000-000038610000}"/>
    <cellStyle name="Normal 52 3 4 7" xfId="17257" xr:uid="{00000000-0005-0000-0000-000039610000}"/>
    <cellStyle name="Normal 52 3 5" xfId="2950" xr:uid="{00000000-0005-0000-0000-00003A610000}"/>
    <cellStyle name="Normal 52 3 5 2" xfId="13024" xr:uid="{00000000-0005-0000-0000-00003B610000}"/>
    <cellStyle name="Normal 52 3 5 2 2" xfId="43355" xr:uid="{00000000-0005-0000-0000-00003C610000}"/>
    <cellStyle name="Normal 52 3 5 2 3" xfId="28122" xr:uid="{00000000-0005-0000-0000-00003D610000}"/>
    <cellStyle name="Normal 52 3 5 3" xfId="8004" xr:uid="{00000000-0005-0000-0000-00003E610000}"/>
    <cellStyle name="Normal 52 3 5 3 2" xfId="38338" xr:uid="{00000000-0005-0000-0000-00003F610000}"/>
    <cellStyle name="Normal 52 3 5 3 3" xfId="23105" xr:uid="{00000000-0005-0000-0000-000040610000}"/>
    <cellStyle name="Normal 52 3 5 4" xfId="33325" xr:uid="{00000000-0005-0000-0000-000041610000}"/>
    <cellStyle name="Normal 52 3 5 5" xfId="18092" xr:uid="{00000000-0005-0000-0000-000042610000}"/>
    <cellStyle name="Normal 52 3 6" xfId="4643" xr:uid="{00000000-0005-0000-0000-000043610000}"/>
    <cellStyle name="Normal 52 3 6 2" xfId="14695" xr:uid="{00000000-0005-0000-0000-000044610000}"/>
    <cellStyle name="Normal 52 3 6 2 2" xfId="45026" xr:uid="{00000000-0005-0000-0000-000045610000}"/>
    <cellStyle name="Normal 52 3 6 2 3" xfId="29793" xr:uid="{00000000-0005-0000-0000-000046610000}"/>
    <cellStyle name="Normal 52 3 6 3" xfId="9675" xr:uid="{00000000-0005-0000-0000-000047610000}"/>
    <cellStyle name="Normal 52 3 6 3 2" xfId="40009" xr:uid="{00000000-0005-0000-0000-000048610000}"/>
    <cellStyle name="Normal 52 3 6 3 3" xfId="24776" xr:uid="{00000000-0005-0000-0000-000049610000}"/>
    <cellStyle name="Normal 52 3 6 4" xfId="34996" xr:uid="{00000000-0005-0000-0000-00004A610000}"/>
    <cellStyle name="Normal 52 3 6 5" xfId="19763" xr:uid="{00000000-0005-0000-0000-00004B610000}"/>
    <cellStyle name="Normal 52 3 7" xfId="11353" xr:uid="{00000000-0005-0000-0000-00004C610000}"/>
    <cellStyle name="Normal 52 3 7 2" xfId="41684" xr:uid="{00000000-0005-0000-0000-00004D610000}"/>
    <cellStyle name="Normal 52 3 7 3" xfId="26451" xr:uid="{00000000-0005-0000-0000-00004E610000}"/>
    <cellStyle name="Normal 52 3 8" xfId="6332" xr:uid="{00000000-0005-0000-0000-00004F610000}"/>
    <cellStyle name="Normal 52 3 8 2" xfId="36667" xr:uid="{00000000-0005-0000-0000-000050610000}"/>
    <cellStyle name="Normal 52 3 8 3" xfId="21434" xr:uid="{00000000-0005-0000-0000-000051610000}"/>
    <cellStyle name="Normal 52 3 9" xfId="31656" xr:uid="{00000000-0005-0000-0000-000052610000}"/>
    <cellStyle name="Normal 52 4" xfId="1357" xr:uid="{00000000-0005-0000-0000-000053610000}"/>
    <cellStyle name="Normal 52 4 2" xfId="1780" xr:uid="{00000000-0005-0000-0000-000054610000}"/>
    <cellStyle name="Normal 52 4 2 2" xfId="2619" xr:uid="{00000000-0005-0000-0000-000055610000}"/>
    <cellStyle name="Normal 52 4 2 2 2" xfId="4309" xr:uid="{00000000-0005-0000-0000-000056610000}"/>
    <cellStyle name="Normal 52 4 2 2 2 2" xfId="14382" xr:uid="{00000000-0005-0000-0000-000057610000}"/>
    <cellStyle name="Normal 52 4 2 2 2 2 2" xfId="44713" xr:uid="{00000000-0005-0000-0000-000058610000}"/>
    <cellStyle name="Normal 52 4 2 2 2 2 3" xfId="29480" xr:uid="{00000000-0005-0000-0000-000059610000}"/>
    <cellStyle name="Normal 52 4 2 2 2 3" xfId="9362" xr:uid="{00000000-0005-0000-0000-00005A610000}"/>
    <cellStyle name="Normal 52 4 2 2 2 3 2" xfId="39696" xr:uid="{00000000-0005-0000-0000-00005B610000}"/>
    <cellStyle name="Normal 52 4 2 2 2 3 3" xfId="24463" xr:uid="{00000000-0005-0000-0000-00005C610000}"/>
    <cellStyle name="Normal 52 4 2 2 2 4" xfId="34683" xr:uid="{00000000-0005-0000-0000-00005D610000}"/>
    <cellStyle name="Normal 52 4 2 2 2 5" xfId="19450" xr:uid="{00000000-0005-0000-0000-00005E610000}"/>
    <cellStyle name="Normal 52 4 2 2 3" xfId="6001" xr:uid="{00000000-0005-0000-0000-00005F610000}"/>
    <cellStyle name="Normal 52 4 2 2 3 2" xfId="16053" xr:uid="{00000000-0005-0000-0000-000060610000}"/>
    <cellStyle name="Normal 52 4 2 2 3 2 2" xfId="46384" xr:uid="{00000000-0005-0000-0000-000061610000}"/>
    <cellStyle name="Normal 52 4 2 2 3 2 3" xfId="31151" xr:uid="{00000000-0005-0000-0000-000062610000}"/>
    <cellStyle name="Normal 52 4 2 2 3 3" xfId="11033" xr:uid="{00000000-0005-0000-0000-000063610000}"/>
    <cellStyle name="Normal 52 4 2 2 3 3 2" xfId="41367" xr:uid="{00000000-0005-0000-0000-000064610000}"/>
    <cellStyle name="Normal 52 4 2 2 3 3 3" xfId="26134" xr:uid="{00000000-0005-0000-0000-000065610000}"/>
    <cellStyle name="Normal 52 4 2 2 3 4" xfId="36354" xr:uid="{00000000-0005-0000-0000-000066610000}"/>
    <cellStyle name="Normal 52 4 2 2 3 5" xfId="21121" xr:uid="{00000000-0005-0000-0000-000067610000}"/>
    <cellStyle name="Normal 52 4 2 2 4" xfId="12711" xr:uid="{00000000-0005-0000-0000-000068610000}"/>
    <cellStyle name="Normal 52 4 2 2 4 2" xfId="43042" xr:uid="{00000000-0005-0000-0000-000069610000}"/>
    <cellStyle name="Normal 52 4 2 2 4 3" xfId="27809" xr:uid="{00000000-0005-0000-0000-00006A610000}"/>
    <cellStyle name="Normal 52 4 2 2 5" xfId="7690" xr:uid="{00000000-0005-0000-0000-00006B610000}"/>
    <cellStyle name="Normal 52 4 2 2 5 2" xfId="38025" xr:uid="{00000000-0005-0000-0000-00006C610000}"/>
    <cellStyle name="Normal 52 4 2 2 5 3" xfId="22792" xr:uid="{00000000-0005-0000-0000-00006D610000}"/>
    <cellStyle name="Normal 52 4 2 2 6" xfId="33013" xr:uid="{00000000-0005-0000-0000-00006E610000}"/>
    <cellStyle name="Normal 52 4 2 2 7" xfId="17779" xr:uid="{00000000-0005-0000-0000-00006F610000}"/>
    <cellStyle name="Normal 52 4 2 3" xfId="3472" xr:uid="{00000000-0005-0000-0000-000070610000}"/>
    <cellStyle name="Normal 52 4 2 3 2" xfId="13546" xr:uid="{00000000-0005-0000-0000-000071610000}"/>
    <cellStyle name="Normal 52 4 2 3 2 2" xfId="43877" xr:uid="{00000000-0005-0000-0000-000072610000}"/>
    <cellStyle name="Normal 52 4 2 3 2 3" xfId="28644" xr:uid="{00000000-0005-0000-0000-000073610000}"/>
    <cellStyle name="Normal 52 4 2 3 3" xfId="8526" xr:uid="{00000000-0005-0000-0000-000074610000}"/>
    <cellStyle name="Normal 52 4 2 3 3 2" xfId="38860" xr:uid="{00000000-0005-0000-0000-000075610000}"/>
    <cellStyle name="Normal 52 4 2 3 3 3" xfId="23627" xr:uid="{00000000-0005-0000-0000-000076610000}"/>
    <cellStyle name="Normal 52 4 2 3 4" xfId="33847" xr:uid="{00000000-0005-0000-0000-000077610000}"/>
    <cellStyle name="Normal 52 4 2 3 5" xfId="18614" xr:uid="{00000000-0005-0000-0000-000078610000}"/>
    <cellStyle name="Normal 52 4 2 4" xfId="5165" xr:uid="{00000000-0005-0000-0000-000079610000}"/>
    <cellStyle name="Normal 52 4 2 4 2" xfId="15217" xr:uid="{00000000-0005-0000-0000-00007A610000}"/>
    <cellStyle name="Normal 52 4 2 4 2 2" xfId="45548" xr:uid="{00000000-0005-0000-0000-00007B610000}"/>
    <cellStyle name="Normal 52 4 2 4 2 3" xfId="30315" xr:uid="{00000000-0005-0000-0000-00007C610000}"/>
    <cellStyle name="Normal 52 4 2 4 3" xfId="10197" xr:uid="{00000000-0005-0000-0000-00007D610000}"/>
    <cellStyle name="Normal 52 4 2 4 3 2" xfId="40531" xr:uid="{00000000-0005-0000-0000-00007E610000}"/>
    <cellStyle name="Normal 52 4 2 4 3 3" xfId="25298" xr:uid="{00000000-0005-0000-0000-00007F610000}"/>
    <cellStyle name="Normal 52 4 2 4 4" xfId="35518" xr:uid="{00000000-0005-0000-0000-000080610000}"/>
    <cellStyle name="Normal 52 4 2 4 5" xfId="20285" xr:uid="{00000000-0005-0000-0000-000081610000}"/>
    <cellStyle name="Normal 52 4 2 5" xfId="11875" xr:uid="{00000000-0005-0000-0000-000082610000}"/>
    <cellStyle name="Normal 52 4 2 5 2" xfId="42206" xr:uid="{00000000-0005-0000-0000-000083610000}"/>
    <cellStyle name="Normal 52 4 2 5 3" xfId="26973" xr:uid="{00000000-0005-0000-0000-000084610000}"/>
    <cellStyle name="Normal 52 4 2 6" xfId="6854" xr:uid="{00000000-0005-0000-0000-000085610000}"/>
    <cellStyle name="Normal 52 4 2 6 2" xfId="37189" xr:uid="{00000000-0005-0000-0000-000086610000}"/>
    <cellStyle name="Normal 52 4 2 6 3" xfId="21956" xr:uid="{00000000-0005-0000-0000-000087610000}"/>
    <cellStyle name="Normal 52 4 2 7" xfId="32177" xr:uid="{00000000-0005-0000-0000-000088610000}"/>
    <cellStyle name="Normal 52 4 2 8" xfId="16943" xr:uid="{00000000-0005-0000-0000-000089610000}"/>
    <cellStyle name="Normal 52 4 3" xfId="2201" xr:uid="{00000000-0005-0000-0000-00008A610000}"/>
    <cellStyle name="Normal 52 4 3 2" xfId="3891" xr:uid="{00000000-0005-0000-0000-00008B610000}"/>
    <cellStyle name="Normal 52 4 3 2 2" xfId="13964" xr:uid="{00000000-0005-0000-0000-00008C610000}"/>
    <cellStyle name="Normal 52 4 3 2 2 2" xfId="44295" xr:uid="{00000000-0005-0000-0000-00008D610000}"/>
    <cellStyle name="Normal 52 4 3 2 2 3" xfId="29062" xr:uid="{00000000-0005-0000-0000-00008E610000}"/>
    <cellStyle name="Normal 52 4 3 2 3" xfId="8944" xr:uid="{00000000-0005-0000-0000-00008F610000}"/>
    <cellStyle name="Normal 52 4 3 2 3 2" xfId="39278" xr:uid="{00000000-0005-0000-0000-000090610000}"/>
    <cellStyle name="Normal 52 4 3 2 3 3" xfId="24045" xr:uid="{00000000-0005-0000-0000-000091610000}"/>
    <cellStyle name="Normal 52 4 3 2 4" xfId="34265" xr:uid="{00000000-0005-0000-0000-000092610000}"/>
    <cellStyle name="Normal 52 4 3 2 5" xfId="19032" xr:uid="{00000000-0005-0000-0000-000093610000}"/>
    <cellStyle name="Normal 52 4 3 3" xfId="5583" xr:uid="{00000000-0005-0000-0000-000094610000}"/>
    <cellStyle name="Normal 52 4 3 3 2" xfId="15635" xr:uid="{00000000-0005-0000-0000-000095610000}"/>
    <cellStyle name="Normal 52 4 3 3 2 2" xfId="45966" xr:uid="{00000000-0005-0000-0000-000096610000}"/>
    <cellStyle name="Normal 52 4 3 3 2 3" xfId="30733" xr:uid="{00000000-0005-0000-0000-000097610000}"/>
    <cellStyle name="Normal 52 4 3 3 3" xfId="10615" xr:uid="{00000000-0005-0000-0000-000098610000}"/>
    <cellStyle name="Normal 52 4 3 3 3 2" xfId="40949" xr:uid="{00000000-0005-0000-0000-000099610000}"/>
    <cellStyle name="Normal 52 4 3 3 3 3" xfId="25716" xr:uid="{00000000-0005-0000-0000-00009A610000}"/>
    <cellStyle name="Normal 52 4 3 3 4" xfId="35936" xr:uid="{00000000-0005-0000-0000-00009B610000}"/>
    <cellStyle name="Normal 52 4 3 3 5" xfId="20703" xr:uid="{00000000-0005-0000-0000-00009C610000}"/>
    <cellStyle name="Normal 52 4 3 4" xfId="12293" xr:uid="{00000000-0005-0000-0000-00009D610000}"/>
    <cellStyle name="Normal 52 4 3 4 2" xfId="42624" xr:uid="{00000000-0005-0000-0000-00009E610000}"/>
    <cellStyle name="Normal 52 4 3 4 3" xfId="27391" xr:uid="{00000000-0005-0000-0000-00009F610000}"/>
    <cellStyle name="Normal 52 4 3 5" xfId="7272" xr:uid="{00000000-0005-0000-0000-0000A0610000}"/>
    <cellStyle name="Normal 52 4 3 5 2" xfId="37607" xr:uid="{00000000-0005-0000-0000-0000A1610000}"/>
    <cellStyle name="Normal 52 4 3 5 3" xfId="22374" xr:uid="{00000000-0005-0000-0000-0000A2610000}"/>
    <cellStyle name="Normal 52 4 3 6" xfId="32595" xr:uid="{00000000-0005-0000-0000-0000A3610000}"/>
    <cellStyle name="Normal 52 4 3 7" xfId="17361" xr:uid="{00000000-0005-0000-0000-0000A4610000}"/>
    <cellStyle name="Normal 52 4 4" xfId="3054" xr:uid="{00000000-0005-0000-0000-0000A5610000}"/>
    <cellStyle name="Normal 52 4 4 2" xfId="13128" xr:uid="{00000000-0005-0000-0000-0000A6610000}"/>
    <cellStyle name="Normal 52 4 4 2 2" xfId="43459" xr:uid="{00000000-0005-0000-0000-0000A7610000}"/>
    <cellStyle name="Normal 52 4 4 2 3" xfId="28226" xr:uid="{00000000-0005-0000-0000-0000A8610000}"/>
    <cellStyle name="Normal 52 4 4 3" xfId="8108" xr:uid="{00000000-0005-0000-0000-0000A9610000}"/>
    <cellStyle name="Normal 52 4 4 3 2" xfId="38442" xr:uid="{00000000-0005-0000-0000-0000AA610000}"/>
    <cellStyle name="Normal 52 4 4 3 3" xfId="23209" xr:uid="{00000000-0005-0000-0000-0000AB610000}"/>
    <cellStyle name="Normal 52 4 4 4" xfId="33429" xr:uid="{00000000-0005-0000-0000-0000AC610000}"/>
    <cellStyle name="Normal 52 4 4 5" xfId="18196" xr:uid="{00000000-0005-0000-0000-0000AD610000}"/>
    <cellStyle name="Normal 52 4 5" xfId="4747" xr:uid="{00000000-0005-0000-0000-0000AE610000}"/>
    <cellStyle name="Normal 52 4 5 2" xfId="14799" xr:uid="{00000000-0005-0000-0000-0000AF610000}"/>
    <cellStyle name="Normal 52 4 5 2 2" xfId="45130" xr:uid="{00000000-0005-0000-0000-0000B0610000}"/>
    <cellStyle name="Normal 52 4 5 2 3" xfId="29897" xr:uid="{00000000-0005-0000-0000-0000B1610000}"/>
    <cellStyle name="Normal 52 4 5 3" xfId="9779" xr:uid="{00000000-0005-0000-0000-0000B2610000}"/>
    <cellStyle name="Normal 52 4 5 3 2" xfId="40113" xr:uid="{00000000-0005-0000-0000-0000B3610000}"/>
    <cellStyle name="Normal 52 4 5 3 3" xfId="24880" xr:uid="{00000000-0005-0000-0000-0000B4610000}"/>
    <cellStyle name="Normal 52 4 5 4" xfId="35100" xr:uid="{00000000-0005-0000-0000-0000B5610000}"/>
    <cellStyle name="Normal 52 4 5 5" xfId="19867" xr:uid="{00000000-0005-0000-0000-0000B6610000}"/>
    <cellStyle name="Normal 52 4 6" xfId="11457" xr:uid="{00000000-0005-0000-0000-0000B7610000}"/>
    <cellStyle name="Normal 52 4 6 2" xfId="41788" xr:uid="{00000000-0005-0000-0000-0000B8610000}"/>
    <cellStyle name="Normal 52 4 6 3" xfId="26555" xr:uid="{00000000-0005-0000-0000-0000B9610000}"/>
    <cellStyle name="Normal 52 4 7" xfId="6436" xr:uid="{00000000-0005-0000-0000-0000BA610000}"/>
    <cellStyle name="Normal 52 4 7 2" xfId="36771" xr:uid="{00000000-0005-0000-0000-0000BB610000}"/>
    <cellStyle name="Normal 52 4 7 3" xfId="21538" xr:uid="{00000000-0005-0000-0000-0000BC610000}"/>
    <cellStyle name="Normal 52 4 8" xfId="31759" xr:uid="{00000000-0005-0000-0000-0000BD610000}"/>
    <cellStyle name="Normal 52 4 9" xfId="16525" xr:uid="{00000000-0005-0000-0000-0000BE610000}"/>
    <cellStyle name="Normal 52 5" xfId="1570" xr:uid="{00000000-0005-0000-0000-0000BF610000}"/>
    <cellStyle name="Normal 52 5 2" xfId="2411" xr:uid="{00000000-0005-0000-0000-0000C0610000}"/>
    <cellStyle name="Normal 52 5 2 2" xfId="4101" xr:uid="{00000000-0005-0000-0000-0000C1610000}"/>
    <cellStyle name="Normal 52 5 2 2 2" xfId="14174" xr:uid="{00000000-0005-0000-0000-0000C2610000}"/>
    <cellStyle name="Normal 52 5 2 2 2 2" xfId="44505" xr:uid="{00000000-0005-0000-0000-0000C3610000}"/>
    <cellStyle name="Normal 52 5 2 2 2 3" xfId="29272" xr:uid="{00000000-0005-0000-0000-0000C4610000}"/>
    <cellStyle name="Normal 52 5 2 2 3" xfId="9154" xr:uid="{00000000-0005-0000-0000-0000C5610000}"/>
    <cellStyle name="Normal 52 5 2 2 3 2" xfId="39488" xr:uid="{00000000-0005-0000-0000-0000C6610000}"/>
    <cellStyle name="Normal 52 5 2 2 3 3" xfId="24255" xr:uid="{00000000-0005-0000-0000-0000C7610000}"/>
    <cellStyle name="Normal 52 5 2 2 4" xfId="34475" xr:uid="{00000000-0005-0000-0000-0000C8610000}"/>
    <cellStyle name="Normal 52 5 2 2 5" xfId="19242" xr:uid="{00000000-0005-0000-0000-0000C9610000}"/>
    <cellStyle name="Normal 52 5 2 3" xfId="5793" xr:uid="{00000000-0005-0000-0000-0000CA610000}"/>
    <cellStyle name="Normal 52 5 2 3 2" xfId="15845" xr:uid="{00000000-0005-0000-0000-0000CB610000}"/>
    <cellStyle name="Normal 52 5 2 3 2 2" xfId="46176" xr:uid="{00000000-0005-0000-0000-0000CC610000}"/>
    <cellStyle name="Normal 52 5 2 3 2 3" xfId="30943" xr:uid="{00000000-0005-0000-0000-0000CD610000}"/>
    <cellStyle name="Normal 52 5 2 3 3" xfId="10825" xr:uid="{00000000-0005-0000-0000-0000CE610000}"/>
    <cellStyle name="Normal 52 5 2 3 3 2" xfId="41159" xr:uid="{00000000-0005-0000-0000-0000CF610000}"/>
    <cellStyle name="Normal 52 5 2 3 3 3" xfId="25926" xr:uid="{00000000-0005-0000-0000-0000D0610000}"/>
    <cellStyle name="Normal 52 5 2 3 4" xfId="36146" xr:uid="{00000000-0005-0000-0000-0000D1610000}"/>
    <cellStyle name="Normal 52 5 2 3 5" xfId="20913" xr:uid="{00000000-0005-0000-0000-0000D2610000}"/>
    <cellStyle name="Normal 52 5 2 4" xfId="12503" xr:uid="{00000000-0005-0000-0000-0000D3610000}"/>
    <cellStyle name="Normal 52 5 2 4 2" xfId="42834" xr:uid="{00000000-0005-0000-0000-0000D4610000}"/>
    <cellStyle name="Normal 52 5 2 4 3" xfId="27601" xr:uid="{00000000-0005-0000-0000-0000D5610000}"/>
    <cellStyle name="Normal 52 5 2 5" xfId="7482" xr:uid="{00000000-0005-0000-0000-0000D6610000}"/>
    <cellStyle name="Normal 52 5 2 5 2" xfId="37817" xr:uid="{00000000-0005-0000-0000-0000D7610000}"/>
    <cellStyle name="Normal 52 5 2 5 3" xfId="22584" xr:uid="{00000000-0005-0000-0000-0000D8610000}"/>
    <cellStyle name="Normal 52 5 2 6" xfId="32805" xr:uid="{00000000-0005-0000-0000-0000D9610000}"/>
    <cellStyle name="Normal 52 5 2 7" xfId="17571" xr:uid="{00000000-0005-0000-0000-0000DA610000}"/>
    <cellStyle name="Normal 52 5 3" xfId="3264" xr:uid="{00000000-0005-0000-0000-0000DB610000}"/>
    <cellStyle name="Normal 52 5 3 2" xfId="13338" xr:uid="{00000000-0005-0000-0000-0000DC610000}"/>
    <cellStyle name="Normal 52 5 3 2 2" xfId="43669" xr:uid="{00000000-0005-0000-0000-0000DD610000}"/>
    <cellStyle name="Normal 52 5 3 2 3" xfId="28436" xr:uid="{00000000-0005-0000-0000-0000DE610000}"/>
    <cellStyle name="Normal 52 5 3 3" xfId="8318" xr:uid="{00000000-0005-0000-0000-0000DF610000}"/>
    <cellStyle name="Normal 52 5 3 3 2" xfId="38652" xr:uid="{00000000-0005-0000-0000-0000E0610000}"/>
    <cellStyle name="Normal 52 5 3 3 3" xfId="23419" xr:uid="{00000000-0005-0000-0000-0000E1610000}"/>
    <cellStyle name="Normal 52 5 3 4" xfId="33639" xr:uid="{00000000-0005-0000-0000-0000E2610000}"/>
    <cellStyle name="Normal 52 5 3 5" xfId="18406" xr:uid="{00000000-0005-0000-0000-0000E3610000}"/>
    <cellStyle name="Normal 52 5 4" xfId="4957" xr:uid="{00000000-0005-0000-0000-0000E4610000}"/>
    <cellStyle name="Normal 52 5 4 2" xfId="15009" xr:uid="{00000000-0005-0000-0000-0000E5610000}"/>
    <cellStyle name="Normal 52 5 4 2 2" xfId="45340" xr:uid="{00000000-0005-0000-0000-0000E6610000}"/>
    <cellStyle name="Normal 52 5 4 2 3" xfId="30107" xr:uid="{00000000-0005-0000-0000-0000E7610000}"/>
    <cellStyle name="Normal 52 5 4 3" xfId="9989" xr:uid="{00000000-0005-0000-0000-0000E8610000}"/>
    <cellStyle name="Normal 52 5 4 3 2" xfId="40323" xr:uid="{00000000-0005-0000-0000-0000E9610000}"/>
    <cellStyle name="Normal 52 5 4 3 3" xfId="25090" xr:uid="{00000000-0005-0000-0000-0000EA610000}"/>
    <cellStyle name="Normal 52 5 4 4" xfId="35310" xr:uid="{00000000-0005-0000-0000-0000EB610000}"/>
    <cellStyle name="Normal 52 5 4 5" xfId="20077" xr:uid="{00000000-0005-0000-0000-0000EC610000}"/>
    <cellStyle name="Normal 52 5 5" xfId="11667" xr:uid="{00000000-0005-0000-0000-0000ED610000}"/>
    <cellStyle name="Normal 52 5 5 2" xfId="41998" xr:uid="{00000000-0005-0000-0000-0000EE610000}"/>
    <cellStyle name="Normal 52 5 5 3" xfId="26765" xr:uid="{00000000-0005-0000-0000-0000EF610000}"/>
    <cellStyle name="Normal 52 5 6" xfId="6646" xr:uid="{00000000-0005-0000-0000-0000F0610000}"/>
    <cellStyle name="Normal 52 5 6 2" xfId="36981" xr:uid="{00000000-0005-0000-0000-0000F1610000}"/>
    <cellStyle name="Normal 52 5 6 3" xfId="21748" xr:uid="{00000000-0005-0000-0000-0000F2610000}"/>
    <cellStyle name="Normal 52 5 7" xfId="31969" xr:uid="{00000000-0005-0000-0000-0000F3610000}"/>
    <cellStyle name="Normal 52 5 8" xfId="16735" xr:uid="{00000000-0005-0000-0000-0000F4610000}"/>
    <cellStyle name="Normal 52 6" xfId="1991" xr:uid="{00000000-0005-0000-0000-0000F5610000}"/>
    <cellStyle name="Normal 52 6 2" xfId="3683" xr:uid="{00000000-0005-0000-0000-0000F6610000}"/>
    <cellStyle name="Normal 52 6 2 2" xfId="13756" xr:uid="{00000000-0005-0000-0000-0000F7610000}"/>
    <cellStyle name="Normal 52 6 2 2 2" xfId="44087" xr:uid="{00000000-0005-0000-0000-0000F8610000}"/>
    <cellStyle name="Normal 52 6 2 2 3" xfId="28854" xr:uid="{00000000-0005-0000-0000-0000F9610000}"/>
    <cellStyle name="Normal 52 6 2 3" xfId="8736" xr:uid="{00000000-0005-0000-0000-0000FA610000}"/>
    <cellStyle name="Normal 52 6 2 3 2" xfId="39070" xr:uid="{00000000-0005-0000-0000-0000FB610000}"/>
    <cellStyle name="Normal 52 6 2 3 3" xfId="23837" xr:uid="{00000000-0005-0000-0000-0000FC610000}"/>
    <cellStyle name="Normal 52 6 2 4" xfId="34057" xr:uid="{00000000-0005-0000-0000-0000FD610000}"/>
    <cellStyle name="Normal 52 6 2 5" xfId="18824" xr:uid="{00000000-0005-0000-0000-0000FE610000}"/>
    <cellStyle name="Normal 52 6 3" xfId="5375" xr:uid="{00000000-0005-0000-0000-0000FF610000}"/>
    <cellStyle name="Normal 52 6 3 2" xfId="15427" xr:uid="{00000000-0005-0000-0000-000000620000}"/>
    <cellStyle name="Normal 52 6 3 2 2" xfId="45758" xr:uid="{00000000-0005-0000-0000-000001620000}"/>
    <cellStyle name="Normal 52 6 3 2 3" xfId="30525" xr:uid="{00000000-0005-0000-0000-000002620000}"/>
    <cellStyle name="Normal 52 6 3 3" xfId="10407" xr:uid="{00000000-0005-0000-0000-000003620000}"/>
    <cellStyle name="Normal 52 6 3 3 2" xfId="40741" xr:uid="{00000000-0005-0000-0000-000004620000}"/>
    <cellStyle name="Normal 52 6 3 3 3" xfId="25508" xr:uid="{00000000-0005-0000-0000-000005620000}"/>
    <cellStyle name="Normal 52 6 3 4" xfId="35728" xr:uid="{00000000-0005-0000-0000-000006620000}"/>
    <cellStyle name="Normal 52 6 3 5" xfId="20495" xr:uid="{00000000-0005-0000-0000-000007620000}"/>
    <cellStyle name="Normal 52 6 4" xfId="12085" xr:uid="{00000000-0005-0000-0000-000008620000}"/>
    <cellStyle name="Normal 52 6 4 2" xfId="42416" xr:uid="{00000000-0005-0000-0000-000009620000}"/>
    <cellStyle name="Normal 52 6 4 3" xfId="27183" xr:uid="{00000000-0005-0000-0000-00000A620000}"/>
    <cellStyle name="Normal 52 6 5" xfId="7064" xr:uid="{00000000-0005-0000-0000-00000B620000}"/>
    <cellStyle name="Normal 52 6 5 2" xfId="37399" xr:uid="{00000000-0005-0000-0000-00000C620000}"/>
    <cellStyle name="Normal 52 6 5 3" xfId="22166" xr:uid="{00000000-0005-0000-0000-00000D620000}"/>
    <cellStyle name="Normal 52 6 6" xfId="32387" xr:uid="{00000000-0005-0000-0000-00000E620000}"/>
    <cellStyle name="Normal 52 6 7" xfId="17153" xr:uid="{00000000-0005-0000-0000-00000F620000}"/>
    <cellStyle name="Normal 52 7" xfId="2842" xr:uid="{00000000-0005-0000-0000-000010620000}"/>
    <cellStyle name="Normal 52 7 2" xfId="12920" xr:uid="{00000000-0005-0000-0000-000011620000}"/>
    <cellStyle name="Normal 52 7 2 2" xfId="43251" xr:uid="{00000000-0005-0000-0000-000012620000}"/>
    <cellStyle name="Normal 52 7 2 3" xfId="28018" xr:uid="{00000000-0005-0000-0000-000013620000}"/>
    <cellStyle name="Normal 52 7 3" xfId="7900" xr:uid="{00000000-0005-0000-0000-000014620000}"/>
    <cellStyle name="Normal 52 7 3 2" xfId="38234" xr:uid="{00000000-0005-0000-0000-000015620000}"/>
    <cellStyle name="Normal 52 7 3 3" xfId="23001" xr:uid="{00000000-0005-0000-0000-000016620000}"/>
    <cellStyle name="Normal 52 7 4" xfId="33221" xr:uid="{00000000-0005-0000-0000-000017620000}"/>
    <cellStyle name="Normal 52 7 5" xfId="17988" xr:uid="{00000000-0005-0000-0000-000018620000}"/>
    <cellStyle name="Normal 52 8" xfId="4536" xr:uid="{00000000-0005-0000-0000-000019620000}"/>
    <cellStyle name="Normal 52 8 2" xfId="14591" xr:uid="{00000000-0005-0000-0000-00001A620000}"/>
    <cellStyle name="Normal 52 8 2 2" xfId="44922" xr:uid="{00000000-0005-0000-0000-00001B620000}"/>
    <cellStyle name="Normal 52 8 2 3" xfId="29689" xr:uid="{00000000-0005-0000-0000-00001C620000}"/>
    <cellStyle name="Normal 52 8 3" xfId="9571" xr:uid="{00000000-0005-0000-0000-00001D620000}"/>
    <cellStyle name="Normal 52 8 3 2" xfId="39905" xr:uid="{00000000-0005-0000-0000-00001E620000}"/>
    <cellStyle name="Normal 52 8 3 3" xfId="24672" xr:uid="{00000000-0005-0000-0000-00001F620000}"/>
    <cellStyle name="Normal 52 8 4" xfId="34892" xr:uid="{00000000-0005-0000-0000-000020620000}"/>
    <cellStyle name="Normal 52 8 5" xfId="19659" xr:uid="{00000000-0005-0000-0000-000021620000}"/>
    <cellStyle name="Normal 52 9" xfId="11247" xr:uid="{00000000-0005-0000-0000-000022620000}"/>
    <cellStyle name="Normal 52 9 2" xfId="41580" xr:uid="{00000000-0005-0000-0000-000023620000}"/>
    <cellStyle name="Normal 52 9 3" xfId="26347" xr:uid="{00000000-0005-0000-0000-000024620000}"/>
    <cellStyle name="Normal 53" xfId="867" xr:uid="{00000000-0005-0000-0000-000025620000}"/>
    <cellStyle name="Normal 53 10" xfId="6227" xr:uid="{00000000-0005-0000-0000-000026620000}"/>
    <cellStyle name="Normal 53 10 2" xfId="36564" xr:uid="{00000000-0005-0000-0000-000027620000}"/>
    <cellStyle name="Normal 53 10 3" xfId="21331" xr:uid="{00000000-0005-0000-0000-000028620000}"/>
    <cellStyle name="Normal 53 11" xfId="31555" xr:uid="{00000000-0005-0000-0000-000029620000}"/>
    <cellStyle name="Normal 53 12" xfId="16316" xr:uid="{00000000-0005-0000-0000-00002A620000}"/>
    <cellStyle name="Normal 53 2" xfId="1191" xr:uid="{00000000-0005-0000-0000-00002B620000}"/>
    <cellStyle name="Normal 53 2 10" xfId="31607" xr:uid="{00000000-0005-0000-0000-00002C620000}"/>
    <cellStyle name="Normal 53 2 11" xfId="16370" xr:uid="{00000000-0005-0000-0000-00002D620000}"/>
    <cellStyle name="Normal 53 2 2" xfId="1299" xr:uid="{00000000-0005-0000-0000-00002E620000}"/>
    <cellStyle name="Normal 53 2 2 10" xfId="16474" xr:uid="{00000000-0005-0000-0000-00002F620000}"/>
    <cellStyle name="Normal 53 2 2 2" xfId="1516" xr:uid="{00000000-0005-0000-0000-000030620000}"/>
    <cellStyle name="Normal 53 2 2 2 2" xfId="1937" xr:uid="{00000000-0005-0000-0000-000031620000}"/>
    <cellStyle name="Normal 53 2 2 2 2 2" xfId="2776" xr:uid="{00000000-0005-0000-0000-000032620000}"/>
    <cellStyle name="Normal 53 2 2 2 2 2 2" xfId="4466" xr:uid="{00000000-0005-0000-0000-000033620000}"/>
    <cellStyle name="Normal 53 2 2 2 2 2 2 2" xfId="14539" xr:uid="{00000000-0005-0000-0000-000034620000}"/>
    <cellStyle name="Normal 53 2 2 2 2 2 2 2 2" xfId="44870" xr:uid="{00000000-0005-0000-0000-000035620000}"/>
    <cellStyle name="Normal 53 2 2 2 2 2 2 2 3" xfId="29637" xr:uid="{00000000-0005-0000-0000-000036620000}"/>
    <cellStyle name="Normal 53 2 2 2 2 2 2 3" xfId="9519" xr:uid="{00000000-0005-0000-0000-000037620000}"/>
    <cellStyle name="Normal 53 2 2 2 2 2 2 3 2" xfId="39853" xr:uid="{00000000-0005-0000-0000-000038620000}"/>
    <cellStyle name="Normal 53 2 2 2 2 2 2 3 3" xfId="24620" xr:uid="{00000000-0005-0000-0000-000039620000}"/>
    <cellStyle name="Normal 53 2 2 2 2 2 2 4" xfId="34840" xr:uid="{00000000-0005-0000-0000-00003A620000}"/>
    <cellStyle name="Normal 53 2 2 2 2 2 2 5" xfId="19607" xr:uid="{00000000-0005-0000-0000-00003B620000}"/>
    <cellStyle name="Normal 53 2 2 2 2 2 3" xfId="6158" xr:uid="{00000000-0005-0000-0000-00003C620000}"/>
    <cellStyle name="Normal 53 2 2 2 2 2 3 2" xfId="16210" xr:uid="{00000000-0005-0000-0000-00003D620000}"/>
    <cellStyle name="Normal 53 2 2 2 2 2 3 2 2" xfId="46541" xr:uid="{00000000-0005-0000-0000-00003E620000}"/>
    <cellStyle name="Normal 53 2 2 2 2 2 3 2 3" xfId="31308" xr:uid="{00000000-0005-0000-0000-00003F620000}"/>
    <cellStyle name="Normal 53 2 2 2 2 2 3 3" xfId="11190" xr:uid="{00000000-0005-0000-0000-000040620000}"/>
    <cellStyle name="Normal 53 2 2 2 2 2 3 3 2" xfId="41524" xr:uid="{00000000-0005-0000-0000-000041620000}"/>
    <cellStyle name="Normal 53 2 2 2 2 2 3 3 3" xfId="26291" xr:uid="{00000000-0005-0000-0000-000042620000}"/>
    <cellStyle name="Normal 53 2 2 2 2 2 3 4" xfId="36511" xr:uid="{00000000-0005-0000-0000-000043620000}"/>
    <cellStyle name="Normal 53 2 2 2 2 2 3 5" xfId="21278" xr:uid="{00000000-0005-0000-0000-000044620000}"/>
    <cellStyle name="Normal 53 2 2 2 2 2 4" xfId="12868" xr:uid="{00000000-0005-0000-0000-000045620000}"/>
    <cellStyle name="Normal 53 2 2 2 2 2 4 2" xfId="43199" xr:uid="{00000000-0005-0000-0000-000046620000}"/>
    <cellStyle name="Normal 53 2 2 2 2 2 4 3" xfId="27966" xr:uid="{00000000-0005-0000-0000-000047620000}"/>
    <cellStyle name="Normal 53 2 2 2 2 2 5" xfId="7847" xr:uid="{00000000-0005-0000-0000-000048620000}"/>
    <cellStyle name="Normal 53 2 2 2 2 2 5 2" xfId="38182" xr:uid="{00000000-0005-0000-0000-000049620000}"/>
    <cellStyle name="Normal 53 2 2 2 2 2 5 3" xfId="22949" xr:uid="{00000000-0005-0000-0000-00004A620000}"/>
    <cellStyle name="Normal 53 2 2 2 2 2 6" xfId="33170" xr:uid="{00000000-0005-0000-0000-00004B620000}"/>
    <cellStyle name="Normal 53 2 2 2 2 2 7" xfId="17936" xr:uid="{00000000-0005-0000-0000-00004C620000}"/>
    <cellStyle name="Normal 53 2 2 2 2 3" xfId="3629" xr:uid="{00000000-0005-0000-0000-00004D620000}"/>
    <cellStyle name="Normal 53 2 2 2 2 3 2" xfId="13703" xr:uid="{00000000-0005-0000-0000-00004E620000}"/>
    <cellStyle name="Normal 53 2 2 2 2 3 2 2" xfId="44034" xr:uid="{00000000-0005-0000-0000-00004F620000}"/>
    <cellStyle name="Normal 53 2 2 2 2 3 2 3" xfId="28801" xr:uid="{00000000-0005-0000-0000-000050620000}"/>
    <cellStyle name="Normal 53 2 2 2 2 3 3" xfId="8683" xr:uid="{00000000-0005-0000-0000-000051620000}"/>
    <cellStyle name="Normal 53 2 2 2 2 3 3 2" xfId="39017" xr:uid="{00000000-0005-0000-0000-000052620000}"/>
    <cellStyle name="Normal 53 2 2 2 2 3 3 3" xfId="23784" xr:uid="{00000000-0005-0000-0000-000053620000}"/>
    <cellStyle name="Normal 53 2 2 2 2 3 4" xfId="34004" xr:uid="{00000000-0005-0000-0000-000054620000}"/>
    <cellStyle name="Normal 53 2 2 2 2 3 5" xfId="18771" xr:uid="{00000000-0005-0000-0000-000055620000}"/>
    <cellStyle name="Normal 53 2 2 2 2 4" xfId="5322" xr:uid="{00000000-0005-0000-0000-000056620000}"/>
    <cellStyle name="Normal 53 2 2 2 2 4 2" xfId="15374" xr:uid="{00000000-0005-0000-0000-000057620000}"/>
    <cellStyle name="Normal 53 2 2 2 2 4 2 2" xfId="45705" xr:uid="{00000000-0005-0000-0000-000058620000}"/>
    <cellStyle name="Normal 53 2 2 2 2 4 2 3" xfId="30472" xr:uid="{00000000-0005-0000-0000-000059620000}"/>
    <cellStyle name="Normal 53 2 2 2 2 4 3" xfId="10354" xr:uid="{00000000-0005-0000-0000-00005A620000}"/>
    <cellStyle name="Normal 53 2 2 2 2 4 3 2" xfId="40688" xr:uid="{00000000-0005-0000-0000-00005B620000}"/>
    <cellStyle name="Normal 53 2 2 2 2 4 3 3" xfId="25455" xr:uid="{00000000-0005-0000-0000-00005C620000}"/>
    <cellStyle name="Normal 53 2 2 2 2 4 4" xfId="35675" xr:uid="{00000000-0005-0000-0000-00005D620000}"/>
    <cellStyle name="Normal 53 2 2 2 2 4 5" xfId="20442" xr:uid="{00000000-0005-0000-0000-00005E620000}"/>
    <cellStyle name="Normal 53 2 2 2 2 5" xfId="12032" xr:uid="{00000000-0005-0000-0000-00005F620000}"/>
    <cellStyle name="Normal 53 2 2 2 2 5 2" xfId="42363" xr:uid="{00000000-0005-0000-0000-000060620000}"/>
    <cellStyle name="Normal 53 2 2 2 2 5 3" xfId="27130" xr:uid="{00000000-0005-0000-0000-000061620000}"/>
    <cellStyle name="Normal 53 2 2 2 2 6" xfId="7011" xr:uid="{00000000-0005-0000-0000-000062620000}"/>
    <cellStyle name="Normal 53 2 2 2 2 6 2" xfId="37346" xr:uid="{00000000-0005-0000-0000-000063620000}"/>
    <cellStyle name="Normal 53 2 2 2 2 6 3" xfId="22113" xr:uid="{00000000-0005-0000-0000-000064620000}"/>
    <cellStyle name="Normal 53 2 2 2 2 7" xfId="32334" xr:uid="{00000000-0005-0000-0000-000065620000}"/>
    <cellStyle name="Normal 53 2 2 2 2 8" xfId="17100" xr:uid="{00000000-0005-0000-0000-000066620000}"/>
    <cellStyle name="Normal 53 2 2 2 3" xfId="2358" xr:uid="{00000000-0005-0000-0000-000067620000}"/>
    <cellStyle name="Normal 53 2 2 2 3 2" xfId="4048" xr:uid="{00000000-0005-0000-0000-000068620000}"/>
    <cellStyle name="Normal 53 2 2 2 3 2 2" xfId="14121" xr:uid="{00000000-0005-0000-0000-000069620000}"/>
    <cellStyle name="Normal 53 2 2 2 3 2 2 2" xfId="44452" xr:uid="{00000000-0005-0000-0000-00006A620000}"/>
    <cellStyle name="Normal 53 2 2 2 3 2 2 3" xfId="29219" xr:uid="{00000000-0005-0000-0000-00006B620000}"/>
    <cellStyle name="Normal 53 2 2 2 3 2 3" xfId="9101" xr:uid="{00000000-0005-0000-0000-00006C620000}"/>
    <cellStyle name="Normal 53 2 2 2 3 2 3 2" xfId="39435" xr:uid="{00000000-0005-0000-0000-00006D620000}"/>
    <cellStyle name="Normal 53 2 2 2 3 2 3 3" xfId="24202" xr:uid="{00000000-0005-0000-0000-00006E620000}"/>
    <cellStyle name="Normal 53 2 2 2 3 2 4" xfId="34422" xr:uid="{00000000-0005-0000-0000-00006F620000}"/>
    <cellStyle name="Normal 53 2 2 2 3 2 5" xfId="19189" xr:uid="{00000000-0005-0000-0000-000070620000}"/>
    <cellStyle name="Normal 53 2 2 2 3 3" xfId="5740" xr:uid="{00000000-0005-0000-0000-000071620000}"/>
    <cellStyle name="Normal 53 2 2 2 3 3 2" xfId="15792" xr:uid="{00000000-0005-0000-0000-000072620000}"/>
    <cellStyle name="Normal 53 2 2 2 3 3 2 2" xfId="46123" xr:uid="{00000000-0005-0000-0000-000073620000}"/>
    <cellStyle name="Normal 53 2 2 2 3 3 2 3" xfId="30890" xr:uid="{00000000-0005-0000-0000-000074620000}"/>
    <cellStyle name="Normal 53 2 2 2 3 3 3" xfId="10772" xr:uid="{00000000-0005-0000-0000-000075620000}"/>
    <cellStyle name="Normal 53 2 2 2 3 3 3 2" xfId="41106" xr:uid="{00000000-0005-0000-0000-000076620000}"/>
    <cellStyle name="Normal 53 2 2 2 3 3 3 3" xfId="25873" xr:uid="{00000000-0005-0000-0000-000077620000}"/>
    <cellStyle name="Normal 53 2 2 2 3 3 4" xfId="36093" xr:uid="{00000000-0005-0000-0000-000078620000}"/>
    <cellStyle name="Normal 53 2 2 2 3 3 5" xfId="20860" xr:uid="{00000000-0005-0000-0000-000079620000}"/>
    <cellStyle name="Normal 53 2 2 2 3 4" xfId="12450" xr:uid="{00000000-0005-0000-0000-00007A620000}"/>
    <cellStyle name="Normal 53 2 2 2 3 4 2" xfId="42781" xr:uid="{00000000-0005-0000-0000-00007B620000}"/>
    <cellStyle name="Normal 53 2 2 2 3 4 3" xfId="27548" xr:uid="{00000000-0005-0000-0000-00007C620000}"/>
    <cellStyle name="Normal 53 2 2 2 3 5" xfId="7429" xr:uid="{00000000-0005-0000-0000-00007D620000}"/>
    <cellStyle name="Normal 53 2 2 2 3 5 2" xfId="37764" xr:uid="{00000000-0005-0000-0000-00007E620000}"/>
    <cellStyle name="Normal 53 2 2 2 3 5 3" xfId="22531" xr:uid="{00000000-0005-0000-0000-00007F620000}"/>
    <cellStyle name="Normal 53 2 2 2 3 6" xfId="32752" xr:uid="{00000000-0005-0000-0000-000080620000}"/>
    <cellStyle name="Normal 53 2 2 2 3 7" xfId="17518" xr:uid="{00000000-0005-0000-0000-000081620000}"/>
    <cellStyle name="Normal 53 2 2 2 4" xfId="3211" xr:uid="{00000000-0005-0000-0000-000082620000}"/>
    <cellStyle name="Normal 53 2 2 2 4 2" xfId="13285" xr:uid="{00000000-0005-0000-0000-000083620000}"/>
    <cellStyle name="Normal 53 2 2 2 4 2 2" xfId="43616" xr:uid="{00000000-0005-0000-0000-000084620000}"/>
    <cellStyle name="Normal 53 2 2 2 4 2 3" xfId="28383" xr:uid="{00000000-0005-0000-0000-000085620000}"/>
    <cellStyle name="Normal 53 2 2 2 4 3" xfId="8265" xr:uid="{00000000-0005-0000-0000-000086620000}"/>
    <cellStyle name="Normal 53 2 2 2 4 3 2" xfId="38599" xr:uid="{00000000-0005-0000-0000-000087620000}"/>
    <cellStyle name="Normal 53 2 2 2 4 3 3" xfId="23366" xr:uid="{00000000-0005-0000-0000-000088620000}"/>
    <cellStyle name="Normal 53 2 2 2 4 4" xfId="33586" xr:uid="{00000000-0005-0000-0000-000089620000}"/>
    <cellStyle name="Normal 53 2 2 2 4 5" xfId="18353" xr:uid="{00000000-0005-0000-0000-00008A620000}"/>
    <cellStyle name="Normal 53 2 2 2 5" xfId="4904" xr:uid="{00000000-0005-0000-0000-00008B620000}"/>
    <cellStyle name="Normal 53 2 2 2 5 2" xfId="14956" xr:uid="{00000000-0005-0000-0000-00008C620000}"/>
    <cellStyle name="Normal 53 2 2 2 5 2 2" xfId="45287" xr:uid="{00000000-0005-0000-0000-00008D620000}"/>
    <cellStyle name="Normal 53 2 2 2 5 2 3" xfId="30054" xr:uid="{00000000-0005-0000-0000-00008E620000}"/>
    <cellStyle name="Normal 53 2 2 2 5 3" xfId="9936" xr:uid="{00000000-0005-0000-0000-00008F620000}"/>
    <cellStyle name="Normal 53 2 2 2 5 3 2" xfId="40270" xr:uid="{00000000-0005-0000-0000-000090620000}"/>
    <cellStyle name="Normal 53 2 2 2 5 3 3" xfId="25037" xr:uid="{00000000-0005-0000-0000-000091620000}"/>
    <cellStyle name="Normal 53 2 2 2 5 4" xfId="35257" xr:uid="{00000000-0005-0000-0000-000092620000}"/>
    <cellStyle name="Normal 53 2 2 2 5 5" xfId="20024" xr:uid="{00000000-0005-0000-0000-000093620000}"/>
    <cellStyle name="Normal 53 2 2 2 6" xfId="11614" xr:uid="{00000000-0005-0000-0000-000094620000}"/>
    <cellStyle name="Normal 53 2 2 2 6 2" xfId="41945" xr:uid="{00000000-0005-0000-0000-000095620000}"/>
    <cellStyle name="Normal 53 2 2 2 6 3" xfId="26712" xr:uid="{00000000-0005-0000-0000-000096620000}"/>
    <cellStyle name="Normal 53 2 2 2 7" xfId="6593" xr:uid="{00000000-0005-0000-0000-000097620000}"/>
    <cellStyle name="Normal 53 2 2 2 7 2" xfId="36928" xr:uid="{00000000-0005-0000-0000-000098620000}"/>
    <cellStyle name="Normal 53 2 2 2 7 3" xfId="21695" xr:uid="{00000000-0005-0000-0000-000099620000}"/>
    <cellStyle name="Normal 53 2 2 2 8" xfId="31916" xr:uid="{00000000-0005-0000-0000-00009A620000}"/>
    <cellStyle name="Normal 53 2 2 2 9" xfId="16682" xr:uid="{00000000-0005-0000-0000-00009B620000}"/>
    <cellStyle name="Normal 53 2 2 3" xfId="1729" xr:uid="{00000000-0005-0000-0000-00009C620000}"/>
    <cellStyle name="Normal 53 2 2 3 2" xfId="2568" xr:uid="{00000000-0005-0000-0000-00009D620000}"/>
    <cellStyle name="Normal 53 2 2 3 2 2" xfId="4258" xr:uid="{00000000-0005-0000-0000-00009E620000}"/>
    <cellStyle name="Normal 53 2 2 3 2 2 2" xfId="14331" xr:uid="{00000000-0005-0000-0000-00009F620000}"/>
    <cellStyle name="Normal 53 2 2 3 2 2 2 2" xfId="44662" xr:uid="{00000000-0005-0000-0000-0000A0620000}"/>
    <cellStyle name="Normal 53 2 2 3 2 2 2 3" xfId="29429" xr:uid="{00000000-0005-0000-0000-0000A1620000}"/>
    <cellStyle name="Normal 53 2 2 3 2 2 3" xfId="9311" xr:uid="{00000000-0005-0000-0000-0000A2620000}"/>
    <cellStyle name="Normal 53 2 2 3 2 2 3 2" xfId="39645" xr:uid="{00000000-0005-0000-0000-0000A3620000}"/>
    <cellStyle name="Normal 53 2 2 3 2 2 3 3" xfId="24412" xr:uid="{00000000-0005-0000-0000-0000A4620000}"/>
    <cellStyle name="Normal 53 2 2 3 2 2 4" xfId="34632" xr:uid="{00000000-0005-0000-0000-0000A5620000}"/>
    <cellStyle name="Normal 53 2 2 3 2 2 5" xfId="19399" xr:uid="{00000000-0005-0000-0000-0000A6620000}"/>
    <cellStyle name="Normal 53 2 2 3 2 3" xfId="5950" xr:uid="{00000000-0005-0000-0000-0000A7620000}"/>
    <cellStyle name="Normal 53 2 2 3 2 3 2" xfId="16002" xr:uid="{00000000-0005-0000-0000-0000A8620000}"/>
    <cellStyle name="Normal 53 2 2 3 2 3 2 2" xfId="46333" xr:uid="{00000000-0005-0000-0000-0000A9620000}"/>
    <cellStyle name="Normal 53 2 2 3 2 3 2 3" xfId="31100" xr:uid="{00000000-0005-0000-0000-0000AA620000}"/>
    <cellStyle name="Normal 53 2 2 3 2 3 3" xfId="10982" xr:uid="{00000000-0005-0000-0000-0000AB620000}"/>
    <cellStyle name="Normal 53 2 2 3 2 3 3 2" xfId="41316" xr:uid="{00000000-0005-0000-0000-0000AC620000}"/>
    <cellStyle name="Normal 53 2 2 3 2 3 3 3" xfId="26083" xr:uid="{00000000-0005-0000-0000-0000AD620000}"/>
    <cellStyle name="Normal 53 2 2 3 2 3 4" xfId="36303" xr:uid="{00000000-0005-0000-0000-0000AE620000}"/>
    <cellStyle name="Normal 53 2 2 3 2 3 5" xfId="21070" xr:uid="{00000000-0005-0000-0000-0000AF620000}"/>
    <cellStyle name="Normal 53 2 2 3 2 4" xfId="12660" xr:uid="{00000000-0005-0000-0000-0000B0620000}"/>
    <cellStyle name="Normal 53 2 2 3 2 4 2" xfId="42991" xr:uid="{00000000-0005-0000-0000-0000B1620000}"/>
    <cellStyle name="Normal 53 2 2 3 2 4 3" xfId="27758" xr:uid="{00000000-0005-0000-0000-0000B2620000}"/>
    <cellStyle name="Normal 53 2 2 3 2 5" xfId="7639" xr:uid="{00000000-0005-0000-0000-0000B3620000}"/>
    <cellStyle name="Normal 53 2 2 3 2 5 2" xfId="37974" xr:uid="{00000000-0005-0000-0000-0000B4620000}"/>
    <cellStyle name="Normal 53 2 2 3 2 5 3" xfId="22741" xr:uid="{00000000-0005-0000-0000-0000B5620000}"/>
    <cellStyle name="Normal 53 2 2 3 2 6" xfId="32962" xr:uid="{00000000-0005-0000-0000-0000B6620000}"/>
    <cellStyle name="Normal 53 2 2 3 2 7" xfId="17728" xr:uid="{00000000-0005-0000-0000-0000B7620000}"/>
    <cellStyle name="Normal 53 2 2 3 3" xfId="3421" xr:uid="{00000000-0005-0000-0000-0000B8620000}"/>
    <cellStyle name="Normal 53 2 2 3 3 2" xfId="13495" xr:uid="{00000000-0005-0000-0000-0000B9620000}"/>
    <cellStyle name="Normal 53 2 2 3 3 2 2" xfId="43826" xr:uid="{00000000-0005-0000-0000-0000BA620000}"/>
    <cellStyle name="Normal 53 2 2 3 3 2 3" xfId="28593" xr:uid="{00000000-0005-0000-0000-0000BB620000}"/>
    <cellStyle name="Normal 53 2 2 3 3 3" xfId="8475" xr:uid="{00000000-0005-0000-0000-0000BC620000}"/>
    <cellStyle name="Normal 53 2 2 3 3 3 2" xfId="38809" xr:uid="{00000000-0005-0000-0000-0000BD620000}"/>
    <cellStyle name="Normal 53 2 2 3 3 3 3" xfId="23576" xr:uid="{00000000-0005-0000-0000-0000BE620000}"/>
    <cellStyle name="Normal 53 2 2 3 3 4" xfId="33796" xr:uid="{00000000-0005-0000-0000-0000BF620000}"/>
    <cellStyle name="Normal 53 2 2 3 3 5" xfId="18563" xr:uid="{00000000-0005-0000-0000-0000C0620000}"/>
    <cellStyle name="Normal 53 2 2 3 4" xfId="5114" xr:uid="{00000000-0005-0000-0000-0000C1620000}"/>
    <cellStyle name="Normal 53 2 2 3 4 2" xfId="15166" xr:uid="{00000000-0005-0000-0000-0000C2620000}"/>
    <cellStyle name="Normal 53 2 2 3 4 2 2" xfId="45497" xr:uid="{00000000-0005-0000-0000-0000C3620000}"/>
    <cellStyle name="Normal 53 2 2 3 4 2 3" xfId="30264" xr:uid="{00000000-0005-0000-0000-0000C4620000}"/>
    <cellStyle name="Normal 53 2 2 3 4 3" xfId="10146" xr:uid="{00000000-0005-0000-0000-0000C5620000}"/>
    <cellStyle name="Normal 53 2 2 3 4 3 2" xfId="40480" xr:uid="{00000000-0005-0000-0000-0000C6620000}"/>
    <cellStyle name="Normal 53 2 2 3 4 3 3" xfId="25247" xr:uid="{00000000-0005-0000-0000-0000C7620000}"/>
    <cellStyle name="Normal 53 2 2 3 4 4" xfId="35467" xr:uid="{00000000-0005-0000-0000-0000C8620000}"/>
    <cellStyle name="Normal 53 2 2 3 4 5" xfId="20234" xr:uid="{00000000-0005-0000-0000-0000C9620000}"/>
    <cellStyle name="Normal 53 2 2 3 5" xfId="11824" xr:uid="{00000000-0005-0000-0000-0000CA620000}"/>
    <cellStyle name="Normal 53 2 2 3 5 2" xfId="42155" xr:uid="{00000000-0005-0000-0000-0000CB620000}"/>
    <cellStyle name="Normal 53 2 2 3 5 3" xfId="26922" xr:uid="{00000000-0005-0000-0000-0000CC620000}"/>
    <cellStyle name="Normal 53 2 2 3 6" xfId="6803" xr:uid="{00000000-0005-0000-0000-0000CD620000}"/>
    <cellStyle name="Normal 53 2 2 3 6 2" xfId="37138" xr:uid="{00000000-0005-0000-0000-0000CE620000}"/>
    <cellStyle name="Normal 53 2 2 3 6 3" xfId="21905" xr:uid="{00000000-0005-0000-0000-0000CF620000}"/>
    <cellStyle name="Normal 53 2 2 3 7" xfId="32126" xr:uid="{00000000-0005-0000-0000-0000D0620000}"/>
    <cellStyle name="Normal 53 2 2 3 8" xfId="16892" xr:uid="{00000000-0005-0000-0000-0000D1620000}"/>
    <cellStyle name="Normal 53 2 2 4" xfId="2150" xr:uid="{00000000-0005-0000-0000-0000D2620000}"/>
    <cellStyle name="Normal 53 2 2 4 2" xfId="3840" xr:uid="{00000000-0005-0000-0000-0000D3620000}"/>
    <cellStyle name="Normal 53 2 2 4 2 2" xfId="13913" xr:uid="{00000000-0005-0000-0000-0000D4620000}"/>
    <cellStyle name="Normal 53 2 2 4 2 2 2" xfId="44244" xr:uid="{00000000-0005-0000-0000-0000D5620000}"/>
    <cellStyle name="Normal 53 2 2 4 2 2 3" xfId="29011" xr:uid="{00000000-0005-0000-0000-0000D6620000}"/>
    <cellStyle name="Normal 53 2 2 4 2 3" xfId="8893" xr:uid="{00000000-0005-0000-0000-0000D7620000}"/>
    <cellStyle name="Normal 53 2 2 4 2 3 2" xfId="39227" xr:uid="{00000000-0005-0000-0000-0000D8620000}"/>
    <cellStyle name="Normal 53 2 2 4 2 3 3" xfId="23994" xr:uid="{00000000-0005-0000-0000-0000D9620000}"/>
    <cellStyle name="Normal 53 2 2 4 2 4" xfId="34214" xr:uid="{00000000-0005-0000-0000-0000DA620000}"/>
    <cellStyle name="Normal 53 2 2 4 2 5" xfId="18981" xr:uid="{00000000-0005-0000-0000-0000DB620000}"/>
    <cellStyle name="Normal 53 2 2 4 3" xfId="5532" xr:uid="{00000000-0005-0000-0000-0000DC620000}"/>
    <cellStyle name="Normal 53 2 2 4 3 2" xfId="15584" xr:uid="{00000000-0005-0000-0000-0000DD620000}"/>
    <cellStyle name="Normal 53 2 2 4 3 2 2" xfId="45915" xr:uid="{00000000-0005-0000-0000-0000DE620000}"/>
    <cellStyle name="Normal 53 2 2 4 3 2 3" xfId="30682" xr:uid="{00000000-0005-0000-0000-0000DF620000}"/>
    <cellStyle name="Normal 53 2 2 4 3 3" xfId="10564" xr:uid="{00000000-0005-0000-0000-0000E0620000}"/>
    <cellStyle name="Normal 53 2 2 4 3 3 2" xfId="40898" xr:uid="{00000000-0005-0000-0000-0000E1620000}"/>
    <cellStyle name="Normal 53 2 2 4 3 3 3" xfId="25665" xr:uid="{00000000-0005-0000-0000-0000E2620000}"/>
    <cellStyle name="Normal 53 2 2 4 3 4" xfId="35885" xr:uid="{00000000-0005-0000-0000-0000E3620000}"/>
    <cellStyle name="Normal 53 2 2 4 3 5" xfId="20652" xr:uid="{00000000-0005-0000-0000-0000E4620000}"/>
    <cellStyle name="Normal 53 2 2 4 4" xfId="12242" xr:uid="{00000000-0005-0000-0000-0000E5620000}"/>
    <cellStyle name="Normal 53 2 2 4 4 2" xfId="42573" xr:uid="{00000000-0005-0000-0000-0000E6620000}"/>
    <cellStyle name="Normal 53 2 2 4 4 3" xfId="27340" xr:uid="{00000000-0005-0000-0000-0000E7620000}"/>
    <cellStyle name="Normal 53 2 2 4 5" xfId="7221" xr:uid="{00000000-0005-0000-0000-0000E8620000}"/>
    <cellStyle name="Normal 53 2 2 4 5 2" xfId="37556" xr:uid="{00000000-0005-0000-0000-0000E9620000}"/>
    <cellStyle name="Normal 53 2 2 4 5 3" xfId="22323" xr:uid="{00000000-0005-0000-0000-0000EA620000}"/>
    <cellStyle name="Normal 53 2 2 4 6" xfId="32544" xr:uid="{00000000-0005-0000-0000-0000EB620000}"/>
    <cellStyle name="Normal 53 2 2 4 7" xfId="17310" xr:uid="{00000000-0005-0000-0000-0000EC620000}"/>
    <cellStyle name="Normal 53 2 2 5" xfId="3003" xr:uid="{00000000-0005-0000-0000-0000ED620000}"/>
    <cellStyle name="Normal 53 2 2 5 2" xfId="13077" xr:uid="{00000000-0005-0000-0000-0000EE620000}"/>
    <cellStyle name="Normal 53 2 2 5 2 2" xfId="43408" xr:uid="{00000000-0005-0000-0000-0000EF620000}"/>
    <cellStyle name="Normal 53 2 2 5 2 3" xfId="28175" xr:uid="{00000000-0005-0000-0000-0000F0620000}"/>
    <cellStyle name="Normal 53 2 2 5 3" xfId="8057" xr:uid="{00000000-0005-0000-0000-0000F1620000}"/>
    <cellStyle name="Normal 53 2 2 5 3 2" xfId="38391" xr:uid="{00000000-0005-0000-0000-0000F2620000}"/>
    <cellStyle name="Normal 53 2 2 5 3 3" xfId="23158" xr:uid="{00000000-0005-0000-0000-0000F3620000}"/>
    <cellStyle name="Normal 53 2 2 5 4" xfId="33378" xr:uid="{00000000-0005-0000-0000-0000F4620000}"/>
    <cellStyle name="Normal 53 2 2 5 5" xfId="18145" xr:uid="{00000000-0005-0000-0000-0000F5620000}"/>
    <cellStyle name="Normal 53 2 2 6" xfId="4696" xr:uid="{00000000-0005-0000-0000-0000F6620000}"/>
    <cellStyle name="Normal 53 2 2 6 2" xfId="14748" xr:uid="{00000000-0005-0000-0000-0000F7620000}"/>
    <cellStyle name="Normal 53 2 2 6 2 2" xfId="45079" xr:uid="{00000000-0005-0000-0000-0000F8620000}"/>
    <cellStyle name="Normal 53 2 2 6 2 3" xfId="29846" xr:uid="{00000000-0005-0000-0000-0000F9620000}"/>
    <cellStyle name="Normal 53 2 2 6 3" xfId="9728" xr:uid="{00000000-0005-0000-0000-0000FA620000}"/>
    <cellStyle name="Normal 53 2 2 6 3 2" xfId="40062" xr:uid="{00000000-0005-0000-0000-0000FB620000}"/>
    <cellStyle name="Normal 53 2 2 6 3 3" xfId="24829" xr:uid="{00000000-0005-0000-0000-0000FC620000}"/>
    <cellStyle name="Normal 53 2 2 6 4" xfId="35049" xr:uid="{00000000-0005-0000-0000-0000FD620000}"/>
    <cellStyle name="Normal 53 2 2 6 5" xfId="19816" xr:uid="{00000000-0005-0000-0000-0000FE620000}"/>
    <cellStyle name="Normal 53 2 2 7" xfId="11406" xr:uid="{00000000-0005-0000-0000-0000FF620000}"/>
    <cellStyle name="Normal 53 2 2 7 2" xfId="41737" xr:uid="{00000000-0005-0000-0000-000000630000}"/>
    <cellStyle name="Normal 53 2 2 7 3" xfId="26504" xr:uid="{00000000-0005-0000-0000-000001630000}"/>
    <cellStyle name="Normal 53 2 2 8" xfId="6385" xr:uid="{00000000-0005-0000-0000-000002630000}"/>
    <cellStyle name="Normal 53 2 2 8 2" xfId="36720" xr:uid="{00000000-0005-0000-0000-000003630000}"/>
    <cellStyle name="Normal 53 2 2 8 3" xfId="21487" xr:uid="{00000000-0005-0000-0000-000004630000}"/>
    <cellStyle name="Normal 53 2 2 9" xfId="31708" xr:uid="{00000000-0005-0000-0000-000005630000}"/>
    <cellStyle name="Normal 53 2 3" xfId="1412" xr:uid="{00000000-0005-0000-0000-000006630000}"/>
    <cellStyle name="Normal 53 2 3 2" xfId="1833" xr:uid="{00000000-0005-0000-0000-000007630000}"/>
    <cellStyle name="Normal 53 2 3 2 2" xfId="2672" xr:uid="{00000000-0005-0000-0000-000008630000}"/>
    <cellStyle name="Normal 53 2 3 2 2 2" xfId="4362" xr:uid="{00000000-0005-0000-0000-000009630000}"/>
    <cellStyle name="Normal 53 2 3 2 2 2 2" xfId="14435" xr:uid="{00000000-0005-0000-0000-00000A630000}"/>
    <cellStyle name="Normal 53 2 3 2 2 2 2 2" xfId="44766" xr:uid="{00000000-0005-0000-0000-00000B630000}"/>
    <cellStyle name="Normal 53 2 3 2 2 2 2 3" xfId="29533" xr:uid="{00000000-0005-0000-0000-00000C630000}"/>
    <cellStyle name="Normal 53 2 3 2 2 2 3" xfId="9415" xr:uid="{00000000-0005-0000-0000-00000D630000}"/>
    <cellStyle name="Normal 53 2 3 2 2 2 3 2" xfId="39749" xr:uid="{00000000-0005-0000-0000-00000E630000}"/>
    <cellStyle name="Normal 53 2 3 2 2 2 3 3" xfId="24516" xr:uid="{00000000-0005-0000-0000-00000F630000}"/>
    <cellStyle name="Normal 53 2 3 2 2 2 4" xfId="34736" xr:uid="{00000000-0005-0000-0000-000010630000}"/>
    <cellStyle name="Normal 53 2 3 2 2 2 5" xfId="19503" xr:uid="{00000000-0005-0000-0000-000011630000}"/>
    <cellStyle name="Normal 53 2 3 2 2 3" xfId="6054" xr:uid="{00000000-0005-0000-0000-000012630000}"/>
    <cellStyle name="Normal 53 2 3 2 2 3 2" xfId="16106" xr:uid="{00000000-0005-0000-0000-000013630000}"/>
    <cellStyle name="Normal 53 2 3 2 2 3 2 2" xfId="46437" xr:uid="{00000000-0005-0000-0000-000014630000}"/>
    <cellStyle name="Normal 53 2 3 2 2 3 2 3" xfId="31204" xr:uid="{00000000-0005-0000-0000-000015630000}"/>
    <cellStyle name="Normal 53 2 3 2 2 3 3" xfId="11086" xr:uid="{00000000-0005-0000-0000-000016630000}"/>
    <cellStyle name="Normal 53 2 3 2 2 3 3 2" xfId="41420" xr:uid="{00000000-0005-0000-0000-000017630000}"/>
    <cellStyle name="Normal 53 2 3 2 2 3 3 3" xfId="26187" xr:uid="{00000000-0005-0000-0000-000018630000}"/>
    <cellStyle name="Normal 53 2 3 2 2 3 4" xfId="36407" xr:uid="{00000000-0005-0000-0000-000019630000}"/>
    <cellStyle name="Normal 53 2 3 2 2 3 5" xfId="21174" xr:uid="{00000000-0005-0000-0000-00001A630000}"/>
    <cellStyle name="Normal 53 2 3 2 2 4" xfId="12764" xr:uid="{00000000-0005-0000-0000-00001B630000}"/>
    <cellStyle name="Normal 53 2 3 2 2 4 2" xfId="43095" xr:uid="{00000000-0005-0000-0000-00001C630000}"/>
    <cellStyle name="Normal 53 2 3 2 2 4 3" xfId="27862" xr:uid="{00000000-0005-0000-0000-00001D630000}"/>
    <cellStyle name="Normal 53 2 3 2 2 5" xfId="7743" xr:uid="{00000000-0005-0000-0000-00001E630000}"/>
    <cellStyle name="Normal 53 2 3 2 2 5 2" xfId="38078" xr:uid="{00000000-0005-0000-0000-00001F630000}"/>
    <cellStyle name="Normal 53 2 3 2 2 5 3" xfId="22845" xr:uid="{00000000-0005-0000-0000-000020630000}"/>
    <cellStyle name="Normal 53 2 3 2 2 6" xfId="33066" xr:uid="{00000000-0005-0000-0000-000021630000}"/>
    <cellStyle name="Normal 53 2 3 2 2 7" xfId="17832" xr:uid="{00000000-0005-0000-0000-000022630000}"/>
    <cellStyle name="Normal 53 2 3 2 3" xfId="3525" xr:uid="{00000000-0005-0000-0000-000023630000}"/>
    <cellStyle name="Normal 53 2 3 2 3 2" xfId="13599" xr:uid="{00000000-0005-0000-0000-000024630000}"/>
    <cellStyle name="Normal 53 2 3 2 3 2 2" xfId="43930" xr:uid="{00000000-0005-0000-0000-000025630000}"/>
    <cellStyle name="Normal 53 2 3 2 3 2 3" xfId="28697" xr:uid="{00000000-0005-0000-0000-000026630000}"/>
    <cellStyle name="Normal 53 2 3 2 3 3" xfId="8579" xr:uid="{00000000-0005-0000-0000-000027630000}"/>
    <cellStyle name="Normal 53 2 3 2 3 3 2" xfId="38913" xr:uid="{00000000-0005-0000-0000-000028630000}"/>
    <cellStyle name="Normal 53 2 3 2 3 3 3" xfId="23680" xr:uid="{00000000-0005-0000-0000-000029630000}"/>
    <cellStyle name="Normal 53 2 3 2 3 4" xfId="33900" xr:uid="{00000000-0005-0000-0000-00002A630000}"/>
    <cellStyle name="Normal 53 2 3 2 3 5" xfId="18667" xr:uid="{00000000-0005-0000-0000-00002B630000}"/>
    <cellStyle name="Normal 53 2 3 2 4" xfId="5218" xr:uid="{00000000-0005-0000-0000-00002C630000}"/>
    <cellStyle name="Normal 53 2 3 2 4 2" xfId="15270" xr:uid="{00000000-0005-0000-0000-00002D630000}"/>
    <cellStyle name="Normal 53 2 3 2 4 2 2" xfId="45601" xr:uid="{00000000-0005-0000-0000-00002E630000}"/>
    <cellStyle name="Normal 53 2 3 2 4 2 3" xfId="30368" xr:uid="{00000000-0005-0000-0000-00002F630000}"/>
    <cellStyle name="Normal 53 2 3 2 4 3" xfId="10250" xr:uid="{00000000-0005-0000-0000-000030630000}"/>
    <cellStyle name="Normal 53 2 3 2 4 3 2" xfId="40584" xr:uid="{00000000-0005-0000-0000-000031630000}"/>
    <cellStyle name="Normal 53 2 3 2 4 3 3" xfId="25351" xr:uid="{00000000-0005-0000-0000-000032630000}"/>
    <cellStyle name="Normal 53 2 3 2 4 4" xfId="35571" xr:uid="{00000000-0005-0000-0000-000033630000}"/>
    <cellStyle name="Normal 53 2 3 2 4 5" xfId="20338" xr:uid="{00000000-0005-0000-0000-000034630000}"/>
    <cellStyle name="Normal 53 2 3 2 5" xfId="11928" xr:uid="{00000000-0005-0000-0000-000035630000}"/>
    <cellStyle name="Normal 53 2 3 2 5 2" xfId="42259" xr:uid="{00000000-0005-0000-0000-000036630000}"/>
    <cellStyle name="Normal 53 2 3 2 5 3" xfId="27026" xr:uid="{00000000-0005-0000-0000-000037630000}"/>
    <cellStyle name="Normal 53 2 3 2 6" xfId="6907" xr:uid="{00000000-0005-0000-0000-000038630000}"/>
    <cellStyle name="Normal 53 2 3 2 6 2" xfId="37242" xr:uid="{00000000-0005-0000-0000-000039630000}"/>
    <cellStyle name="Normal 53 2 3 2 6 3" xfId="22009" xr:uid="{00000000-0005-0000-0000-00003A630000}"/>
    <cellStyle name="Normal 53 2 3 2 7" xfId="32230" xr:uid="{00000000-0005-0000-0000-00003B630000}"/>
    <cellStyle name="Normal 53 2 3 2 8" xfId="16996" xr:uid="{00000000-0005-0000-0000-00003C630000}"/>
    <cellStyle name="Normal 53 2 3 3" xfId="2254" xr:uid="{00000000-0005-0000-0000-00003D630000}"/>
    <cellStyle name="Normal 53 2 3 3 2" xfId="3944" xr:uid="{00000000-0005-0000-0000-00003E630000}"/>
    <cellStyle name="Normal 53 2 3 3 2 2" xfId="14017" xr:uid="{00000000-0005-0000-0000-00003F630000}"/>
    <cellStyle name="Normal 53 2 3 3 2 2 2" xfId="44348" xr:uid="{00000000-0005-0000-0000-000040630000}"/>
    <cellStyle name="Normal 53 2 3 3 2 2 3" xfId="29115" xr:uid="{00000000-0005-0000-0000-000041630000}"/>
    <cellStyle name="Normal 53 2 3 3 2 3" xfId="8997" xr:uid="{00000000-0005-0000-0000-000042630000}"/>
    <cellStyle name="Normal 53 2 3 3 2 3 2" xfId="39331" xr:uid="{00000000-0005-0000-0000-000043630000}"/>
    <cellStyle name="Normal 53 2 3 3 2 3 3" xfId="24098" xr:uid="{00000000-0005-0000-0000-000044630000}"/>
    <cellStyle name="Normal 53 2 3 3 2 4" xfId="34318" xr:uid="{00000000-0005-0000-0000-000045630000}"/>
    <cellStyle name="Normal 53 2 3 3 2 5" xfId="19085" xr:uid="{00000000-0005-0000-0000-000046630000}"/>
    <cellStyle name="Normal 53 2 3 3 3" xfId="5636" xr:uid="{00000000-0005-0000-0000-000047630000}"/>
    <cellStyle name="Normal 53 2 3 3 3 2" xfId="15688" xr:uid="{00000000-0005-0000-0000-000048630000}"/>
    <cellStyle name="Normal 53 2 3 3 3 2 2" xfId="46019" xr:uid="{00000000-0005-0000-0000-000049630000}"/>
    <cellStyle name="Normal 53 2 3 3 3 2 3" xfId="30786" xr:uid="{00000000-0005-0000-0000-00004A630000}"/>
    <cellStyle name="Normal 53 2 3 3 3 3" xfId="10668" xr:uid="{00000000-0005-0000-0000-00004B630000}"/>
    <cellStyle name="Normal 53 2 3 3 3 3 2" xfId="41002" xr:uid="{00000000-0005-0000-0000-00004C630000}"/>
    <cellStyle name="Normal 53 2 3 3 3 3 3" xfId="25769" xr:uid="{00000000-0005-0000-0000-00004D630000}"/>
    <cellStyle name="Normal 53 2 3 3 3 4" xfId="35989" xr:uid="{00000000-0005-0000-0000-00004E630000}"/>
    <cellStyle name="Normal 53 2 3 3 3 5" xfId="20756" xr:uid="{00000000-0005-0000-0000-00004F630000}"/>
    <cellStyle name="Normal 53 2 3 3 4" xfId="12346" xr:uid="{00000000-0005-0000-0000-000050630000}"/>
    <cellStyle name="Normal 53 2 3 3 4 2" xfId="42677" xr:uid="{00000000-0005-0000-0000-000051630000}"/>
    <cellStyle name="Normal 53 2 3 3 4 3" xfId="27444" xr:uid="{00000000-0005-0000-0000-000052630000}"/>
    <cellStyle name="Normal 53 2 3 3 5" xfId="7325" xr:uid="{00000000-0005-0000-0000-000053630000}"/>
    <cellStyle name="Normal 53 2 3 3 5 2" xfId="37660" xr:uid="{00000000-0005-0000-0000-000054630000}"/>
    <cellStyle name="Normal 53 2 3 3 5 3" xfId="22427" xr:uid="{00000000-0005-0000-0000-000055630000}"/>
    <cellStyle name="Normal 53 2 3 3 6" xfId="32648" xr:uid="{00000000-0005-0000-0000-000056630000}"/>
    <cellStyle name="Normal 53 2 3 3 7" xfId="17414" xr:uid="{00000000-0005-0000-0000-000057630000}"/>
    <cellStyle name="Normal 53 2 3 4" xfId="3107" xr:uid="{00000000-0005-0000-0000-000058630000}"/>
    <cellStyle name="Normal 53 2 3 4 2" xfId="13181" xr:uid="{00000000-0005-0000-0000-000059630000}"/>
    <cellStyle name="Normal 53 2 3 4 2 2" xfId="43512" xr:uid="{00000000-0005-0000-0000-00005A630000}"/>
    <cellStyle name="Normal 53 2 3 4 2 3" xfId="28279" xr:uid="{00000000-0005-0000-0000-00005B630000}"/>
    <cellStyle name="Normal 53 2 3 4 3" xfId="8161" xr:uid="{00000000-0005-0000-0000-00005C630000}"/>
    <cellStyle name="Normal 53 2 3 4 3 2" xfId="38495" xr:uid="{00000000-0005-0000-0000-00005D630000}"/>
    <cellStyle name="Normal 53 2 3 4 3 3" xfId="23262" xr:uid="{00000000-0005-0000-0000-00005E630000}"/>
    <cellStyle name="Normal 53 2 3 4 4" xfId="33482" xr:uid="{00000000-0005-0000-0000-00005F630000}"/>
    <cellStyle name="Normal 53 2 3 4 5" xfId="18249" xr:uid="{00000000-0005-0000-0000-000060630000}"/>
    <cellStyle name="Normal 53 2 3 5" xfId="4800" xr:uid="{00000000-0005-0000-0000-000061630000}"/>
    <cellStyle name="Normal 53 2 3 5 2" xfId="14852" xr:uid="{00000000-0005-0000-0000-000062630000}"/>
    <cellStyle name="Normal 53 2 3 5 2 2" xfId="45183" xr:uid="{00000000-0005-0000-0000-000063630000}"/>
    <cellStyle name="Normal 53 2 3 5 2 3" xfId="29950" xr:uid="{00000000-0005-0000-0000-000064630000}"/>
    <cellStyle name="Normal 53 2 3 5 3" xfId="9832" xr:uid="{00000000-0005-0000-0000-000065630000}"/>
    <cellStyle name="Normal 53 2 3 5 3 2" xfId="40166" xr:uid="{00000000-0005-0000-0000-000066630000}"/>
    <cellStyle name="Normal 53 2 3 5 3 3" xfId="24933" xr:uid="{00000000-0005-0000-0000-000067630000}"/>
    <cellStyle name="Normal 53 2 3 5 4" xfId="35153" xr:uid="{00000000-0005-0000-0000-000068630000}"/>
    <cellStyle name="Normal 53 2 3 5 5" xfId="19920" xr:uid="{00000000-0005-0000-0000-000069630000}"/>
    <cellStyle name="Normal 53 2 3 6" xfId="11510" xr:uid="{00000000-0005-0000-0000-00006A630000}"/>
    <cellStyle name="Normal 53 2 3 6 2" xfId="41841" xr:uid="{00000000-0005-0000-0000-00006B630000}"/>
    <cellStyle name="Normal 53 2 3 6 3" xfId="26608" xr:uid="{00000000-0005-0000-0000-00006C630000}"/>
    <cellStyle name="Normal 53 2 3 7" xfId="6489" xr:uid="{00000000-0005-0000-0000-00006D630000}"/>
    <cellStyle name="Normal 53 2 3 7 2" xfId="36824" xr:uid="{00000000-0005-0000-0000-00006E630000}"/>
    <cellStyle name="Normal 53 2 3 7 3" xfId="21591" xr:uid="{00000000-0005-0000-0000-00006F630000}"/>
    <cellStyle name="Normal 53 2 3 8" xfId="31812" xr:uid="{00000000-0005-0000-0000-000070630000}"/>
    <cellStyle name="Normal 53 2 3 9" xfId="16578" xr:uid="{00000000-0005-0000-0000-000071630000}"/>
    <cellStyle name="Normal 53 2 4" xfId="1625" xr:uid="{00000000-0005-0000-0000-000072630000}"/>
    <cellStyle name="Normal 53 2 4 2" xfId="2464" xr:uid="{00000000-0005-0000-0000-000073630000}"/>
    <cellStyle name="Normal 53 2 4 2 2" xfId="4154" xr:uid="{00000000-0005-0000-0000-000074630000}"/>
    <cellStyle name="Normal 53 2 4 2 2 2" xfId="14227" xr:uid="{00000000-0005-0000-0000-000075630000}"/>
    <cellStyle name="Normal 53 2 4 2 2 2 2" xfId="44558" xr:uid="{00000000-0005-0000-0000-000076630000}"/>
    <cellStyle name="Normal 53 2 4 2 2 2 3" xfId="29325" xr:uid="{00000000-0005-0000-0000-000077630000}"/>
    <cellStyle name="Normal 53 2 4 2 2 3" xfId="9207" xr:uid="{00000000-0005-0000-0000-000078630000}"/>
    <cellStyle name="Normal 53 2 4 2 2 3 2" xfId="39541" xr:uid="{00000000-0005-0000-0000-000079630000}"/>
    <cellStyle name="Normal 53 2 4 2 2 3 3" xfId="24308" xr:uid="{00000000-0005-0000-0000-00007A630000}"/>
    <cellStyle name="Normal 53 2 4 2 2 4" xfId="34528" xr:uid="{00000000-0005-0000-0000-00007B630000}"/>
    <cellStyle name="Normal 53 2 4 2 2 5" xfId="19295" xr:uid="{00000000-0005-0000-0000-00007C630000}"/>
    <cellStyle name="Normal 53 2 4 2 3" xfId="5846" xr:uid="{00000000-0005-0000-0000-00007D630000}"/>
    <cellStyle name="Normal 53 2 4 2 3 2" xfId="15898" xr:uid="{00000000-0005-0000-0000-00007E630000}"/>
    <cellStyle name="Normal 53 2 4 2 3 2 2" xfId="46229" xr:uid="{00000000-0005-0000-0000-00007F630000}"/>
    <cellStyle name="Normal 53 2 4 2 3 2 3" xfId="30996" xr:uid="{00000000-0005-0000-0000-000080630000}"/>
    <cellStyle name="Normal 53 2 4 2 3 3" xfId="10878" xr:uid="{00000000-0005-0000-0000-000081630000}"/>
    <cellStyle name="Normal 53 2 4 2 3 3 2" xfId="41212" xr:uid="{00000000-0005-0000-0000-000082630000}"/>
    <cellStyle name="Normal 53 2 4 2 3 3 3" xfId="25979" xr:uid="{00000000-0005-0000-0000-000083630000}"/>
    <cellStyle name="Normal 53 2 4 2 3 4" xfId="36199" xr:uid="{00000000-0005-0000-0000-000084630000}"/>
    <cellStyle name="Normal 53 2 4 2 3 5" xfId="20966" xr:uid="{00000000-0005-0000-0000-000085630000}"/>
    <cellStyle name="Normal 53 2 4 2 4" xfId="12556" xr:uid="{00000000-0005-0000-0000-000086630000}"/>
    <cellStyle name="Normal 53 2 4 2 4 2" xfId="42887" xr:uid="{00000000-0005-0000-0000-000087630000}"/>
    <cellStyle name="Normal 53 2 4 2 4 3" xfId="27654" xr:uid="{00000000-0005-0000-0000-000088630000}"/>
    <cellStyle name="Normal 53 2 4 2 5" xfId="7535" xr:uid="{00000000-0005-0000-0000-000089630000}"/>
    <cellStyle name="Normal 53 2 4 2 5 2" xfId="37870" xr:uid="{00000000-0005-0000-0000-00008A630000}"/>
    <cellStyle name="Normal 53 2 4 2 5 3" xfId="22637" xr:uid="{00000000-0005-0000-0000-00008B630000}"/>
    <cellStyle name="Normal 53 2 4 2 6" xfId="32858" xr:uid="{00000000-0005-0000-0000-00008C630000}"/>
    <cellStyle name="Normal 53 2 4 2 7" xfId="17624" xr:uid="{00000000-0005-0000-0000-00008D630000}"/>
    <cellStyle name="Normal 53 2 4 3" xfId="3317" xr:uid="{00000000-0005-0000-0000-00008E630000}"/>
    <cellStyle name="Normal 53 2 4 3 2" xfId="13391" xr:uid="{00000000-0005-0000-0000-00008F630000}"/>
    <cellStyle name="Normal 53 2 4 3 2 2" xfId="43722" xr:uid="{00000000-0005-0000-0000-000090630000}"/>
    <cellStyle name="Normal 53 2 4 3 2 3" xfId="28489" xr:uid="{00000000-0005-0000-0000-000091630000}"/>
    <cellStyle name="Normal 53 2 4 3 3" xfId="8371" xr:uid="{00000000-0005-0000-0000-000092630000}"/>
    <cellStyle name="Normal 53 2 4 3 3 2" xfId="38705" xr:uid="{00000000-0005-0000-0000-000093630000}"/>
    <cellStyle name="Normal 53 2 4 3 3 3" xfId="23472" xr:uid="{00000000-0005-0000-0000-000094630000}"/>
    <cellStyle name="Normal 53 2 4 3 4" xfId="33692" xr:uid="{00000000-0005-0000-0000-000095630000}"/>
    <cellStyle name="Normal 53 2 4 3 5" xfId="18459" xr:uid="{00000000-0005-0000-0000-000096630000}"/>
    <cellStyle name="Normal 53 2 4 4" xfId="5010" xr:uid="{00000000-0005-0000-0000-000097630000}"/>
    <cellStyle name="Normal 53 2 4 4 2" xfId="15062" xr:uid="{00000000-0005-0000-0000-000098630000}"/>
    <cellStyle name="Normal 53 2 4 4 2 2" xfId="45393" xr:uid="{00000000-0005-0000-0000-000099630000}"/>
    <cellStyle name="Normal 53 2 4 4 2 3" xfId="30160" xr:uid="{00000000-0005-0000-0000-00009A630000}"/>
    <cellStyle name="Normal 53 2 4 4 3" xfId="10042" xr:uid="{00000000-0005-0000-0000-00009B630000}"/>
    <cellStyle name="Normal 53 2 4 4 3 2" xfId="40376" xr:uid="{00000000-0005-0000-0000-00009C630000}"/>
    <cellStyle name="Normal 53 2 4 4 3 3" xfId="25143" xr:uid="{00000000-0005-0000-0000-00009D630000}"/>
    <cellStyle name="Normal 53 2 4 4 4" xfId="35363" xr:uid="{00000000-0005-0000-0000-00009E630000}"/>
    <cellStyle name="Normal 53 2 4 4 5" xfId="20130" xr:uid="{00000000-0005-0000-0000-00009F630000}"/>
    <cellStyle name="Normal 53 2 4 5" xfId="11720" xr:uid="{00000000-0005-0000-0000-0000A0630000}"/>
    <cellStyle name="Normal 53 2 4 5 2" xfId="42051" xr:uid="{00000000-0005-0000-0000-0000A1630000}"/>
    <cellStyle name="Normal 53 2 4 5 3" xfId="26818" xr:uid="{00000000-0005-0000-0000-0000A2630000}"/>
    <cellStyle name="Normal 53 2 4 6" xfId="6699" xr:uid="{00000000-0005-0000-0000-0000A3630000}"/>
    <cellStyle name="Normal 53 2 4 6 2" xfId="37034" xr:uid="{00000000-0005-0000-0000-0000A4630000}"/>
    <cellStyle name="Normal 53 2 4 6 3" xfId="21801" xr:uid="{00000000-0005-0000-0000-0000A5630000}"/>
    <cellStyle name="Normal 53 2 4 7" xfId="32022" xr:uid="{00000000-0005-0000-0000-0000A6630000}"/>
    <cellStyle name="Normal 53 2 4 8" xfId="16788" xr:uid="{00000000-0005-0000-0000-0000A7630000}"/>
    <cellStyle name="Normal 53 2 5" xfId="2046" xr:uid="{00000000-0005-0000-0000-0000A8630000}"/>
    <cellStyle name="Normal 53 2 5 2" xfId="3736" xr:uid="{00000000-0005-0000-0000-0000A9630000}"/>
    <cellStyle name="Normal 53 2 5 2 2" xfId="13809" xr:uid="{00000000-0005-0000-0000-0000AA630000}"/>
    <cellStyle name="Normal 53 2 5 2 2 2" xfId="44140" xr:uid="{00000000-0005-0000-0000-0000AB630000}"/>
    <cellStyle name="Normal 53 2 5 2 2 3" xfId="28907" xr:uid="{00000000-0005-0000-0000-0000AC630000}"/>
    <cellStyle name="Normal 53 2 5 2 3" xfId="8789" xr:uid="{00000000-0005-0000-0000-0000AD630000}"/>
    <cellStyle name="Normal 53 2 5 2 3 2" xfId="39123" xr:uid="{00000000-0005-0000-0000-0000AE630000}"/>
    <cellStyle name="Normal 53 2 5 2 3 3" xfId="23890" xr:uid="{00000000-0005-0000-0000-0000AF630000}"/>
    <cellStyle name="Normal 53 2 5 2 4" xfId="34110" xr:uid="{00000000-0005-0000-0000-0000B0630000}"/>
    <cellStyle name="Normal 53 2 5 2 5" xfId="18877" xr:uid="{00000000-0005-0000-0000-0000B1630000}"/>
    <cellStyle name="Normal 53 2 5 3" xfId="5428" xr:uid="{00000000-0005-0000-0000-0000B2630000}"/>
    <cellStyle name="Normal 53 2 5 3 2" xfId="15480" xr:uid="{00000000-0005-0000-0000-0000B3630000}"/>
    <cellStyle name="Normal 53 2 5 3 2 2" xfId="45811" xr:uid="{00000000-0005-0000-0000-0000B4630000}"/>
    <cellStyle name="Normal 53 2 5 3 2 3" xfId="30578" xr:uid="{00000000-0005-0000-0000-0000B5630000}"/>
    <cellStyle name="Normal 53 2 5 3 3" xfId="10460" xr:uid="{00000000-0005-0000-0000-0000B6630000}"/>
    <cellStyle name="Normal 53 2 5 3 3 2" xfId="40794" xr:uid="{00000000-0005-0000-0000-0000B7630000}"/>
    <cellStyle name="Normal 53 2 5 3 3 3" xfId="25561" xr:uid="{00000000-0005-0000-0000-0000B8630000}"/>
    <cellStyle name="Normal 53 2 5 3 4" xfId="35781" xr:uid="{00000000-0005-0000-0000-0000B9630000}"/>
    <cellStyle name="Normal 53 2 5 3 5" xfId="20548" xr:uid="{00000000-0005-0000-0000-0000BA630000}"/>
    <cellStyle name="Normal 53 2 5 4" xfId="12138" xr:uid="{00000000-0005-0000-0000-0000BB630000}"/>
    <cellStyle name="Normal 53 2 5 4 2" xfId="42469" xr:uid="{00000000-0005-0000-0000-0000BC630000}"/>
    <cellStyle name="Normal 53 2 5 4 3" xfId="27236" xr:uid="{00000000-0005-0000-0000-0000BD630000}"/>
    <cellStyle name="Normal 53 2 5 5" xfId="7117" xr:uid="{00000000-0005-0000-0000-0000BE630000}"/>
    <cellStyle name="Normal 53 2 5 5 2" xfId="37452" xr:uid="{00000000-0005-0000-0000-0000BF630000}"/>
    <cellStyle name="Normal 53 2 5 5 3" xfId="22219" xr:uid="{00000000-0005-0000-0000-0000C0630000}"/>
    <cellStyle name="Normal 53 2 5 6" xfId="32440" xr:uid="{00000000-0005-0000-0000-0000C1630000}"/>
    <cellStyle name="Normal 53 2 5 7" xfId="17206" xr:uid="{00000000-0005-0000-0000-0000C2630000}"/>
    <cellStyle name="Normal 53 2 6" xfId="2899" xr:uid="{00000000-0005-0000-0000-0000C3630000}"/>
    <cellStyle name="Normal 53 2 6 2" xfId="12973" xr:uid="{00000000-0005-0000-0000-0000C4630000}"/>
    <cellStyle name="Normal 53 2 6 2 2" xfId="43304" xr:uid="{00000000-0005-0000-0000-0000C5630000}"/>
    <cellStyle name="Normal 53 2 6 2 3" xfId="28071" xr:uid="{00000000-0005-0000-0000-0000C6630000}"/>
    <cellStyle name="Normal 53 2 6 3" xfId="7953" xr:uid="{00000000-0005-0000-0000-0000C7630000}"/>
    <cellStyle name="Normal 53 2 6 3 2" xfId="38287" xr:uid="{00000000-0005-0000-0000-0000C8630000}"/>
    <cellStyle name="Normal 53 2 6 3 3" xfId="23054" xr:uid="{00000000-0005-0000-0000-0000C9630000}"/>
    <cellStyle name="Normal 53 2 6 4" xfId="33274" xr:uid="{00000000-0005-0000-0000-0000CA630000}"/>
    <cellStyle name="Normal 53 2 6 5" xfId="18041" xr:uid="{00000000-0005-0000-0000-0000CB630000}"/>
    <cellStyle name="Normal 53 2 7" xfId="4592" xr:uid="{00000000-0005-0000-0000-0000CC630000}"/>
    <cellStyle name="Normal 53 2 7 2" xfId="14644" xr:uid="{00000000-0005-0000-0000-0000CD630000}"/>
    <cellStyle name="Normal 53 2 7 2 2" xfId="44975" xr:uid="{00000000-0005-0000-0000-0000CE630000}"/>
    <cellStyle name="Normal 53 2 7 2 3" xfId="29742" xr:uid="{00000000-0005-0000-0000-0000CF630000}"/>
    <cellStyle name="Normal 53 2 7 3" xfId="9624" xr:uid="{00000000-0005-0000-0000-0000D0630000}"/>
    <cellStyle name="Normal 53 2 7 3 2" xfId="39958" xr:uid="{00000000-0005-0000-0000-0000D1630000}"/>
    <cellStyle name="Normal 53 2 7 3 3" xfId="24725" xr:uid="{00000000-0005-0000-0000-0000D2630000}"/>
    <cellStyle name="Normal 53 2 7 4" xfId="34945" xr:uid="{00000000-0005-0000-0000-0000D3630000}"/>
    <cellStyle name="Normal 53 2 7 5" xfId="19712" xr:uid="{00000000-0005-0000-0000-0000D4630000}"/>
    <cellStyle name="Normal 53 2 8" xfId="11302" xr:uid="{00000000-0005-0000-0000-0000D5630000}"/>
    <cellStyle name="Normal 53 2 8 2" xfId="41633" xr:uid="{00000000-0005-0000-0000-0000D6630000}"/>
    <cellStyle name="Normal 53 2 8 3" xfId="26400" xr:uid="{00000000-0005-0000-0000-0000D7630000}"/>
    <cellStyle name="Normal 53 2 9" xfId="6281" xr:uid="{00000000-0005-0000-0000-0000D8630000}"/>
    <cellStyle name="Normal 53 2 9 2" xfId="36616" xr:uid="{00000000-0005-0000-0000-0000D9630000}"/>
    <cellStyle name="Normal 53 2 9 3" xfId="21383" xr:uid="{00000000-0005-0000-0000-0000DA630000}"/>
    <cellStyle name="Normal 53 3" xfId="1245" xr:uid="{00000000-0005-0000-0000-0000DB630000}"/>
    <cellStyle name="Normal 53 3 10" xfId="16422" xr:uid="{00000000-0005-0000-0000-0000DC630000}"/>
    <cellStyle name="Normal 53 3 2" xfId="1464" xr:uid="{00000000-0005-0000-0000-0000DD630000}"/>
    <cellStyle name="Normal 53 3 2 2" xfId="1885" xr:uid="{00000000-0005-0000-0000-0000DE630000}"/>
    <cellStyle name="Normal 53 3 2 2 2" xfId="2724" xr:uid="{00000000-0005-0000-0000-0000DF630000}"/>
    <cellStyle name="Normal 53 3 2 2 2 2" xfId="4414" xr:uid="{00000000-0005-0000-0000-0000E0630000}"/>
    <cellStyle name="Normal 53 3 2 2 2 2 2" xfId="14487" xr:uid="{00000000-0005-0000-0000-0000E1630000}"/>
    <cellStyle name="Normal 53 3 2 2 2 2 2 2" xfId="44818" xr:uid="{00000000-0005-0000-0000-0000E2630000}"/>
    <cellStyle name="Normal 53 3 2 2 2 2 2 3" xfId="29585" xr:uid="{00000000-0005-0000-0000-0000E3630000}"/>
    <cellStyle name="Normal 53 3 2 2 2 2 3" xfId="9467" xr:uid="{00000000-0005-0000-0000-0000E4630000}"/>
    <cellStyle name="Normal 53 3 2 2 2 2 3 2" xfId="39801" xr:uid="{00000000-0005-0000-0000-0000E5630000}"/>
    <cellStyle name="Normal 53 3 2 2 2 2 3 3" xfId="24568" xr:uid="{00000000-0005-0000-0000-0000E6630000}"/>
    <cellStyle name="Normal 53 3 2 2 2 2 4" xfId="34788" xr:uid="{00000000-0005-0000-0000-0000E7630000}"/>
    <cellStyle name="Normal 53 3 2 2 2 2 5" xfId="19555" xr:uid="{00000000-0005-0000-0000-0000E8630000}"/>
    <cellStyle name="Normal 53 3 2 2 2 3" xfId="6106" xr:uid="{00000000-0005-0000-0000-0000E9630000}"/>
    <cellStyle name="Normal 53 3 2 2 2 3 2" xfId="16158" xr:uid="{00000000-0005-0000-0000-0000EA630000}"/>
    <cellStyle name="Normal 53 3 2 2 2 3 2 2" xfId="46489" xr:uid="{00000000-0005-0000-0000-0000EB630000}"/>
    <cellStyle name="Normal 53 3 2 2 2 3 2 3" xfId="31256" xr:uid="{00000000-0005-0000-0000-0000EC630000}"/>
    <cellStyle name="Normal 53 3 2 2 2 3 3" xfId="11138" xr:uid="{00000000-0005-0000-0000-0000ED630000}"/>
    <cellStyle name="Normal 53 3 2 2 2 3 3 2" xfId="41472" xr:uid="{00000000-0005-0000-0000-0000EE630000}"/>
    <cellStyle name="Normal 53 3 2 2 2 3 3 3" xfId="26239" xr:uid="{00000000-0005-0000-0000-0000EF630000}"/>
    <cellStyle name="Normal 53 3 2 2 2 3 4" xfId="36459" xr:uid="{00000000-0005-0000-0000-0000F0630000}"/>
    <cellStyle name="Normal 53 3 2 2 2 3 5" xfId="21226" xr:uid="{00000000-0005-0000-0000-0000F1630000}"/>
    <cellStyle name="Normal 53 3 2 2 2 4" xfId="12816" xr:uid="{00000000-0005-0000-0000-0000F2630000}"/>
    <cellStyle name="Normal 53 3 2 2 2 4 2" xfId="43147" xr:uid="{00000000-0005-0000-0000-0000F3630000}"/>
    <cellStyle name="Normal 53 3 2 2 2 4 3" xfId="27914" xr:uid="{00000000-0005-0000-0000-0000F4630000}"/>
    <cellStyle name="Normal 53 3 2 2 2 5" xfId="7795" xr:uid="{00000000-0005-0000-0000-0000F5630000}"/>
    <cellStyle name="Normal 53 3 2 2 2 5 2" xfId="38130" xr:uid="{00000000-0005-0000-0000-0000F6630000}"/>
    <cellStyle name="Normal 53 3 2 2 2 5 3" xfId="22897" xr:uid="{00000000-0005-0000-0000-0000F7630000}"/>
    <cellStyle name="Normal 53 3 2 2 2 6" xfId="33118" xr:uid="{00000000-0005-0000-0000-0000F8630000}"/>
    <cellStyle name="Normal 53 3 2 2 2 7" xfId="17884" xr:uid="{00000000-0005-0000-0000-0000F9630000}"/>
    <cellStyle name="Normal 53 3 2 2 3" xfId="3577" xr:uid="{00000000-0005-0000-0000-0000FA630000}"/>
    <cellStyle name="Normal 53 3 2 2 3 2" xfId="13651" xr:uid="{00000000-0005-0000-0000-0000FB630000}"/>
    <cellStyle name="Normal 53 3 2 2 3 2 2" xfId="43982" xr:uid="{00000000-0005-0000-0000-0000FC630000}"/>
    <cellStyle name="Normal 53 3 2 2 3 2 3" xfId="28749" xr:uid="{00000000-0005-0000-0000-0000FD630000}"/>
    <cellStyle name="Normal 53 3 2 2 3 3" xfId="8631" xr:uid="{00000000-0005-0000-0000-0000FE630000}"/>
    <cellStyle name="Normal 53 3 2 2 3 3 2" xfId="38965" xr:uid="{00000000-0005-0000-0000-0000FF630000}"/>
    <cellStyle name="Normal 53 3 2 2 3 3 3" xfId="23732" xr:uid="{00000000-0005-0000-0000-000000640000}"/>
    <cellStyle name="Normal 53 3 2 2 3 4" xfId="33952" xr:uid="{00000000-0005-0000-0000-000001640000}"/>
    <cellStyle name="Normal 53 3 2 2 3 5" xfId="18719" xr:uid="{00000000-0005-0000-0000-000002640000}"/>
    <cellStyle name="Normal 53 3 2 2 4" xfId="5270" xr:uid="{00000000-0005-0000-0000-000003640000}"/>
    <cellStyle name="Normal 53 3 2 2 4 2" xfId="15322" xr:uid="{00000000-0005-0000-0000-000004640000}"/>
    <cellStyle name="Normal 53 3 2 2 4 2 2" xfId="45653" xr:uid="{00000000-0005-0000-0000-000005640000}"/>
    <cellStyle name="Normal 53 3 2 2 4 2 3" xfId="30420" xr:uid="{00000000-0005-0000-0000-000006640000}"/>
    <cellStyle name="Normal 53 3 2 2 4 3" xfId="10302" xr:uid="{00000000-0005-0000-0000-000007640000}"/>
    <cellStyle name="Normal 53 3 2 2 4 3 2" xfId="40636" xr:uid="{00000000-0005-0000-0000-000008640000}"/>
    <cellStyle name="Normal 53 3 2 2 4 3 3" xfId="25403" xr:uid="{00000000-0005-0000-0000-000009640000}"/>
    <cellStyle name="Normal 53 3 2 2 4 4" xfId="35623" xr:uid="{00000000-0005-0000-0000-00000A640000}"/>
    <cellStyle name="Normal 53 3 2 2 4 5" xfId="20390" xr:uid="{00000000-0005-0000-0000-00000B640000}"/>
    <cellStyle name="Normal 53 3 2 2 5" xfId="11980" xr:uid="{00000000-0005-0000-0000-00000C640000}"/>
    <cellStyle name="Normal 53 3 2 2 5 2" xfId="42311" xr:uid="{00000000-0005-0000-0000-00000D640000}"/>
    <cellStyle name="Normal 53 3 2 2 5 3" xfId="27078" xr:uid="{00000000-0005-0000-0000-00000E640000}"/>
    <cellStyle name="Normal 53 3 2 2 6" xfId="6959" xr:uid="{00000000-0005-0000-0000-00000F640000}"/>
    <cellStyle name="Normal 53 3 2 2 6 2" xfId="37294" xr:uid="{00000000-0005-0000-0000-000010640000}"/>
    <cellStyle name="Normal 53 3 2 2 6 3" xfId="22061" xr:uid="{00000000-0005-0000-0000-000011640000}"/>
    <cellStyle name="Normal 53 3 2 2 7" xfId="32282" xr:uid="{00000000-0005-0000-0000-000012640000}"/>
    <cellStyle name="Normal 53 3 2 2 8" xfId="17048" xr:uid="{00000000-0005-0000-0000-000013640000}"/>
    <cellStyle name="Normal 53 3 2 3" xfId="2306" xr:uid="{00000000-0005-0000-0000-000014640000}"/>
    <cellStyle name="Normal 53 3 2 3 2" xfId="3996" xr:uid="{00000000-0005-0000-0000-000015640000}"/>
    <cellStyle name="Normal 53 3 2 3 2 2" xfId="14069" xr:uid="{00000000-0005-0000-0000-000016640000}"/>
    <cellStyle name="Normal 53 3 2 3 2 2 2" xfId="44400" xr:uid="{00000000-0005-0000-0000-000017640000}"/>
    <cellStyle name="Normal 53 3 2 3 2 2 3" xfId="29167" xr:uid="{00000000-0005-0000-0000-000018640000}"/>
    <cellStyle name="Normal 53 3 2 3 2 3" xfId="9049" xr:uid="{00000000-0005-0000-0000-000019640000}"/>
    <cellStyle name="Normal 53 3 2 3 2 3 2" xfId="39383" xr:uid="{00000000-0005-0000-0000-00001A640000}"/>
    <cellStyle name="Normal 53 3 2 3 2 3 3" xfId="24150" xr:uid="{00000000-0005-0000-0000-00001B640000}"/>
    <cellStyle name="Normal 53 3 2 3 2 4" xfId="34370" xr:uid="{00000000-0005-0000-0000-00001C640000}"/>
    <cellStyle name="Normal 53 3 2 3 2 5" xfId="19137" xr:uid="{00000000-0005-0000-0000-00001D640000}"/>
    <cellStyle name="Normal 53 3 2 3 3" xfId="5688" xr:uid="{00000000-0005-0000-0000-00001E640000}"/>
    <cellStyle name="Normal 53 3 2 3 3 2" xfId="15740" xr:uid="{00000000-0005-0000-0000-00001F640000}"/>
    <cellStyle name="Normal 53 3 2 3 3 2 2" xfId="46071" xr:uid="{00000000-0005-0000-0000-000020640000}"/>
    <cellStyle name="Normal 53 3 2 3 3 2 3" xfId="30838" xr:uid="{00000000-0005-0000-0000-000021640000}"/>
    <cellStyle name="Normal 53 3 2 3 3 3" xfId="10720" xr:uid="{00000000-0005-0000-0000-000022640000}"/>
    <cellStyle name="Normal 53 3 2 3 3 3 2" xfId="41054" xr:uid="{00000000-0005-0000-0000-000023640000}"/>
    <cellStyle name="Normal 53 3 2 3 3 3 3" xfId="25821" xr:uid="{00000000-0005-0000-0000-000024640000}"/>
    <cellStyle name="Normal 53 3 2 3 3 4" xfId="36041" xr:uid="{00000000-0005-0000-0000-000025640000}"/>
    <cellStyle name="Normal 53 3 2 3 3 5" xfId="20808" xr:uid="{00000000-0005-0000-0000-000026640000}"/>
    <cellStyle name="Normal 53 3 2 3 4" xfId="12398" xr:uid="{00000000-0005-0000-0000-000027640000}"/>
    <cellStyle name="Normal 53 3 2 3 4 2" xfId="42729" xr:uid="{00000000-0005-0000-0000-000028640000}"/>
    <cellStyle name="Normal 53 3 2 3 4 3" xfId="27496" xr:uid="{00000000-0005-0000-0000-000029640000}"/>
    <cellStyle name="Normal 53 3 2 3 5" xfId="7377" xr:uid="{00000000-0005-0000-0000-00002A640000}"/>
    <cellStyle name="Normal 53 3 2 3 5 2" xfId="37712" xr:uid="{00000000-0005-0000-0000-00002B640000}"/>
    <cellStyle name="Normal 53 3 2 3 5 3" xfId="22479" xr:uid="{00000000-0005-0000-0000-00002C640000}"/>
    <cellStyle name="Normal 53 3 2 3 6" xfId="32700" xr:uid="{00000000-0005-0000-0000-00002D640000}"/>
    <cellStyle name="Normal 53 3 2 3 7" xfId="17466" xr:uid="{00000000-0005-0000-0000-00002E640000}"/>
    <cellStyle name="Normal 53 3 2 4" xfId="3159" xr:uid="{00000000-0005-0000-0000-00002F640000}"/>
    <cellStyle name="Normal 53 3 2 4 2" xfId="13233" xr:uid="{00000000-0005-0000-0000-000030640000}"/>
    <cellStyle name="Normal 53 3 2 4 2 2" xfId="43564" xr:uid="{00000000-0005-0000-0000-000031640000}"/>
    <cellStyle name="Normal 53 3 2 4 2 3" xfId="28331" xr:uid="{00000000-0005-0000-0000-000032640000}"/>
    <cellStyle name="Normal 53 3 2 4 3" xfId="8213" xr:uid="{00000000-0005-0000-0000-000033640000}"/>
    <cellStyle name="Normal 53 3 2 4 3 2" xfId="38547" xr:uid="{00000000-0005-0000-0000-000034640000}"/>
    <cellStyle name="Normal 53 3 2 4 3 3" xfId="23314" xr:uid="{00000000-0005-0000-0000-000035640000}"/>
    <cellStyle name="Normal 53 3 2 4 4" xfId="33534" xr:uid="{00000000-0005-0000-0000-000036640000}"/>
    <cellStyle name="Normal 53 3 2 4 5" xfId="18301" xr:uid="{00000000-0005-0000-0000-000037640000}"/>
    <cellStyle name="Normal 53 3 2 5" xfId="4852" xr:uid="{00000000-0005-0000-0000-000038640000}"/>
    <cellStyle name="Normal 53 3 2 5 2" xfId="14904" xr:uid="{00000000-0005-0000-0000-000039640000}"/>
    <cellStyle name="Normal 53 3 2 5 2 2" xfId="45235" xr:uid="{00000000-0005-0000-0000-00003A640000}"/>
    <cellStyle name="Normal 53 3 2 5 2 3" xfId="30002" xr:uid="{00000000-0005-0000-0000-00003B640000}"/>
    <cellStyle name="Normal 53 3 2 5 3" xfId="9884" xr:uid="{00000000-0005-0000-0000-00003C640000}"/>
    <cellStyle name="Normal 53 3 2 5 3 2" xfId="40218" xr:uid="{00000000-0005-0000-0000-00003D640000}"/>
    <cellStyle name="Normal 53 3 2 5 3 3" xfId="24985" xr:uid="{00000000-0005-0000-0000-00003E640000}"/>
    <cellStyle name="Normal 53 3 2 5 4" xfId="35205" xr:uid="{00000000-0005-0000-0000-00003F640000}"/>
    <cellStyle name="Normal 53 3 2 5 5" xfId="19972" xr:uid="{00000000-0005-0000-0000-000040640000}"/>
    <cellStyle name="Normal 53 3 2 6" xfId="11562" xr:uid="{00000000-0005-0000-0000-000041640000}"/>
    <cellStyle name="Normal 53 3 2 6 2" xfId="41893" xr:uid="{00000000-0005-0000-0000-000042640000}"/>
    <cellStyle name="Normal 53 3 2 6 3" xfId="26660" xr:uid="{00000000-0005-0000-0000-000043640000}"/>
    <cellStyle name="Normal 53 3 2 7" xfId="6541" xr:uid="{00000000-0005-0000-0000-000044640000}"/>
    <cellStyle name="Normal 53 3 2 7 2" xfId="36876" xr:uid="{00000000-0005-0000-0000-000045640000}"/>
    <cellStyle name="Normal 53 3 2 7 3" xfId="21643" xr:uid="{00000000-0005-0000-0000-000046640000}"/>
    <cellStyle name="Normal 53 3 2 8" xfId="31864" xr:uid="{00000000-0005-0000-0000-000047640000}"/>
    <cellStyle name="Normal 53 3 2 9" xfId="16630" xr:uid="{00000000-0005-0000-0000-000048640000}"/>
    <cellStyle name="Normal 53 3 3" xfId="1677" xr:uid="{00000000-0005-0000-0000-000049640000}"/>
    <cellStyle name="Normal 53 3 3 2" xfId="2516" xr:uid="{00000000-0005-0000-0000-00004A640000}"/>
    <cellStyle name="Normal 53 3 3 2 2" xfId="4206" xr:uid="{00000000-0005-0000-0000-00004B640000}"/>
    <cellStyle name="Normal 53 3 3 2 2 2" xfId="14279" xr:uid="{00000000-0005-0000-0000-00004C640000}"/>
    <cellStyle name="Normal 53 3 3 2 2 2 2" xfId="44610" xr:uid="{00000000-0005-0000-0000-00004D640000}"/>
    <cellStyle name="Normal 53 3 3 2 2 2 3" xfId="29377" xr:uid="{00000000-0005-0000-0000-00004E640000}"/>
    <cellStyle name="Normal 53 3 3 2 2 3" xfId="9259" xr:uid="{00000000-0005-0000-0000-00004F640000}"/>
    <cellStyle name="Normal 53 3 3 2 2 3 2" xfId="39593" xr:uid="{00000000-0005-0000-0000-000050640000}"/>
    <cellStyle name="Normal 53 3 3 2 2 3 3" xfId="24360" xr:uid="{00000000-0005-0000-0000-000051640000}"/>
    <cellStyle name="Normal 53 3 3 2 2 4" xfId="34580" xr:uid="{00000000-0005-0000-0000-000052640000}"/>
    <cellStyle name="Normal 53 3 3 2 2 5" xfId="19347" xr:uid="{00000000-0005-0000-0000-000053640000}"/>
    <cellStyle name="Normal 53 3 3 2 3" xfId="5898" xr:uid="{00000000-0005-0000-0000-000054640000}"/>
    <cellStyle name="Normal 53 3 3 2 3 2" xfId="15950" xr:uid="{00000000-0005-0000-0000-000055640000}"/>
    <cellStyle name="Normal 53 3 3 2 3 2 2" xfId="46281" xr:uid="{00000000-0005-0000-0000-000056640000}"/>
    <cellStyle name="Normal 53 3 3 2 3 2 3" xfId="31048" xr:uid="{00000000-0005-0000-0000-000057640000}"/>
    <cellStyle name="Normal 53 3 3 2 3 3" xfId="10930" xr:uid="{00000000-0005-0000-0000-000058640000}"/>
    <cellStyle name="Normal 53 3 3 2 3 3 2" xfId="41264" xr:uid="{00000000-0005-0000-0000-000059640000}"/>
    <cellStyle name="Normal 53 3 3 2 3 3 3" xfId="26031" xr:uid="{00000000-0005-0000-0000-00005A640000}"/>
    <cellStyle name="Normal 53 3 3 2 3 4" xfId="36251" xr:uid="{00000000-0005-0000-0000-00005B640000}"/>
    <cellStyle name="Normal 53 3 3 2 3 5" xfId="21018" xr:uid="{00000000-0005-0000-0000-00005C640000}"/>
    <cellStyle name="Normal 53 3 3 2 4" xfId="12608" xr:uid="{00000000-0005-0000-0000-00005D640000}"/>
    <cellStyle name="Normal 53 3 3 2 4 2" xfId="42939" xr:uid="{00000000-0005-0000-0000-00005E640000}"/>
    <cellStyle name="Normal 53 3 3 2 4 3" xfId="27706" xr:uid="{00000000-0005-0000-0000-00005F640000}"/>
    <cellStyle name="Normal 53 3 3 2 5" xfId="7587" xr:uid="{00000000-0005-0000-0000-000060640000}"/>
    <cellStyle name="Normal 53 3 3 2 5 2" xfId="37922" xr:uid="{00000000-0005-0000-0000-000061640000}"/>
    <cellStyle name="Normal 53 3 3 2 5 3" xfId="22689" xr:uid="{00000000-0005-0000-0000-000062640000}"/>
    <cellStyle name="Normal 53 3 3 2 6" xfId="32910" xr:uid="{00000000-0005-0000-0000-000063640000}"/>
    <cellStyle name="Normal 53 3 3 2 7" xfId="17676" xr:uid="{00000000-0005-0000-0000-000064640000}"/>
    <cellStyle name="Normal 53 3 3 3" xfId="3369" xr:uid="{00000000-0005-0000-0000-000065640000}"/>
    <cellStyle name="Normal 53 3 3 3 2" xfId="13443" xr:uid="{00000000-0005-0000-0000-000066640000}"/>
    <cellStyle name="Normal 53 3 3 3 2 2" xfId="43774" xr:uid="{00000000-0005-0000-0000-000067640000}"/>
    <cellStyle name="Normal 53 3 3 3 2 3" xfId="28541" xr:uid="{00000000-0005-0000-0000-000068640000}"/>
    <cellStyle name="Normal 53 3 3 3 3" xfId="8423" xr:uid="{00000000-0005-0000-0000-000069640000}"/>
    <cellStyle name="Normal 53 3 3 3 3 2" xfId="38757" xr:uid="{00000000-0005-0000-0000-00006A640000}"/>
    <cellStyle name="Normal 53 3 3 3 3 3" xfId="23524" xr:uid="{00000000-0005-0000-0000-00006B640000}"/>
    <cellStyle name="Normal 53 3 3 3 4" xfId="33744" xr:uid="{00000000-0005-0000-0000-00006C640000}"/>
    <cellStyle name="Normal 53 3 3 3 5" xfId="18511" xr:uid="{00000000-0005-0000-0000-00006D640000}"/>
    <cellStyle name="Normal 53 3 3 4" xfId="5062" xr:uid="{00000000-0005-0000-0000-00006E640000}"/>
    <cellStyle name="Normal 53 3 3 4 2" xfId="15114" xr:uid="{00000000-0005-0000-0000-00006F640000}"/>
    <cellStyle name="Normal 53 3 3 4 2 2" xfId="45445" xr:uid="{00000000-0005-0000-0000-000070640000}"/>
    <cellStyle name="Normal 53 3 3 4 2 3" xfId="30212" xr:uid="{00000000-0005-0000-0000-000071640000}"/>
    <cellStyle name="Normal 53 3 3 4 3" xfId="10094" xr:uid="{00000000-0005-0000-0000-000072640000}"/>
    <cellStyle name="Normal 53 3 3 4 3 2" xfId="40428" xr:uid="{00000000-0005-0000-0000-000073640000}"/>
    <cellStyle name="Normal 53 3 3 4 3 3" xfId="25195" xr:uid="{00000000-0005-0000-0000-000074640000}"/>
    <cellStyle name="Normal 53 3 3 4 4" xfId="35415" xr:uid="{00000000-0005-0000-0000-000075640000}"/>
    <cellStyle name="Normal 53 3 3 4 5" xfId="20182" xr:uid="{00000000-0005-0000-0000-000076640000}"/>
    <cellStyle name="Normal 53 3 3 5" xfId="11772" xr:uid="{00000000-0005-0000-0000-000077640000}"/>
    <cellStyle name="Normal 53 3 3 5 2" xfId="42103" xr:uid="{00000000-0005-0000-0000-000078640000}"/>
    <cellStyle name="Normal 53 3 3 5 3" xfId="26870" xr:uid="{00000000-0005-0000-0000-000079640000}"/>
    <cellStyle name="Normal 53 3 3 6" xfId="6751" xr:uid="{00000000-0005-0000-0000-00007A640000}"/>
    <cellStyle name="Normal 53 3 3 6 2" xfId="37086" xr:uid="{00000000-0005-0000-0000-00007B640000}"/>
    <cellStyle name="Normal 53 3 3 6 3" xfId="21853" xr:uid="{00000000-0005-0000-0000-00007C640000}"/>
    <cellStyle name="Normal 53 3 3 7" xfId="32074" xr:uid="{00000000-0005-0000-0000-00007D640000}"/>
    <cellStyle name="Normal 53 3 3 8" xfId="16840" xr:uid="{00000000-0005-0000-0000-00007E640000}"/>
    <cellStyle name="Normal 53 3 4" xfId="2098" xr:uid="{00000000-0005-0000-0000-00007F640000}"/>
    <cellStyle name="Normal 53 3 4 2" xfId="3788" xr:uid="{00000000-0005-0000-0000-000080640000}"/>
    <cellStyle name="Normal 53 3 4 2 2" xfId="13861" xr:uid="{00000000-0005-0000-0000-000081640000}"/>
    <cellStyle name="Normal 53 3 4 2 2 2" xfId="44192" xr:uid="{00000000-0005-0000-0000-000082640000}"/>
    <cellStyle name="Normal 53 3 4 2 2 3" xfId="28959" xr:uid="{00000000-0005-0000-0000-000083640000}"/>
    <cellStyle name="Normal 53 3 4 2 3" xfId="8841" xr:uid="{00000000-0005-0000-0000-000084640000}"/>
    <cellStyle name="Normal 53 3 4 2 3 2" xfId="39175" xr:uid="{00000000-0005-0000-0000-000085640000}"/>
    <cellStyle name="Normal 53 3 4 2 3 3" xfId="23942" xr:uid="{00000000-0005-0000-0000-000086640000}"/>
    <cellStyle name="Normal 53 3 4 2 4" xfId="34162" xr:uid="{00000000-0005-0000-0000-000087640000}"/>
    <cellStyle name="Normal 53 3 4 2 5" xfId="18929" xr:uid="{00000000-0005-0000-0000-000088640000}"/>
    <cellStyle name="Normal 53 3 4 3" xfId="5480" xr:uid="{00000000-0005-0000-0000-000089640000}"/>
    <cellStyle name="Normal 53 3 4 3 2" xfId="15532" xr:uid="{00000000-0005-0000-0000-00008A640000}"/>
    <cellStyle name="Normal 53 3 4 3 2 2" xfId="45863" xr:uid="{00000000-0005-0000-0000-00008B640000}"/>
    <cellStyle name="Normal 53 3 4 3 2 3" xfId="30630" xr:uid="{00000000-0005-0000-0000-00008C640000}"/>
    <cellStyle name="Normal 53 3 4 3 3" xfId="10512" xr:uid="{00000000-0005-0000-0000-00008D640000}"/>
    <cellStyle name="Normal 53 3 4 3 3 2" xfId="40846" xr:uid="{00000000-0005-0000-0000-00008E640000}"/>
    <cellStyle name="Normal 53 3 4 3 3 3" xfId="25613" xr:uid="{00000000-0005-0000-0000-00008F640000}"/>
    <cellStyle name="Normal 53 3 4 3 4" xfId="35833" xr:uid="{00000000-0005-0000-0000-000090640000}"/>
    <cellStyle name="Normal 53 3 4 3 5" xfId="20600" xr:uid="{00000000-0005-0000-0000-000091640000}"/>
    <cellStyle name="Normal 53 3 4 4" xfId="12190" xr:uid="{00000000-0005-0000-0000-000092640000}"/>
    <cellStyle name="Normal 53 3 4 4 2" xfId="42521" xr:uid="{00000000-0005-0000-0000-000093640000}"/>
    <cellStyle name="Normal 53 3 4 4 3" xfId="27288" xr:uid="{00000000-0005-0000-0000-000094640000}"/>
    <cellStyle name="Normal 53 3 4 5" xfId="7169" xr:uid="{00000000-0005-0000-0000-000095640000}"/>
    <cellStyle name="Normal 53 3 4 5 2" xfId="37504" xr:uid="{00000000-0005-0000-0000-000096640000}"/>
    <cellStyle name="Normal 53 3 4 5 3" xfId="22271" xr:uid="{00000000-0005-0000-0000-000097640000}"/>
    <cellStyle name="Normal 53 3 4 6" xfId="32492" xr:uid="{00000000-0005-0000-0000-000098640000}"/>
    <cellStyle name="Normal 53 3 4 7" xfId="17258" xr:uid="{00000000-0005-0000-0000-000099640000}"/>
    <cellStyle name="Normal 53 3 5" xfId="2951" xr:uid="{00000000-0005-0000-0000-00009A640000}"/>
    <cellStyle name="Normal 53 3 5 2" xfId="13025" xr:uid="{00000000-0005-0000-0000-00009B640000}"/>
    <cellStyle name="Normal 53 3 5 2 2" xfId="43356" xr:uid="{00000000-0005-0000-0000-00009C640000}"/>
    <cellStyle name="Normal 53 3 5 2 3" xfId="28123" xr:uid="{00000000-0005-0000-0000-00009D640000}"/>
    <cellStyle name="Normal 53 3 5 3" xfId="8005" xr:uid="{00000000-0005-0000-0000-00009E640000}"/>
    <cellStyle name="Normal 53 3 5 3 2" xfId="38339" xr:uid="{00000000-0005-0000-0000-00009F640000}"/>
    <cellStyle name="Normal 53 3 5 3 3" xfId="23106" xr:uid="{00000000-0005-0000-0000-0000A0640000}"/>
    <cellStyle name="Normal 53 3 5 4" xfId="33326" xr:uid="{00000000-0005-0000-0000-0000A1640000}"/>
    <cellStyle name="Normal 53 3 5 5" xfId="18093" xr:uid="{00000000-0005-0000-0000-0000A2640000}"/>
    <cellStyle name="Normal 53 3 6" xfId="4644" xr:uid="{00000000-0005-0000-0000-0000A3640000}"/>
    <cellStyle name="Normal 53 3 6 2" xfId="14696" xr:uid="{00000000-0005-0000-0000-0000A4640000}"/>
    <cellStyle name="Normal 53 3 6 2 2" xfId="45027" xr:uid="{00000000-0005-0000-0000-0000A5640000}"/>
    <cellStyle name="Normal 53 3 6 2 3" xfId="29794" xr:uid="{00000000-0005-0000-0000-0000A6640000}"/>
    <cellStyle name="Normal 53 3 6 3" xfId="9676" xr:uid="{00000000-0005-0000-0000-0000A7640000}"/>
    <cellStyle name="Normal 53 3 6 3 2" xfId="40010" xr:uid="{00000000-0005-0000-0000-0000A8640000}"/>
    <cellStyle name="Normal 53 3 6 3 3" xfId="24777" xr:uid="{00000000-0005-0000-0000-0000A9640000}"/>
    <cellStyle name="Normal 53 3 6 4" xfId="34997" xr:uid="{00000000-0005-0000-0000-0000AA640000}"/>
    <cellStyle name="Normal 53 3 6 5" xfId="19764" xr:uid="{00000000-0005-0000-0000-0000AB640000}"/>
    <cellStyle name="Normal 53 3 7" xfId="11354" xr:uid="{00000000-0005-0000-0000-0000AC640000}"/>
    <cellStyle name="Normal 53 3 7 2" xfId="41685" xr:uid="{00000000-0005-0000-0000-0000AD640000}"/>
    <cellStyle name="Normal 53 3 7 3" xfId="26452" xr:uid="{00000000-0005-0000-0000-0000AE640000}"/>
    <cellStyle name="Normal 53 3 8" xfId="6333" xr:uid="{00000000-0005-0000-0000-0000AF640000}"/>
    <cellStyle name="Normal 53 3 8 2" xfId="36668" xr:uid="{00000000-0005-0000-0000-0000B0640000}"/>
    <cellStyle name="Normal 53 3 8 3" xfId="21435" xr:uid="{00000000-0005-0000-0000-0000B1640000}"/>
    <cellStyle name="Normal 53 3 9" xfId="31657" xr:uid="{00000000-0005-0000-0000-0000B2640000}"/>
    <cellStyle name="Normal 53 4" xfId="1358" xr:uid="{00000000-0005-0000-0000-0000B3640000}"/>
    <cellStyle name="Normal 53 4 2" xfId="1781" xr:uid="{00000000-0005-0000-0000-0000B4640000}"/>
    <cellStyle name="Normal 53 4 2 2" xfId="2620" xr:uid="{00000000-0005-0000-0000-0000B5640000}"/>
    <cellStyle name="Normal 53 4 2 2 2" xfId="4310" xr:uid="{00000000-0005-0000-0000-0000B6640000}"/>
    <cellStyle name="Normal 53 4 2 2 2 2" xfId="14383" xr:uid="{00000000-0005-0000-0000-0000B7640000}"/>
    <cellStyle name="Normal 53 4 2 2 2 2 2" xfId="44714" xr:uid="{00000000-0005-0000-0000-0000B8640000}"/>
    <cellStyle name="Normal 53 4 2 2 2 2 3" xfId="29481" xr:uid="{00000000-0005-0000-0000-0000B9640000}"/>
    <cellStyle name="Normal 53 4 2 2 2 3" xfId="9363" xr:uid="{00000000-0005-0000-0000-0000BA640000}"/>
    <cellStyle name="Normal 53 4 2 2 2 3 2" xfId="39697" xr:uid="{00000000-0005-0000-0000-0000BB640000}"/>
    <cellStyle name="Normal 53 4 2 2 2 3 3" xfId="24464" xr:uid="{00000000-0005-0000-0000-0000BC640000}"/>
    <cellStyle name="Normal 53 4 2 2 2 4" xfId="34684" xr:uid="{00000000-0005-0000-0000-0000BD640000}"/>
    <cellStyle name="Normal 53 4 2 2 2 5" xfId="19451" xr:uid="{00000000-0005-0000-0000-0000BE640000}"/>
    <cellStyle name="Normal 53 4 2 2 3" xfId="6002" xr:uid="{00000000-0005-0000-0000-0000BF640000}"/>
    <cellStyle name="Normal 53 4 2 2 3 2" xfId="16054" xr:uid="{00000000-0005-0000-0000-0000C0640000}"/>
    <cellStyle name="Normal 53 4 2 2 3 2 2" xfId="46385" xr:uid="{00000000-0005-0000-0000-0000C1640000}"/>
    <cellStyle name="Normal 53 4 2 2 3 2 3" xfId="31152" xr:uid="{00000000-0005-0000-0000-0000C2640000}"/>
    <cellStyle name="Normal 53 4 2 2 3 3" xfId="11034" xr:uid="{00000000-0005-0000-0000-0000C3640000}"/>
    <cellStyle name="Normal 53 4 2 2 3 3 2" xfId="41368" xr:uid="{00000000-0005-0000-0000-0000C4640000}"/>
    <cellStyle name="Normal 53 4 2 2 3 3 3" xfId="26135" xr:uid="{00000000-0005-0000-0000-0000C5640000}"/>
    <cellStyle name="Normal 53 4 2 2 3 4" xfId="36355" xr:uid="{00000000-0005-0000-0000-0000C6640000}"/>
    <cellStyle name="Normal 53 4 2 2 3 5" xfId="21122" xr:uid="{00000000-0005-0000-0000-0000C7640000}"/>
    <cellStyle name="Normal 53 4 2 2 4" xfId="12712" xr:uid="{00000000-0005-0000-0000-0000C8640000}"/>
    <cellStyle name="Normal 53 4 2 2 4 2" xfId="43043" xr:uid="{00000000-0005-0000-0000-0000C9640000}"/>
    <cellStyle name="Normal 53 4 2 2 4 3" xfId="27810" xr:uid="{00000000-0005-0000-0000-0000CA640000}"/>
    <cellStyle name="Normal 53 4 2 2 5" xfId="7691" xr:uid="{00000000-0005-0000-0000-0000CB640000}"/>
    <cellStyle name="Normal 53 4 2 2 5 2" xfId="38026" xr:uid="{00000000-0005-0000-0000-0000CC640000}"/>
    <cellStyle name="Normal 53 4 2 2 5 3" xfId="22793" xr:uid="{00000000-0005-0000-0000-0000CD640000}"/>
    <cellStyle name="Normal 53 4 2 2 6" xfId="33014" xr:uid="{00000000-0005-0000-0000-0000CE640000}"/>
    <cellStyle name="Normal 53 4 2 2 7" xfId="17780" xr:uid="{00000000-0005-0000-0000-0000CF640000}"/>
    <cellStyle name="Normal 53 4 2 3" xfId="3473" xr:uid="{00000000-0005-0000-0000-0000D0640000}"/>
    <cellStyle name="Normal 53 4 2 3 2" xfId="13547" xr:uid="{00000000-0005-0000-0000-0000D1640000}"/>
    <cellStyle name="Normal 53 4 2 3 2 2" xfId="43878" xr:uid="{00000000-0005-0000-0000-0000D2640000}"/>
    <cellStyle name="Normal 53 4 2 3 2 3" xfId="28645" xr:uid="{00000000-0005-0000-0000-0000D3640000}"/>
    <cellStyle name="Normal 53 4 2 3 3" xfId="8527" xr:uid="{00000000-0005-0000-0000-0000D4640000}"/>
    <cellStyle name="Normal 53 4 2 3 3 2" xfId="38861" xr:uid="{00000000-0005-0000-0000-0000D5640000}"/>
    <cellStyle name="Normal 53 4 2 3 3 3" xfId="23628" xr:uid="{00000000-0005-0000-0000-0000D6640000}"/>
    <cellStyle name="Normal 53 4 2 3 4" xfId="33848" xr:uid="{00000000-0005-0000-0000-0000D7640000}"/>
    <cellStyle name="Normal 53 4 2 3 5" xfId="18615" xr:uid="{00000000-0005-0000-0000-0000D8640000}"/>
    <cellStyle name="Normal 53 4 2 4" xfId="5166" xr:uid="{00000000-0005-0000-0000-0000D9640000}"/>
    <cellStyle name="Normal 53 4 2 4 2" xfId="15218" xr:uid="{00000000-0005-0000-0000-0000DA640000}"/>
    <cellStyle name="Normal 53 4 2 4 2 2" xfId="45549" xr:uid="{00000000-0005-0000-0000-0000DB640000}"/>
    <cellStyle name="Normal 53 4 2 4 2 3" xfId="30316" xr:uid="{00000000-0005-0000-0000-0000DC640000}"/>
    <cellStyle name="Normal 53 4 2 4 3" xfId="10198" xr:uid="{00000000-0005-0000-0000-0000DD640000}"/>
    <cellStyle name="Normal 53 4 2 4 3 2" xfId="40532" xr:uid="{00000000-0005-0000-0000-0000DE640000}"/>
    <cellStyle name="Normal 53 4 2 4 3 3" xfId="25299" xr:uid="{00000000-0005-0000-0000-0000DF640000}"/>
    <cellStyle name="Normal 53 4 2 4 4" xfId="35519" xr:uid="{00000000-0005-0000-0000-0000E0640000}"/>
    <cellStyle name="Normal 53 4 2 4 5" xfId="20286" xr:uid="{00000000-0005-0000-0000-0000E1640000}"/>
    <cellStyle name="Normal 53 4 2 5" xfId="11876" xr:uid="{00000000-0005-0000-0000-0000E2640000}"/>
    <cellStyle name="Normal 53 4 2 5 2" xfId="42207" xr:uid="{00000000-0005-0000-0000-0000E3640000}"/>
    <cellStyle name="Normal 53 4 2 5 3" xfId="26974" xr:uid="{00000000-0005-0000-0000-0000E4640000}"/>
    <cellStyle name="Normal 53 4 2 6" xfId="6855" xr:uid="{00000000-0005-0000-0000-0000E5640000}"/>
    <cellStyle name="Normal 53 4 2 6 2" xfId="37190" xr:uid="{00000000-0005-0000-0000-0000E6640000}"/>
    <cellStyle name="Normal 53 4 2 6 3" xfId="21957" xr:uid="{00000000-0005-0000-0000-0000E7640000}"/>
    <cellStyle name="Normal 53 4 2 7" xfId="32178" xr:uid="{00000000-0005-0000-0000-0000E8640000}"/>
    <cellStyle name="Normal 53 4 2 8" xfId="16944" xr:uid="{00000000-0005-0000-0000-0000E9640000}"/>
    <cellStyle name="Normal 53 4 3" xfId="2202" xr:uid="{00000000-0005-0000-0000-0000EA640000}"/>
    <cellStyle name="Normal 53 4 3 2" xfId="3892" xr:uid="{00000000-0005-0000-0000-0000EB640000}"/>
    <cellStyle name="Normal 53 4 3 2 2" xfId="13965" xr:uid="{00000000-0005-0000-0000-0000EC640000}"/>
    <cellStyle name="Normal 53 4 3 2 2 2" xfId="44296" xr:uid="{00000000-0005-0000-0000-0000ED640000}"/>
    <cellStyle name="Normal 53 4 3 2 2 3" xfId="29063" xr:uid="{00000000-0005-0000-0000-0000EE640000}"/>
    <cellStyle name="Normal 53 4 3 2 3" xfId="8945" xr:uid="{00000000-0005-0000-0000-0000EF640000}"/>
    <cellStyle name="Normal 53 4 3 2 3 2" xfId="39279" xr:uid="{00000000-0005-0000-0000-0000F0640000}"/>
    <cellStyle name="Normal 53 4 3 2 3 3" xfId="24046" xr:uid="{00000000-0005-0000-0000-0000F1640000}"/>
    <cellStyle name="Normal 53 4 3 2 4" xfId="34266" xr:uid="{00000000-0005-0000-0000-0000F2640000}"/>
    <cellStyle name="Normal 53 4 3 2 5" xfId="19033" xr:uid="{00000000-0005-0000-0000-0000F3640000}"/>
    <cellStyle name="Normal 53 4 3 3" xfId="5584" xr:uid="{00000000-0005-0000-0000-0000F4640000}"/>
    <cellStyle name="Normal 53 4 3 3 2" xfId="15636" xr:uid="{00000000-0005-0000-0000-0000F5640000}"/>
    <cellStyle name="Normal 53 4 3 3 2 2" xfId="45967" xr:uid="{00000000-0005-0000-0000-0000F6640000}"/>
    <cellStyle name="Normal 53 4 3 3 2 3" xfId="30734" xr:uid="{00000000-0005-0000-0000-0000F7640000}"/>
    <cellStyle name="Normal 53 4 3 3 3" xfId="10616" xr:uid="{00000000-0005-0000-0000-0000F8640000}"/>
    <cellStyle name="Normal 53 4 3 3 3 2" xfId="40950" xr:uid="{00000000-0005-0000-0000-0000F9640000}"/>
    <cellStyle name="Normal 53 4 3 3 3 3" xfId="25717" xr:uid="{00000000-0005-0000-0000-0000FA640000}"/>
    <cellStyle name="Normal 53 4 3 3 4" xfId="35937" xr:uid="{00000000-0005-0000-0000-0000FB640000}"/>
    <cellStyle name="Normal 53 4 3 3 5" xfId="20704" xr:uid="{00000000-0005-0000-0000-0000FC640000}"/>
    <cellStyle name="Normal 53 4 3 4" xfId="12294" xr:uid="{00000000-0005-0000-0000-0000FD640000}"/>
    <cellStyle name="Normal 53 4 3 4 2" xfId="42625" xr:uid="{00000000-0005-0000-0000-0000FE640000}"/>
    <cellStyle name="Normal 53 4 3 4 3" xfId="27392" xr:uid="{00000000-0005-0000-0000-0000FF640000}"/>
    <cellStyle name="Normal 53 4 3 5" xfId="7273" xr:uid="{00000000-0005-0000-0000-000000650000}"/>
    <cellStyle name="Normal 53 4 3 5 2" xfId="37608" xr:uid="{00000000-0005-0000-0000-000001650000}"/>
    <cellStyle name="Normal 53 4 3 5 3" xfId="22375" xr:uid="{00000000-0005-0000-0000-000002650000}"/>
    <cellStyle name="Normal 53 4 3 6" xfId="32596" xr:uid="{00000000-0005-0000-0000-000003650000}"/>
    <cellStyle name="Normal 53 4 3 7" xfId="17362" xr:uid="{00000000-0005-0000-0000-000004650000}"/>
    <cellStyle name="Normal 53 4 4" xfId="3055" xr:uid="{00000000-0005-0000-0000-000005650000}"/>
    <cellStyle name="Normal 53 4 4 2" xfId="13129" xr:uid="{00000000-0005-0000-0000-000006650000}"/>
    <cellStyle name="Normal 53 4 4 2 2" xfId="43460" xr:uid="{00000000-0005-0000-0000-000007650000}"/>
    <cellStyle name="Normal 53 4 4 2 3" xfId="28227" xr:uid="{00000000-0005-0000-0000-000008650000}"/>
    <cellStyle name="Normal 53 4 4 3" xfId="8109" xr:uid="{00000000-0005-0000-0000-000009650000}"/>
    <cellStyle name="Normal 53 4 4 3 2" xfId="38443" xr:uid="{00000000-0005-0000-0000-00000A650000}"/>
    <cellStyle name="Normal 53 4 4 3 3" xfId="23210" xr:uid="{00000000-0005-0000-0000-00000B650000}"/>
    <cellStyle name="Normal 53 4 4 4" xfId="33430" xr:uid="{00000000-0005-0000-0000-00000C650000}"/>
    <cellStyle name="Normal 53 4 4 5" xfId="18197" xr:uid="{00000000-0005-0000-0000-00000D650000}"/>
    <cellStyle name="Normal 53 4 5" xfId="4748" xr:uid="{00000000-0005-0000-0000-00000E650000}"/>
    <cellStyle name="Normal 53 4 5 2" xfId="14800" xr:uid="{00000000-0005-0000-0000-00000F650000}"/>
    <cellStyle name="Normal 53 4 5 2 2" xfId="45131" xr:uid="{00000000-0005-0000-0000-000010650000}"/>
    <cellStyle name="Normal 53 4 5 2 3" xfId="29898" xr:uid="{00000000-0005-0000-0000-000011650000}"/>
    <cellStyle name="Normal 53 4 5 3" xfId="9780" xr:uid="{00000000-0005-0000-0000-000012650000}"/>
    <cellStyle name="Normal 53 4 5 3 2" xfId="40114" xr:uid="{00000000-0005-0000-0000-000013650000}"/>
    <cellStyle name="Normal 53 4 5 3 3" xfId="24881" xr:uid="{00000000-0005-0000-0000-000014650000}"/>
    <cellStyle name="Normal 53 4 5 4" xfId="35101" xr:uid="{00000000-0005-0000-0000-000015650000}"/>
    <cellStyle name="Normal 53 4 5 5" xfId="19868" xr:uid="{00000000-0005-0000-0000-000016650000}"/>
    <cellStyle name="Normal 53 4 6" xfId="11458" xr:uid="{00000000-0005-0000-0000-000017650000}"/>
    <cellStyle name="Normal 53 4 6 2" xfId="41789" xr:uid="{00000000-0005-0000-0000-000018650000}"/>
    <cellStyle name="Normal 53 4 6 3" xfId="26556" xr:uid="{00000000-0005-0000-0000-000019650000}"/>
    <cellStyle name="Normal 53 4 7" xfId="6437" xr:uid="{00000000-0005-0000-0000-00001A650000}"/>
    <cellStyle name="Normal 53 4 7 2" xfId="36772" xr:uid="{00000000-0005-0000-0000-00001B650000}"/>
    <cellStyle name="Normal 53 4 7 3" xfId="21539" xr:uid="{00000000-0005-0000-0000-00001C650000}"/>
    <cellStyle name="Normal 53 4 8" xfId="31760" xr:uid="{00000000-0005-0000-0000-00001D650000}"/>
    <cellStyle name="Normal 53 4 9" xfId="16526" xr:uid="{00000000-0005-0000-0000-00001E650000}"/>
    <cellStyle name="Normal 53 5" xfId="1571" xr:uid="{00000000-0005-0000-0000-00001F650000}"/>
    <cellStyle name="Normal 53 5 2" xfId="2412" xr:uid="{00000000-0005-0000-0000-000020650000}"/>
    <cellStyle name="Normal 53 5 2 2" xfId="4102" xr:uid="{00000000-0005-0000-0000-000021650000}"/>
    <cellStyle name="Normal 53 5 2 2 2" xfId="14175" xr:uid="{00000000-0005-0000-0000-000022650000}"/>
    <cellStyle name="Normal 53 5 2 2 2 2" xfId="44506" xr:uid="{00000000-0005-0000-0000-000023650000}"/>
    <cellStyle name="Normal 53 5 2 2 2 3" xfId="29273" xr:uid="{00000000-0005-0000-0000-000024650000}"/>
    <cellStyle name="Normal 53 5 2 2 3" xfId="9155" xr:uid="{00000000-0005-0000-0000-000025650000}"/>
    <cellStyle name="Normal 53 5 2 2 3 2" xfId="39489" xr:uid="{00000000-0005-0000-0000-000026650000}"/>
    <cellStyle name="Normal 53 5 2 2 3 3" xfId="24256" xr:uid="{00000000-0005-0000-0000-000027650000}"/>
    <cellStyle name="Normal 53 5 2 2 4" xfId="34476" xr:uid="{00000000-0005-0000-0000-000028650000}"/>
    <cellStyle name="Normal 53 5 2 2 5" xfId="19243" xr:uid="{00000000-0005-0000-0000-000029650000}"/>
    <cellStyle name="Normal 53 5 2 3" xfId="5794" xr:uid="{00000000-0005-0000-0000-00002A650000}"/>
    <cellStyle name="Normal 53 5 2 3 2" xfId="15846" xr:uid="{00000000-0005-0000-0000-00002B650000}"/>
    <cellStyle name="Normal 53 5 2 3 2 2" xfId="46177" xr:uid="{00000000-0005-0000-0000-00002C650000}"/>
    <cellStyle name="Normal 53 5 2 3 2 3" xfId="30944" xr:uid="{00000000-0005-0000-0000-00002D650000}"/>
    <cellStyle name="Normal 53 5 2 3 3" xfId="10826" xr:uid="{00000000-0005-0000-0000-00002E650000}"/>
    <cellStyle name="Normal 53 5 2 3 3 2" xfId="41160" xr:uid="{00000000-0005-0000-0000-00002F650000}"/>
    <cellStyle name="Normal 53 5 2 3 3 3" xfId="25927" xr:uid="{00000000-0005-0000-0000-000030650000}"/>
    <cellStyle name="Normal 53 5 2 3 4" xfId="36147" xr:uid="{00000000-0005-0000-0000-000031650000}"/>
    <cellStyle name="Normal 53 5 2 3 5" xfId="20914" xr:uid="{00000000-0005-0000-0000-000032650000}"/>
    <cellStyle name="Normal 53 5 2 4" xfId="12504" xr:uid="{00000000-0005-0000-0000-000033650000}"/>
    <cellStyle name="Normal 53 5 2 4 2" xfId="42835" xr:uid="{00000000-0005-0000-0000-000034650000}"/>
    <cellStyle name="Normal 53 5 2 4 3" xfId="27602" xr:uid="{00000000-0005-0000-0000-000035650000}"/>
    <cellStyle name="Normal 53 5 2 5" xfId="7483" xr:uid="{00000000-0005-0000-0000-000036650000}"/>
    <cellStyle name="Normal 53 5 2 5 2" xfId="37818" xr:uid="{00000000-0005-0000-0000-000037650000}"/>
    <cellStyle name="Normal 53 5 2 5 3" xfId="22585" xr:uid="{00000000-0005-0000-0000-000038650000}"/>
    <cellStyle name="Normal 53 5 2 6" xfId="32806" xr:uid="{00000000-0005-0000-0000-000039650000}"/>
    <cellStyle name="Normal 53 5 2 7" xfId="17572" xr:uid="{00000000-0005-0000-0000-00003A650000}"/>
    <cellStyle name="Normal 53 5 3" xfId="3265" xr:uid="{00000000-0005-0000-0000-00003B650000}"/>
    <cellStyle name="Normal 53 5 3 2" xfId="13339" xr:uid="{00000000-0005-0000-0000-00003C650000}"/>
    <cellStyle name="Normal 53 5 3 2 2" xfId="43670" xr:uid="{00000000-0005-0000-0000-00003D650000}"/>
    <cellStyle name="Normal 53 5 3 2 3" xfId="28437" xr:uid="{00000000-0005-0000-0000-00003E650000}"/>
    <cellStyle name="Normal 53 5 3 3" xfId="8319" xr:uid="{00000000-0005-0000-0000-00003F650000}"/>
    <cellStyle name="Normal 53 5 3 3 2" xfId="38653" xr:uid="{00000000-0005-0000-0000-000040650000}"/>
    <cellStyle name="Normal 53 5 3 3 3" xfId="23420" xr:uid="{00000000-0005-0000-0000-000041650000}"/>
    <cellStyle name="Normal 53 5 3 4" xfId="33640" xr:uid="{00000000-0005-0000-0000-000042650000}"/>
    <cellStyle name="Normal 53 5 3 5" xfId="18407" xr:uid="{00000000-0005-0000-0000-000043650000}"/>
    <cellStyle name="Normal 53 5 4" xfId="4958" xr:uid="{00000000-0005-0000-0000-000044650000}"/>
    <cellStyle name="Normal 53 5 4 2" xfId="15010" xr:uid="{00000000-0005-0000-0000-000045650000}"/>
    <cellStyle name="Normal 53 5 4 2 2" xfId="45341" xr:uid="{00000000-0005-0000-0000-000046650000}"/>
    <cellStyle name="Normal 53 5 4 2 3" xfId="30108" xr:uid="{00000000-0005-0000-0000-000047650000}"/>
    <cellStyle name="Normal 53 5 4 3" xfId="9990" xr:uid="{00000000-0005-0000-0000-000048650000}"/>
    <cellStyle name="Normal 53 5 4 3 2" xfId="40324" xr:uid="{00000000-0005-0000-0000-000049650000}"/>
    <cellStyle name="Normal 53 5 4 3 3" xfId="25091" xr:uid="{00000000-0005-0000-0000-00004A650000}"/>
    <cellStyle name="Normal 53 5 4 4" xfId="35311" xr:uid="{00000000-0005-0000-0000-00004B650000}"/>
    <cellStyle name="Normal 53 5 4 5" xfId="20078" xr:uid="{00000000-0005-0000-0000-00004C650000}"/>
    <cellStyle name="Normal 53 5 5" xfId="11668" xr:uid="{00000000-0005-0000-0000-00004D650000}"/>
    <cellStyle name="Normal 53 5 5 2" xfId="41999" xr:uid="{00000000-0005-0000-0000-00004E650000}"/>
    <cellStyle name="Normal 53 5 5 3" xfId="26766" xr:uid="{00000000-0005-0000-0000-00004F650000}"/>
    <cellStyle name="Normal 53 5 6" xfId="6647" xr:uid="{00000000-0005-0000-0000-000050650000}"/>
    <cellStyle name="Normal 53 5 6 2" xfId="36982" xr:uid="{00000000-0005-0000-0000-000051650000}"/>
    <cellStyle name="Normal 53 5 6 3" xfId="21749" xr:uid="{00000000-0005-0000-0000-000052650000}"/>
    <cellStyle name="Normal 53 5 7" xfId="31970" xr:uid="{00000000-0005-0000-0000-000053650000}"/>
    <cellStyle name="Normal 53 5 8" xfId="16736" xr:uid="{00000000-0005-0000-0000-000054650000}"/>
    <cellStyle name="Normal 53 6" xfId="1992" xr:uid="{00000000-0005-0000-0000-000055650000}"/>
    <cellStyle name="Normal 53 6 2" xfId="3684" xr:uid="{00000000-0005-0000-0000-000056650000}"/>
    <cellStyle name="Normal 53 6 2 2" xfId="13757" xr:uid="{00000000-0005-0000-0000-000057650000}"/>
    <cellStyle name="Normal 53 6 2 2 2" xfId="44088" xr:uid="{00000000-0005-0000-0000-000058650000}"/>
    <cellStyle name="Normal 53 6 2 2 3" xfId="28855" xr:uid="{00000000-0005-0000-0000-000059650000}"/>
    <cellStyle name="Normal 53 6 2 3" xfId="8737" xr:uid="{00000000-0005-0000-0000-00005A650000}"/>
    <cellStyle name="Normal 53 6 2 3 2" xfId="39071" xr:uid="{00000000-0005-0000-0000-00005B650000}"/>
    <cellStyle name="Normal 53 6 2 3 3" xfId="23838" xr:uid="{00000000-0005-0000-0000-00005C650000}"/>
    <cellStyle name="Normal 53 6 2 4" xfId="34058" xr:uid="{00000000-0005-0000-0000-00005D650000}"/>
    <cellStyle name="Normal 53 6 2 5" xfId="18825" xr:uid="{00000000-0005-0000-0000-00005E650000}"/>
    <cellStyle name="Normal 53 6 3" xfId="5376" xr:uid="{00000000-0005-0000-0000-00005F650000}"/>
    <cellStyle name="Normal 53 6 3 2" xfId="15428" xr:uid="{00000000-0005-0000-0000-000060650000}"/>
    <cellStyle name="Normal 53 6 3 2 2" xfId="45759" xr:uid="{00000000-0005-0000-0000-000061650000}"/>
    <cellStyle name="Normal 53 6 3 2 3" xfId="30526" xr:uid="{00000000-0005-0000-0000-000062650000}"/>
    <cellStyle name="Normal 53 6 3 3" xfId="10408" xr:uid="{00000000-0005-0000-0000-000063650000}"/>
    <cellStyle name="Normal 53 6 3 3 2" xfId="40742" xr:uid="{00000000-0005-0000-0000-000064650000}"/>
    <cellStyle name="Normal 53 6 3 3 3" xfId="25509" xr:uid="{00000000-0005-0000-0000-000065650000}"/>
    <cellStyle name="Normal 53 6 3 4" xfId="35729" xr:uid="{00000000-0005-0000-0000-000066650000}"/>
    <cellStyle name="Normal 53 6 3 5" xfId="20496" xr:uid="{00000000-0005-0000-0000-000067650000}"/>
    <cellStyle name="Normal 53 6 4" xfId="12086" xr:uid="{00000000-0005-0000-0000-000068650000}"/>
    <cellStyle name="Normal 53 6 4 2" xfId="42417" xr:uid="{00000000-0005-0000-0000-000069650000}"/>
    <cellStyle name="Normal 53 6 4 3" xfId="27184" xr:uid="{00000000-0005-0000-0000-00006A650000}"/>
    <cellStyle name="Normal 53 6 5" xfId="7065" xr:uid="{00000000-0005-0000-0000-00006B650000}"/>
    <cellStyle name="Normal 53 6 5 2" xfId="37400" xr:uid="{00000000-0005-0000-0000-00006C650000}"/>
    <cellStyle name="Normal 53 6 5 3" xfId="22167" xr:uid="{00000000-0005-0000-0000-00006D650000}"/>
    <cellStyle name="Normal 53 6 6" xfId="32388" xr:uid="{00000000-0005-0000-0000-00006E650000}"/>
    <cellStyle name="Normal 53 6 7" xfId="17154" xr:uid="{00000000-0005-0000-0000-00006F650000}"/>
    <cellStyle name="Normal 53 7" xfId="2843" xr:uid="{00000000-0005-0000-0000-000070650000}"/>
    <cellStyle name="Normal 53 7 2" xfId="12921" xr:uid="{00000000-0005-0000-0000-000071650000}"/>
    <cellStyle name="Normal 53 7 2 2" xfId="43252" xr:uid="{00000000-0005-0000-0000-000072650000}"/>
    <cellStyle name="Normal 53 7 2 3" xfId="28019" xr:uid="{00000000-0005-0000-0000-000073650000}"/>
    <cellStyle name="Normal 53 7 3" xfId="7901" xr:uid="{00000000-0005-0000-0000-000074650000}"/>
    <cellStyle name="Normal 53 7 3 2" xfId="38235" xr:uid="{00000000-0005-0000-0000-000075650000}"/>
    <cellStyle name="Normal 53 7 3 3" xfId="23002" xr:uid="{00000000-0005-0000-0000-000076650000}"/>
    <cellStyle name="Normal 53 7 4" xfId="33222" xr:uid="{00000000-0005-0000-0000-000077650000}"/>
    <cellStyle name="Normal 53 7 5" xfId="17989" xr:uid="{00000000-0005-0000-0000-000078650000}"/>
    <cellStyle name="Normal 53 8" xfId="4537" xr:uid="{00000000-0005-0000-0000-000079650000}"/>
    <cellStyle name="Normal 53 8 2" xfId="14592" xr:uid="{00000000-0005-0000-0000-00007A650000}"/>
    <cellStyle name="Normal 53 8 2 2" xfId="44923" xr:uid="{00000000-0005-0000-0000-00007B650000}"/>
    <cellStyle name="Normal 53 8 2 3" xfId="29690" xr:uid="{00000000-0005-0000-0000-00007C650000}"/>
    <cellStyle name="Normal 53 8 3" xfId="9572" xr:uid="{00000000-0005-0000-0000-00007D650000}"/>
    <cellStyle name="Normal 53 8 3 2" xfId="39906" xr:uid="{00000000-0005-0000-0000-00007E650000}"/>
    <cellStyle name="Normal 53 8 3 3" xfId="24673" xr:uid="{00000000-0005-0000-0000-00007F650000}"/>
    <cellStyle name="Normal 53 8 4" xfId="34893" xr:uid="{00000000-0005-0000-0000-000080650000}"/>
    <cellStyle name="Normal 53 8 5" xfId="19660" xr:uid="{00000000-0005-0000-0000-000081650000}"/>
    <cellStyle name="Normal 53 9" xfId="11248" xr:uid="{00000000-0005-0000-0000-000082650000}"/>
    <cellStyle name="Normal 53 9 2" xfId="41581" xr:uid="{00000000-0005-0000-0000-000083650000}"/>
    <cellStyle name="Normal 53 9 3" xfId="26348" xr:uid="{00000000-0005-0000-0000-000084650000}"/>
    <cellStyle name="Normal 54" xfId="868" xr:uid="{00000000-0005-0000-0000-000085650000}"/>
    <cellStyle name="Normal 54 2" xfId="869" xr:uid="{00000000-0005-0000-0000-000086650000}"/>
    <cellStyle name="Normal 55" xfId="870" xr:uid="{00000000-0005-0000-0000-000087650000}"/>
    <cellStyle name="Normal 55 10" xfId="6228" xr:uid="{00000000-0005-0000-0000-000088650000}"/>
    <cellStyle name="Normal 55 10 2" xfId="36565" xr:uid="{00000000-0005-0000-0000-000089650000}"/>
    <cellStyle name="Normal 55 10 3" xfId="21332" xr:uid="{00000000-0005-0000-0000-00008A650000}"/>
    <cellStyle name="Normal 55 11" xfId="31556" xr:uid="{00000000-0005-0000-0000-00008B650000}"/>
    <cellStyle name="Normal 55 12" xfId="16317" xr:uid="{00000000-0005-0000-0000-00008C650000}"/>
    <cellStyle name="Normal 55 2" xfId="1192" xr:uid="{00000000-0005-0000-0000-00008D650000}"/>
    <cellStyle name="Normal 55 2 10" xfId="31608" xr:uid="{00000000-0005-0000-0000-00008E650000}"/>
    <cellStyle name="Normal 55 2 11" xfId="16371" xr:uid="{00000000-0005-0000-0000-00008F650000}"/>
    <cellStyle name="Normal 55 2 2" xfId="1300" xr:uid="{00000000-0005-0000-0000-000090650000}"/>
    <cellStyle name="Normal 55 2 2 10" xfId="16475" xr:uid="{00000000-0005-0000-0000-000091650000}"/>
    <cellStyle name="Normal 55 2 2 2" xfId="1517" xr:uid="{00000000-0005-0000-0000-000092650000}"/>
    <cellStyle name="Normal 55 2 2 2 2" xfId="1938" xr:uid="{00000000-0005-0000-0000-000093650000}"/>
    <cellStyle name="Normal 55 2 2 2 2 2" xfId="2777" xr:uid="{00000000-0005-0000-0000-000094650000}"/>
    <cellStyle name="Normal 55 2 2 2 2 2 2" xfId="4467" xr:uid="{00000000-0005-0000-0000-000095650000}"/>
    <cellStyle name="Normal 55 2 2 2 2 2 2 2" xfId="14540" xr:uid="{00000000-0005-0000-0000-000096650000}"/>
    <cellStyle name="Normal 55 2 2 2 2 2 2 2 2" xfId="44871" xr:uid="{00000000-0005-0000-0000-000097650000}"/>
    <cellStyle name="Normal 55 2 2 2 2 2 2 2 3" xfId="29638" xr:uid="{00000000-0005-0000-0000-000098650000}"/>
    <cellStyle name="Normal 55 2 2 2 2 2 2 3" xfId="9520" xr:uid="{00000000-0005-0000-0000-000099650000}"/>
    <cellStyle name="Normal 55 2 2 2 2 2 2 3 2" xfId="39854" xr:uid="{00000000-0005-0000-0000-00009A650000}"/>
    <cellStyle name="Normal 55 2 2 2 2 2 2 3 3" xfId="24621" xr:uid="{00000000-0005-0000-0000-00009B650000}"/>
    <cellStyle name="Normal 55 2 2 2 2 2 2 4" xfId="34841" xr:uid="{00000000-0005-0000-0000-00009C650000}"/>
    <cellStyle name="Normal 55 2 2 2 2 2 2 5" xfId="19608" xr:uid="{00000000-0005-0000-0000-00009D650000}"/>
    <cellStyle name="Normal 55 2 2 2 2 2 3" xfId="6159" xr:uid="{00000000-0005-0000-0000-00009E650000}"/>
    <cellStyle name="Normal 55 2 2 2 2 2 3 2" xfId="16211" xr:uid="{00000000-0005-0000-0000-00009F650000}"/>
    <cellStyle name="Normal 55 2 2 2 2 2 3 2 2" xfId="46542" xr:uid="{00000000-0005-0000-0000-0000A0650000}"/>
    <cellStyle name="Normal 55 2 2 2 2 2 3 2 3" xfId="31309" xr:uid="{00000000-0005-0000-0000-0000A1650000}"/>
    <cellStyle name="Normal 55 2 2 2 2 2 3 3" xfId="11191" xr:uid="{00000000-0005-0000-0000-0000A2650000}"/>
    <cellStyle name="Normal 55 2 2 2 2 2 3 3 2" xfId="41525" xr:uid="{00000000-0005-0000-0000-0000A3650000}"/>
    <cellStyle name="Normal 55 2 2 2 2 2 3 3 3" xfId="26292" xr:uid="{00000000-0005-0000-0000-0000A4650000}"/>
    <cellStyle name="Normal 55 2 2 2 2 2 3 4" xfId="36512" xr:uid="{00000000-0005-0000-0000-0000A5650000}"/>
    <cellStyle name="Normal 55 2 2 2 2 2 3 5" xfId="21279" xr:uid="{00000000-0005-0000-0000-0000A6650000}"/>
    <cellStyle name="Normal 55 2 2 2 2 2 4" xfId="12869" xr:uid="{00000000-0005-0000-0000-0000A7650000}"/>
    <cellStyle name="Normal 55 2 2 2 2 2 4 2" xfId="43200" xr:uid="{00000000-0005-0000-0000-0000A8650000}"/>
    <cellStyle name="Normal 55 2 2 2 2 2 4 3" xfId="27967" xr:uid="{00000000-0005-0000-0000-0000A9650000}"/>
    <cellStyle name="Normal 55 2 2 2 2 2 5" xfId="7848" xr:uid="{00000000-0005-0000-0000-0000AA650000}"/>
    <cellStyle name="Normal 55 2 2 2 2 2 5 2" xfId="38183" xr:uid="{00000000-0005-0000-0000-0000AB650000}"/>
    <cellStyle name="Normal 55 2 2 2 2 2 5 3" xfId="22950" xr:uid="{00000000-0005-0000-0000-0000AC650000}"/>
    <cellStyle name="Normal 55 2 2 2 2 2 6" xfId="33171" xr:uid="{00000000-0005-0000-0000-0000AD650000}"/>
    <cellStyle name="Normal 55 2 2 2 2 2 7" xfId="17937" xr:uid="{00000000-0005-0000-0000-0000AE650000}"/>
    <cellStyle name="Normal 55 2 2 2 2 3" xfId="3630" xr:uid="{00000000-0005-0000-0000-0000AF650000}"/>
    <cellStyle name="Normal 55 2 2 2 2 3 2" xfId="13704" xr:uid="{00000000-0005-0000-0000-0000B0650000}"/>
    <cellStyle name="Normal 55 2 2 2 2 3 2 2" xfId="44035" xr:uid="{00000000-0005-0000-0000-0000B1650000}"/>
    <cellStyle name="Normal 55 2 2 2 2 3 2 3" xfId="28802" xr:uid="{00000000-0005-0000-0000-0000B2650000}"/>
    <cellStyle name="Normal 55 2 2 2 2 3 3" xfId="8684" xr:uid="{00000000-0005-0000-0000-0000B3650000}"/>
    <cellStyle name="Normal 55 2 2 2 2 3 3 2" xfId="39018" xr:uid="{00000000-0005-0000-0000-0000B4650000}"/>
    <cellStyle name="Normal 55 2 2 2 2 3 3 3" xfId="23785" xr:uid="{00000000-0005-0000-0000-0000B5650000}"/>
    <cellStyle name="Normal 55 2 2 2 2 3 4" xfId="34005" xr:uid="{00000000-0005-0000-0000-0000B6650000}"/>
    <cellStyle name="Normal 55 2 2 2 2 3 5" xfId="18772" xr:uid="{00000000-0005-0000-0000-0000B7650000}"/>
    <cellStyle name="Normal 55 2 2 2 2 4" xfId="5323" xr:uid="{00000000-0005-0000-0000-0000B8650000}"/>
    <cellStyle name="Normal 55 2 2 2 2 4 2" xfId="15375" xr:uid="{00000000-0005-0000-0000-0000B9650000}"/>
    <cellStyle name="Normal 55 2 2 2 2 4 2 2" xfId="45706" xr:uid="{00000000-0005-0000-0000-0000BA650000}"/>
    <cellStyle name="Normal 55 2 2 2 2 4 2 3" xfId="30473" xr:uid="{00000000-0005-0000-0000-0000BB650000}"/>
    <cellStyle name="Normal 55 2 2 2 2 4 3" xfId="10355" xr:uid="{00000000-0005-0000-0000-0000BC650000}"/>
    <cellStyle name="Normal 55 2 2 2 2 4 3 2" xfId="40689" xr:uid="{00000000-0005-0000-0000-0000BD650000}"/>
    <cellStyle name="Normal 55 2 2 2 2 4 3 3" xfId="25456" xr:uid="{00000000-0005-0000-0000-0000BE650000}"/>
    <cellStyle name="Normal 55 2 2 2 2 4 4" xfId="35676" xr:uid="{00000000-0005-0000-0000-0000BF650000}"/>
    <cellStyle name="Normal 55 2 2 2 2 4 5" xfId="20443" xr:uid="{00000000-0005-0000-0000-0000C0650000}"/>
    <cellStyle name="Normal 55 2 2 2 2 5" xfId="12033" xr:uid="{00000000-0005-0000-0000-0000C1650000}"/>
    <cellStyle name="Normal 55 2 2 2 2 5 2" xfId="42364" xr:uid="{00000000-0005-0000-0000-0000C2650000}"/>
    <cellStyle name="Normal 55 2 2 2 2 5 3" xfId="27131" xr:uid="{00000000-0005-0000-0000-0000C3650000}"/>
    <cellStyle name="Normal 55 2 2 2 2 6" xfId="7012" xr:uid="{00000000-0005-0000-0000-0000C4650000}"/>
    <cellStyle name="Normal 55 2 2 2 2 6 2" xfId="37347" xr:uid="{00000000-0005-0000-0000-0000C5650000}"/>
    <cellStyle name="Normal 55 2 2 2 2 6 3" xfId="22114" xr:uid="{00000000-0005-0000-0000-0000C6650000}"/>
    <cellStyle name="Normal 55 2 2 2 2 7" xfId="32335" xr:uid="{00000000-0005-0000-0000-0000C7650000}"/>
    <cellStyle name="Normal 55 2 2 2 2 8" xfId="17101" xr:uid="{00000000-0005-0000-0000-0000C8650000}"/>
    <cellStyle name="Normal 55 2 2 2 3" xfId="2359" xr:uid="{00000000-0005-0000-0000-0000C9650000}"/>
    <cellStyle name="Normal 55 2 2 2 3 2" xfId="4049" xr:uid="{00000000-0005-0000-0000-0000CA650000}"/>
    <cellStyle name="Normal 55 2 2 2 3 2 2" xfId="14122" xr:uid="{00000000-0005-0000-0000-0000CB650000}"/>
    <cellStyle name="Normal 55 2 2 2 3 2 2 2" xfId="44453" xr:uid="{00000000-0005-0000-0000-0000CC650000}"/>
    <cellStyle name="Normal 55 2 2 2 3 2 2 3" xfId="29220" xr:uid="{00000000-0005-0000-0000-0000CD650000}"/>
    <cellStyle name="Normal 55 2 2 2 3 2 3" xfId="9102" xr:uid="{00000000-0005-0000-0000-0000CE650000}"/>
    <cellStyle name="Normal 55 2 2 2 3 2 3 2" xfId="39436" xr:uid="{00000000-0005-0000-0000-0000CF650000}"/>
    <cellStyle name="Normal 55 2 2 2 3 2 3 3" xfId="24203" xr:uid="{00000000-0005-0000-0000-0000D0650000}"/>
    <cellStyle name="Normal 55 2 2 2 3 2 4" xfId="34423" xr:uid="{00000000-0005-0000-0000-0000D1650000}"/>
    <cellStyle name="Normal 55 2 2 2 3 2 5" xfId="19190" xr:uid="{00000000-0005-0000-0000-0000D2650000}"/>
    <cellStyle name="Normal 55 2 2 2 3 3" xfId="5741" xr:uid="{00000000-0005-0000-0000-0000D3650000}"/>
    <cellStyle name="Normal 55 2 2 2 3 3 2" xfId="15793" xr:uid="{00000000-0005-0000-0000-0000D4650000}"/>
    <cellStyle name="Normal 55 2 2 2 3 3 2 2" xfId="46124" xr:uid="{00000000-0005-0000-0000-0000D5650000}"/>
    <cellStyle name="Normal 55 2 2 2 3 3 2 3" xfId="30891" xr:uid="{00000000-0005-0000-0000-0000D6650000}"/>
    <cellStyle name="Normal 55 2 2 2 3 3 3" xfId="10773" xr:uid="{00000000-0005-0000-0000-0000D7650000}"/>
    <cellStyle name="Normal 55 2 2 2 3 3 3 2" xfId="41107" xr:uid="{00000000-0005-0000-0000-0000D8650000}"/>
    <cellStyle name="Normal 55 2 2 2 3 3 3 3" xfId="25874" xr:uid="{00000000-0005-0000-0000-0000D9650000}"/>
    <cellStyle name="Normal 55 2 2 2 3 3 4" xfId="36094" xr:uid="{00000000-0005-0000-0000-0000DA650000}"/>
    <cellStyle name="Normal 55 2 2 2 3 3 5" xfId="20861" xr:uid="{00000000-0005-0000-0000-0000DB650000}"/>
    <cellStyle name="Normal 55 2 2 2 3 4" xfId="12451" xr:uid="{00000000-0005-0000-0000-0000DC650000}"/>
    <cellStyle name="Normal 55 2 2 2 3 4 2" xfId="42782" xr:uid="{00000000-0005-0000-0000-0000DD650000}"/>
    <cellStyle name="Normal 55 2 2 2 3 4 3" xfId="27549" xr:uid="{00000000-0005-0000-0000-0000DE650000}"/>
    <cellStyle name="Normal 55 2 2 2 3 5" xfId="7430" xr:uid="{00000000-0005-0000-0000-0000DF650000}"/>
    <cellStyle name="Normal 55 2 2 2 3 5 2" xfId="37765" xr:uid="{00000000-0005-0000-0000-0000E0650000}"/>
    <cellStyle name="Normal 55 2 2 2 3 5 3" xfId="22532" xr:uid="{00000000-0005-0000-0000-0000E1650000}"/>
    <cellStyle name="Normal 55 2 2 2 3 6" xfId="32753" xr:uid="{00000000-0005-0000-0000-0000E2650000}"/>
    <cellStyle name="Normal 55 2 2 2 3 7" xfId="17519" xr:uid="{00000000-0005-0000-0000-0000E3650000}"/>
    <cellStyle name="Normal 55 2 2 2 4" xfId="3212" xr:uid="{00000000-0005-0000-0000-0000E4650000}"/>
    <cellStyle name="Normal 55 2 2 2 4 2" xfId="13286" xr:uid="{00000000-0005-0000-0000-0000E5650000}"/>
    <cellStyle name="Normal 55 2 2 2 4 2 2" xfId="43617" xr:uid="{00000000-0005-0000-0000-0000E6650000}"/>
    <cellStyle name="Normal 55 2 2 2 4 2 3" xfId="28384" xr:uid="{00000000-0005-0000-0000-0000E7650000}"/>
    <cellStyle name="Normal 55 2 2 2 4 3" xfId="8266" xr:uid="{00000000-0005-0000-0000-0000E8650000}"/>
    <cellStyle name="Normal 55 2 2 2 4 3 2" xfId="38600" xr:uid="{00000000-0005-0000-0000-0000E9650000}"/>
    <cellStyle name="Normal 55 2 2 2 4 3 3" xfId="23367" xr:uid="{00000000-0005-0000-0000-0000EA650000}"/>
    <cellStyle name="Normal 55 2 2 2 4 4" xfId="33587" xr:uid="{00000000-0005-0000-0000-0000EB650000}"/>
    <cellStyle name="Normal 55 2 2 2 4 5" xfId="18354" xr:uid="{00000000-0005-0000-0000-0000EC650000}"/>
    <cellStyle name="Normal 55 2 2 2 5" xfId="4905" xr:uid="{00000000-0005-0000-0000-0000ED650000}"/>
    <cellStyle name="Normal 55 2 2 2 5 2" xfId="14957" xr:uid="{00000000-0005-0000-0000-0000EE650000}"/>
    <cellStyle name="Normal 55 2 2 2 5 2 2" xfId="45288" xr:uid="{00000000-0005-0000-0000-0000EF650000}"/>
    <cellStyle name="Normal 55 2 2 2 5 2 3" xfId="30055" xr:uid="{00000000-0005-0000-0000-0000F0650000}"/>
    <cellStyle name="Normal 55 2 2 2 5 3" xfId="9937" xr:uid="{00000000-0005-0000-0000-0000F1650000}"/>
    <cellStyle name="Normal 55 2 2 2 5 3 2" xfId="40271" xr:uid="{00000000-0005-0000-0000-0000F2650000}"/>
    <cellStyle name="Normal 55 2 2 2 5 3 3" xfId="25038" xr:uid="{00000000-0005-0000-0000-0000F3650000}"/>
    <cellStyle name="Normal 55 2 2 2 5 4" xfId="35258" xr:uid="{00000000-0005-0000-0000-0000F4650000}"/>
    <cellStyle name="Normal 55 2 2 2 5 5" xfId="20025" xr:uid="{00000000-0005-0000-0000-0000F5650000}"/>
    <cellStyle name="Normal 55 2 2 2 6" xfId="11615" xr:uid="{00000000-0005-0000-0000-0000F6650000}"/>
    <cellStyle name="Normal 55 2 2 2 6 2" xfId="41946" xr:uid="{00000000-0005-0000-0000-0000F7650000}"/>
    <cellStyle name="Normal 55 2 2 2 6 3" xfId="26713" xr:uid="{00000000-0005-0000-0000-0000F8650000}"/>
    <cellStyle name="Normal 55 2 2 2 7" xfId="6594" xr:uid="{00000000-0005-0000-0000-0000F9650000}"/>
    <cellStyle name="Normal 55 2 2 2 7 2" xfId="36929" xr:uid="{00000000-0005-0000-0000-0000FA650000}"/>
    <cellStyle name="Normal 55 2 2 2 7 3" xfId="21696" xr:uid="{00000000-0005-0000-0000-0000FB650000}"/>
    <cellStyle name="Normal 55 2 2 2 8" xfId="31917" xr:uid="{00000000-0005-0000-0000-0000FC650000}"/>
    <cellStyle name="Normal 55 2 2 2 9" xfId="16683" xr:uid="{00000000-0005-0000-0000-0000FD650000}"/>
    <cellStyle name="Normal 55 2 2 3" xfId="1730" xr:uid="{00000000-0005-0000-0000-0000FE650000}"/>
    <cellStyle name="Normal 55 2 2 3 2" xfId="2569" xr:uid="{00000000-0005-0000-0000-0000FF650000}"/>
    <cellStyle name="Normal 55 2 2 3 2 2" xfId="4259" xr:uid="{00000000-0005-0000-0000-000000660000}"/>
    <cellStyle name="Normal 55 2 2 3 2 2 2" xfId="14332" xr:uid="{00000000-0005-0000-0000-000001660000}"/>
    <cellStyle name="Normal 55 2 2 3 2 2 2 2" xfId="44663" xr:uid="{00000000-0005-0000-0000-000002660000}"/>
    <cellStyle name="Normal 55 2 2 3 2 2 2 3" xfId="29430" xr:uid="{00000000-0005-0000-0000-000003660000}"/>
    <cellStyle name="Normal 55 2 2 3 2 2 3" xfId="9312" xr:uid="{00000000-0005-0000-0000-000004660000}"/>
    <cellStyle name="Normal 55 2 2 3 2 2 3 2" xfId="39646" xr:uid="{00000000-0005-0000-0000-000005660000}"/>
    <cellStyle name="Normal 55 2 2 3 2 2 3 3" xfId="24413" xr:uid="{00000000-0005-0000-0000-000006660000}"/>
    <cellStyle name="Normal 55 2 2 3 2 2 4" xfId="34633" xr:uid="{00000000-0005-0000-0000-000007660000}"/>
    <cellStyle name="Normal 55 2 2 3 2 2 5" xfId="19400" xr:uid="{00000000-0005-0000-0000-000008660000}"/>
    <cellStyle name="Normal 55 2 2 3 2 3" xfId="5951" xr:uid="{00000000-0005-0000-0000-000009660000}"/>
    <cellStyle name="Normal 55 2 2 3 2 3 2" xfId="16003" xr:uid="{00000000-0005-0000-0000-00000A660000}"/>
    <cellStyle name="Normal 55 2 2 3 2 3 2 2" xfId="46334" xr:uid="{00000000-0005-0000-0000-00000B660000}"/>
    <cellStyle name="Normal 55 2 2 3 2 3 2 3" xfId="31101" xr:uid="{00000000-0005-0000-0000-00000C660000}"/>
    <cellStyle name="Normal 55 2 2 3 2 3 3" xfId="10983" xr:uid="{00000000-0005-0000-0000-00000D660000}"/>
    <cellStyle name="Normal 55 2 2 3 2 3 3 2" xfId="41317" xr:uid="{00000000-0005-0000-0000-00000E660000}"/>
    <cellStyle name="Normal 55 2 2 3 2 3 3 3" xfId="26084" xr:uid="{00000000-0005-0000-0000-00000F660000}"/>
    <cellStyle name="Normal 55 2 2 3 2 3 4" xfId="36304" xr:uid="{00000000-0005-0000-0000-000010660000}"/>
    <cellStyle name="Normal 55 2 2 3 2 3 5" xfId="21071" xr:uid="{00000000-0005-0000-0000-000011660000}"/>
    <cellStyle name="Normal 55 2 2 3 2 4" xfId="12661" xr:uid="{00000000-0005-0000-0000-000012660000}"/>
    <cellStyle name="Normal 55 2 2 3 2 4 2" xfId="42992" xr:uid="{00000000-0005-0000-0000-000013660000}"/>
    <cellStyle name="Normal 55 2 2 3 2 4 3" xfId="27759" xr:uid="{00000000-0005-0000-0000-000014660000}"/>
    <cellStyle name="Normal 55 2 2 3 2 5" xfId="7640" xr:uid="{00000000-0005-0000-0000-000015660000}"/>
    <cellStyle name="Normal 55 2 2 3 2 5 2" xfId="37975" xr:uid="{00000000-0005-0000-0000-000016660000}"/>
    <cellStyle name="Normal 55 2 2 3 2 5 3" xfId="22742" xr:uid="{00000000-0005-0000-0000-000017660000}"/>
    <cellStyle name="Normal 55 2 2 3 2 6" xfId="32963" xr:uid="{00000000-0005-0000-0000-000018660000}"/>
    <cellStyle name="Normal 55 2 2 3 2 7" xfId="17729" xr:uid="{00000000-0005-0000-0000-000019660000}"/>
    <cellStyle name="Normal 55 2 2 3 3" xfId="3422" xr:uid="{00000000-0005-0000-0000-00001A660000}"/>
    <cellStyle name="Normal 55 2 2 3 3 2" xfId="13496" xr:uid="{00000000-0005-0000-0000-00001B660000}"/>
    <cellStyle name="Normal 55 2 2 3 3 2 2" xfId="43827" xr:uid="{00000000-0005-0000-0000-00001C660000}"/>
    <cellStyle name="Normal 55 2 2 3 3 2 3" xfId="28594" xr:uid="{00000000-0005-0000-0000-00001D660000}"/>
    <cellStyle name="Normal 55 2 2 3 3 3" xfId="8476" xr:uid="{00000000-0005-0000-0000-00001E660000}"/>
    <cellStyle name="Normal 55 2 2 3 3 3 2" xfId="38810" xr:uid="{00000000-0005-0000-0000-00001F660000}"/>
    <cellStyle name="Normal 55 2 2 3 3 3 3" xfId="23577" xr:uid="{00000000-0005-0000-0000-000020660000}"/>
    <cellStyle name="Normal 55 2 2 3 3 4" xfId="33797" xr:uid="{00000000-0005-0000-0000-000021660000}"/>
    <cellStyle name="Normal 55 2 2 3 3 5" xfId="18564" xr:uid="{00000000-0005-0000-0000-000022660000}"/>
    <cellStyle name="Normal 55 2 2 3 4" xfId="5115" xr:uid="{00000000-0005-0000-0000-000023660000}"/>
    <cellStyle name="Normal 55 2 2 3 4 2" xfId="15167" xr:uid="{00000000-0005-0000-0000-000024660000}"/>
    <cellStyle name="Normal 55 2 2 3 4 2 2" xfId="45498" xr:uid="{00000000-0005-0000-0000-000025660000}"/>
    <cellStyle name="Normal 55 2 2 3 4 2 3" xfId="30265" xr:uid="{00000000-0005-0000-0000-000026660000}"/>
    <cellStyle name="Normal 55 2 2 3 4 3" xfId="10147" xr:uid="{00000000-0005-0000-0000-000027660000}"/>
    <cellStyle name="Normal 55 2 2 3 4 3 2" xfId="40481" xr:uid="{00000000-0005-0000-0000-000028660000}"/>
    <cellStyle name="Normal 55 2 2 3 4 3 3" xfId="25248" xr:uid="{00000000-0005-0000-0000-000029660000}"/>
    <cellStyle name="Normal 55 2 2 3 4 4" xfId="35468" xr:uid="{00000000-0005-0000-0000-00002A660000}"/>
    <cellStyle name="Normal 55 2 2 3 4 5" xfId="20235" xr:uid="{00000000-0005-0000-0000-00002B660000}"/>
    <cellStyle name="Normal 55 2 2 3 5" xfId="11825" xr:uid="{00000000-0005-0000-0000-00002C660000}"/>
    <cellStyle name="Normal 55 2 2 3 5 2" xfId="42156" xr:uid="{00000000-0005-0000-0000-00002D660000}"/>
    <cellStyle name="Normal 55 2 2 3 5 3" xfId="26923" xr:uid="{00000000-0005-0000-0000-00002E660000}"/>
    <cellStyle name="Normal 55 2 2 3 6" xfId="6804" xr:uid="{00000000-0005-0000-0000-00002F660000}"/>
    <cellStyle name="Normal 55 2 2 3 6 2" xfId="37139" xr:uid="{00000000-0005-0000-0000-000030660000}"/>
    <cellStyle name="Normal 55 2 2 3 6 3" xfId="21906" xr:uid="{00000000-0005-0000-0000-000031660000}"/>
    <cellStyle name="Normal 55 2 2 3 7" xfId="32127" xr:uid="{00000000-0005-0000-0000-000032660000}"/>
    <cellStyle name="Normal 55 2 2 3 8" xfId="16893" xr:uid="{00000000-0005-0000-0000-000033660000}"/>
    <cellStyle name="Normal 55 2 2 4" xfId="2151" xr:uid="{00000000-0005-0000-0000-000034660000}"/>
    <cellStyle name="Normal 55 2 2 4 2" xfId="3841" xr:uid="{00000000-0005-0000-0000-000035660000}"/>
    <cellStyle name="Normal 55 2 2 4 2 2" xfId="13914" xr:uid="{00000000-0005-0000-0000-000036660000}"/>
    <cellStyle name="Normal 55 2 2 4 2 2 2" xfId="44245" xr:uid="{00000000-0005-0000-0000-000037660000}"/>
    <cellStyle name="Normal 55 2 2 4 2 2 3" xfId="29012" xr:uid="{00000000-0005-0000-0000-000038660000}"/>
    <cellStyle name="Normal 55 2 2 4 2 3" xfId="8894" xr:uid="{00000000-0005-0000-0000-000039660000}"/>
    <cellStyle name="Normal 55 2 2 4 2 3 2" xfId="39228" xr:uid="{00000000-0005-0000-0000-00003A660000}"/>
    <cellStyle name="Normal 55 2 2 4 2 3 3" xfId="23995" xr:uid="{00000000-0005-0000-0000-00003B660000}"/>
    <cellStyle name="Normal 55 2 2 4 2 4" xfId="34215" xr:uid="{00000000-0005-0000-0000-00003C660000}"/>
    <cellStyle name="Normal 55 2 2 4 2 5" xfId="18982" xr:uid="{00000000-0005-0000-0000-00003D660000}"/>
    <cellStyle name="Normal 55 2 2 4 3" xfId="5533" xr:uid="{00000000-0005-0000-0000-00003E660000}"/>
    <cellStyle name="Normal 55 2 2 4 3 2" xfId="15585" xr:uid="{00000000-0005-0000-0000-00003F660000}"/>
    <cellStyle name="Normal 55 2 2 4 3 2 2" xfId="45916" xr:uid="{00000000-0005-0000-0000-000040660000}"/>
    <cellStyle name="Normal 55 2 2 4 3 2 3" xfId="30683" xr:uid="{00000000-0005-0000-0000-000041660000}"/>
    <cellStyle name="Normal 55 2 2 4 3 3" xfId="10565" xr:uid="{00000000-0005-0000-0000-000042660000}"/>
    <cellStyle name="Normal 55 2 2 4 3 3 2" xfId="40899" xr:uid="{00000000-0005-0000-0000-000043660000}"/>
    <cellStyle name="Normal 55 2 2 4 3 3 3" xfId="25666" xr:uid="{00000000-0005-0000-0000-000044660000}"/>
    <cellStyle name="Normal 55 2 2 4 3 4" xfId="35886" xr:uid="{00000000-0005-0000-0000-000045660000}"/>
    <cellStyle name="Normal 55 2 2 4 3 5" xfId="20653" xr:uid="{00000000-0005-0000-0000-000046660000}"/>
    <cellStyle name="Normal 55 2 2 4 4" xfId="12243" xr:uid="{00000000-0005-0000-0000-000047660000}"/>
    <cellStyle name="Normal 55 2 2 4 4 2" xfId="42574" xr:uid="{00000000-0005-0000-0000-000048660000}"/>
    <cellStyle name="Normal 55 2 2 4 4 3" xfId="27341" xr:uid="{00000000-0005-0000-0000-000049660000}"/>
    <cellStyle name="Normal 55 2 2 4 5" xfId="7222" xr:uid="{00000000-0005-0000-0000-00004A660000}"/>
    <cellStyle name="Normal 55 2 2 4 5 2" xfId="37557" xr:uid="{00000000-0005-0000-0000-00004B660000}"/>
    <cellStyle name="Normal 55 2 2 4 5 3" xfId="22324" xr:uid="{00000000-0005-0000-0000-00004C660000}"/>
    <cellStyle name="Normal 55 2 2 4 6" xfId="32545" xr:uid="{00000000-0005-0000-0000-00004D660000}"/>
    <cellStyle name="Normal 55 2 2 4 7" xfId="17311" xr:uid="{00000000-0005-0000-0000-00004E660000}"/>
    <cellStyle name="Normal 55 2 2 5" xfId="3004" xr:uid="{00000000-0005-0000-0000-00004F660000}"/>
    <cellStyle name="Normal 55 2 2 5 2" xfId="13078" xr:uid="{00000000-0005-0000-0000-000050660000}"/>
    <cellStyle name="Normal 55 2 2 5 2 2" xfId="43409" xr:uid="{00000000-0005-0000-0000-000051660000}"/>
    <cellStyle name="Normal 55 2 2 5 2 3" xfId="28176" xr:uid="{00000000-0005-0000-0000-000052660000}"/>
    <cellStyle name="Normal 55 2 2 5 3" xfId="8058" xr:uid="{00000000-0005-0000-0000-000053660000}"/>
    <cellStyle name="Normal 55 2 2 5 3 2" xfId="38392" xr:uid="{00000000-0005-0000-0000-000054660000}"/>
    <cellStyle name="Normal 55 2 2 5 3 3" xfId="23159" xr:uid="{00000000-0005-0000-0000-000055660000}"/>
    <cellStyle name="Normal 55 2 2 5 4" xfId="33379" xr:uid="{00000000-0005-0000-0000-000056660000}"/>
    <cellStyle name="Normal 55 2 2 5 5" xfId="18146" xr:uid="{00000000-0005-0000-0000-000057660000}"/>
    <cellStyle name="Normal 55 2 2 6" xfId="4697" xr:uid="{00000000-0005-0000-0000-000058660000}"/>
    <cellStyle name="Normal 55 2 2 6 2" xfId="14749" xr:uid="{00000000-0005-0000-0000-000059660000}"/>
    <cellStyle name="Normal 55 2 2 6 2 2" xfId="45080" xr:uid="{00000000-0005-0000-0000-00005A660000}"/>
    <cellStyle name="Normal 55 2 2 6 2 3" xfId="29847" xr:uid="{00000000-0005-0000-0000-00005B660000}"/>
    <cellStyle name="Normal 55 2 2 6 3" xfId="9729" xr:uid="{00000000-0005-0000-0000-00005C660000}"/>
    <cellStyle name="Normal 55 2 2 6 3 2" xfId="40063" xr:uid="{00000000-0005-0000-0000-00005D660000}"/>
    <cellStyle name="Normal 55 2 2 6 3 3" xfId="24830" xr:uid="{00000000-0005-0000-0000-00005E660000}"/>
    <cellStyle name="Normal 55 2 2 6 4" xfId="35050" xr:uid="{00000000-0005-0000-0000-00005F660000}"/>
    <cellStyle name="Normal 55 2 2 6 5" xfId="19817" xr:uid="{00000000-0005-0000-0000-000060660000}"/>
    <cellStyle name="Normal 55 2 2 7" xfId="11407" xr:uid="{00000000-0005-0000-0000-000061660000}"/>
    <cellStyle name="Normal 55 2 2 7 2" xfId="41738" xr:uid="{00000000-0005-0000-0000-000062660000}"/>
    <cellStyle name="Normal 55 2 2 7 3" xfId="26505" xr:uid="{00000000-0005-0000-0000-000063660000}"/>
    <cellStyle name="Normal 55 2 2 8" xfId="6386" xr:uid="{00000000-0005-0000-0000-000064660000}"/>
    <cellStyle name="Normal 55 2 2 8 2" xfId="36721" xr:uid="{00000000-0005-0000-0000-000065660000}"/>
    <cellStyle name="Normal 55 2 2 8 3" xfId="21488" xr:uid="{00000000-0005-0000-0000-000066660000}"/>
    <cellStyle name="Normal 55 2 2 9" xfId="31709" xr:uid="{00000000-0005-0000-0000-000067660000}"/>
    <cellStyle name="Normal 55 2 3" xfId="1413" xr:uid="{00000000-0005-0000-0000-000068660000}"/>
    <cellStyle name="Normal 55 2 3 2" xfId="1834" xr:uid="{00000000-0005-0000-0000-000069660000}"/>
    <cellStyle name="Normal 55 2 3 2 2" xfId="2673" xr:uid="{00000000-0005-0000-0000-00006A660000}"/>
    <cellStyle name="Normal 55 2 3 2 2 2" xfId="4363" xr:uid="{00000000-0005-0000-0000-00006B660000}"/>
    <cellStyle name="Normal 55 2 3 2 2 2 2" xfId="14436" xr:uid="{00000000-0005-0000-0000-00006C660000}"/>
    <cellStyle name="Normal 55 2 3 2 2 2 2 2" xfId="44767" xr:uid="{00000000-0005-0000-0000-00006D660000}"/>
    <cellStyle name="Normal 55 2 3 2 2 2 2 3" xfId="29534" xr:uid="{00000000-0005-0000-0000-00006E660000}"/>
    <cellStyle name="Normal 55 2 3 2 2 2 3" xfId="9416" xr:uid="{00000000-0005-0000-0000-00006F660000}"/>
    <cellStyle name="Normal 55 2 3 2 2 2 3 2" xfId="39750" xr:uid="{00000000-0005-0000-0000-000070660000}"/>
    <cellStyle name="Normal 55 2 3 2 2 2 3 3" xfId="24517" xr:uid="{00000000-0005-0000-0000-000071660000}"/>
    <cellStyle name="Normal 55 2 3 2 2 2 4" xfId="34737" xr:uid="{00000000-0005-0000-0000-000072660000}"/>
    <cellStyle name="Normal 55 2 3 2 2 2 5" xfId="19504" xr:uid="{00000000-0005-0000-0000-000073660000}"/>
    <cellStyle name="Normal 55 2 3 2 2 3" xfId="6055" xr:uid="{00000000-0005-0000-0000-000074660000}"/>
    <cellStyle name="Normal 55 2 3 2 2 3 2" xfId="16107" xr:uid="{00000000-0005-0000-0000-000075660000}"/>
    <cellStyle name="Normal 55 2 3 2 2 3 2 2" xfId="46438" xr:uid="{00000000-0005-0000-0000-000076660000}"/>
    <cellStyle name="Normal 55 2 3 2 2 3 2 3" xfId="31205" xr:uid="{00000000-0005-0000-0000-000077660000}"/>
    <cellStyle name="Normal 55 2 3 2 2 3 3" xfId="11087" xr:uid="{00000000-0005-0000-0000-000078660000}"/>
    <cellStyle name="Normal 55 2 3 2 2 3 3 2" xfId="41421" xr:uid="{00000000-0005-0000-0000-000079660000}"/>
    <cellStyle name="Normal 55 2 3 2 2 3 3 3" xfId="26188" xr:uid="{00000000-0005-0000-0000-00007A660000}"/>
    <cellStyle name="Normal 55 2 3 2 2 3 4" xfId="36408" xr:uid="{00000000-0005-0000-0000-00007B660000}"/>
    <cellStyle name="Normal 55 2 3 2 2 3 5" xfId="21175" xr:uid="{00000000-0005-0000-0000-00007C660000}"/>
    <cellStyle name="Normal 55 2 3 2 2 4" xfId="12765" xr:uid="{00000000-0005-0000-0000-00007D660000}"/>
    <cellStyle name="Normal 55 2 3 2 2 4 2" xfId="43096" xr:uid="{00000000-0005-0000-0000-00007E660000}"/>
    <cellStyle name="Normal 55 2 3 2 2 4 3" xfId="27863" xr:uid="{00000000-0005-0000-0000-00007F660000}"/>
    <cellStyle name="Normal 55 2 3 2 2 5" xfId="7744" xr:uid="{00000000-0005-0000-0000-000080660000}"/>
    <cellStyle name="Normal 55 2 3 2 2 5 2" xfId="38079" xr:uid="{00000000-0005-0000-0000-000081660000}"/>
    <cellStyle name="Normal 55 2 3 2 2 5 3" xfId="22846" xr:uid="{00000000-0005-0000-0000-000082660000}"/>
    <cellStyle name="Normal 55 2 3 2 2 6" xfId="33067" xr:uid="{00000000-0005-0000-0000-000083660000}"/>
    <cellStyle name="Normal 55 2 3 2 2 7" xfId="17833" xr:uid="{00000000-0005-0000-0000-000084660000}"/>
    <cellStyle name="Normal 55 2 3 2 3" xfId="3526" xr:uid="{00000000-0005-0000-0000-000085660000}"/>
    <cellStyle name="Normal 55 2 3 2 3 2" xfId="13600" xr:uid="{00000000-0005-0000-0000-000086660000}"/>
    <cellStyle name="Normal 55 2 3 2 3 2 2" xfId="43931" xr:uid="{00000000-0005-0000-0000-000087660000}"/>
    <cellStyle name="Normal 55 2 3 2 3 2 3" xfId="28698" xr:uid="{00000000-0005-0000-0000-000088660000}"/>
    <cellStyle name="Normal 55 2 3 2 3 3" xfId="8580" xr:uid="{00000000-0005-0000-0000-000089660000}"/>
    <cellStyle name="Normal 55 2 3 2 3 3 2" xfId="38914" xr:uid="{00000000-0005-0000-0000-00008A660000}"/>
    <cellStyle name="Normal 55 2 3 2 3 3 3" xfId="23681" xr:uid="{00000000-0005-0000-0000-00008B660000}"/>
    <cellStyle name="Normal 55 2 3 2 3 4" xfId="33901" xr:uid="{00000000-0005-0000-0000-00008C660000}"/>
    <cellStyle name="Normal 55 2 3 2 3 5" xfId="18668" xr:uid="{00000000-0005-0000-0000-00008D660000}"/>
    <cellStyle name="Normal 55 2 3 2 4" xfId="5219" xr:uid="{00000000-0005-0000-0000-00008E660000}"/>
    <cellStyle name="Normal 55 2 3 2 4 2" xfId="15271" xr:uid="{00000000-0005-0000-0000-00008F660000}"/>
    <cellStyle name="Normal 55 2 3 2 4 2 2" xfId="45602" xr:uid="{00000000-0005-0000-0000-000090660000}"/>
    <cellStyle name="Normal 55 2 3 2 4 2 3" xfId="30369" xr:uid="{00000000-0005-0000-0000-000091660000}"/>
    <cellStyle name="Normal 55 2 3 2 4 3" xfId="10251" xr:uid="{00000000-0005-0000-0000-000092660000}"/>
    <cellStyle name="Normal 55 2 3 2 4 3 2" xfId="40585" xr:uid="{00000000-0005-0000-0000-000093660000}"/>
    <cellStyle name="Normal 55 2 3 2 4 3 3" xfId="25352" xr:uid="{00000000-0005-0000-0000-000094660000}"/>
    <cellStyle name="Normal 55 2 3 2 4 4" xfId="35572" xr:uid="{00000000-0005-0000-0000-000095660000}"/>
    <cellStyle name="Normal 55 2 3 2 4 5" xfId="20339" xr:uid="{00000000-0005-0000-0000-000096660000}"/>
    <cellStyle name="Normal 55 2 3 2 5" xfId="11929" xr:uid="{00000000-0005-0000-0000-000097660000}"/>
    <cellStyle name="Normal 55 2 3 2 5 2" xfId="42260" xr:uid="{00000000-0005-0000-0000-000098660000}"/>
    <cellStyle name="Normal 55 2 3 2 5 3" xfId="27027" xr:uid="{00000000-0005-0000-0000-000099660000}"/>
    <cellStyle name="Normal 55 2 3 2 6" xfId="6908" xr:uid="{00000000-0005-0000-0000-00009A660000}"/>
    <cellStyle name="Normal 55 2 3 2 6 2" xfId="37243" xr:uid="{00000000-0005-0000-0000-00009B660000}"/>
    <cellStyle name="Normal 55 2 3 2 6 3" xfId="22010" xr:uid="{00000000-0005-0000-0000-00009C660000}"/>
    <cellStyle name="Normal 55 2 3 2 7" xfId="32231" xr:uid="{00000000-0005-0000-0000-00009D660000}"/>
    <cellStyle name="Normal 55 2 3 2 8" xfId="16997" xr:uid="{00000000-0005-0000-0000-00009E660000}"/>
    <cellStyle name="Normal 55 2 3 3" xfId="2255" xr:uid="{00000000-0005-0000-0000-00009F660000}"/>
    <cellStyle name="Normal 55 2 3 3 2" xfId="3945" xr:uid="{00000000-0005-0000-0000-0000A0660000}"/>
    <cellStyle name="Normal 55 2 3 3 2 2" xfId="14018" xr:uid="{00000000-0005-0000-0000-0000A1660000}"/>
    <cellStyle name="Normal 55 2 3 3 2 2 2" xfId="44349" xr:uid="{00000000-0005-0000-0000-0000A2660000}"/>
    <cellStyle name="Normal 55 2 3 3 2 2 3" xfId="29116" xr:uid="{00000000-0005-0000-0000-0000A3660000}"/>
    <cellStyle name="Normal 55 2 3 3 2 3" xfId="8998" xr:uid="{00000000-0005-0000-0000-0000A4660000}"/>
    <cellStyle name="Normal 55 2 3 3 2 3 2" xfId="39332" xr:uid="{00000000-0005-0000-0000-0000A5660000}"/>
    <cellStyle name="Normal 55 2 3 3 2 3 3" xfId="24099" xr:uid="{00000000-0005-0000-0000-0000A6660000}"/>
    <cellStyle name="Normal 55 2 3 3 2 4" xfId="34319" xr:uid="{00000000-0005-0000-0000-0000A7660000}"/>
    <cellStyle name="Normal 55 2 3 3 2 5" xfId="19086" xr:uid="{00000000-0005-0000-0000-0000A8660000}"/>
    <cellStyle name="Normal 55 2 3 3 3" xfId="5637" xr:uid="{00000000-0005-0000-0000-0000A9660000}"/>
    <cellStyle name="Normal 55 2 3 3 3 2" xfId="15689" xr:uid="{00000000-0005-0000-0000-0000AA660000}"/>
    <cellStyle name="Normal 55 2 3 3 3 2 2" xfId="46020" xr:uid="{00000000-0005-0000-0000-0000AB660000}"/>
    <cellStyle name="Normal 55 2 3 3 3 2 3" xfId="30787" xr:uid="{00000000-0005-0000-0000-0000AC660000}"/>
    <cellStyle name="Normal 55 2 3 3 3 3" xfId="10669" xr:uid="{00000000-0005-0000-0000-0000AD660000}"/>
    <cellStyle name="Normal 55 2 3 3 3 3 2" xfId="41003" xr:uid="{00000000-0005-0000-0000-0000AE660000}"/>
    <cellStyle name="Normal 55 2 3 3 3 3 3" xfId="25770" xr:uid="{00000000-0005-0000-0000-0000AF660000}"/>
    <cellStyle name="Normal 55 2 3 3 3 4" xfId="35990" xr:uid="{00000000-0005-0000-0000-0000B0660000}"/>
    <cellStyle name="Normal 55 2 3 3 3 5" xfId="20757" xr:uid="{00000000-0005-0000-0000-0000B1660000}"/>
    <cellStyle name="Normal 55 2 3 3 4" xfId="12347" xr:uid="{00000000-0005-0000-0000-0000B2660000}"/>
    <cellStyle name="Normal 55 2 3 3 4 2" xfId="42678" xr:uid="{00000000-0005-0000-0000-0000B3660000}"/>
    <cellStyle name="Normal 55 2 3 3 4 3" xfId="27445" xr:uid="{00000000-0005-0000-0000-0000B4660000}"/>
    <cellStyle name="Normal 55 2 3 3 5" xfId="7326" xr:uid="{00000000-0005-0000-0000-0000B5660000}"/>
    <cellStyle name="Normal 55 2 3 3 5 2" xfId="37661" xr:uid="{00000000-0005-0000-0000-0000B6660000}"/>
    <cellStyle name="Normal 55 2 3 3 5 3" xfId="22428" xr:uid="{00000000-0005-0000-0000-0000B7660000}"/>
    <cellStyle name="Normal 55 2 3 3 6" xfId="32649" xr:uid="{00000000-0005-0000-0000-0000B8660000}"/>
    <cellStyle name="Normal 55 2 3 3 7" xfId="17415" xr:uid="{00000000-0005-0000-0000-0000B9660000}"/>
    <cellStyle name="Normal 55 2 3 4" xfId="3108" xr:uid="{00000000-0005-0000-0000-0000BA660000}"/>
    <cellStyle name="Normal 55 2 3 4 2" xfId="13182" xr:uid="{00000000-0005-0000-0000-0000BB660000}"/>
    <cellStyle name="Normal 55 2 3 4 2 2" xfId="43513" xr:uid="{00000000-0005-0000-0000-0000BC660000}"/>
    <cellStyle name="Normal 55 2 3 4 2 3" xfId="28280" xr:uid="{00000000-0005-0000-0000-0000BD660000}"/>
    <cellStyle name="Normal 55 2 3 4 3" xfId="8162" xr:uid="{00000000-0005-0000-0000-0000BE660000}"/>
    <cellStyle name="Normal 55 2 3 4 3 2" xfId="38496" xr:uid="{00000000-0005-0000-0000-0000BF660000}"/>
    <cellStyle name="Normal 55 2 3 4 3 3" xfId="23263" xr:uid="{00000000-0005-0000-0000-0000C0660000}"/>
    <cellStyle name="Normal 55 2 3 4 4" xfId="33483" xr:uid="{00000000-0005-0000-0000-0000C1660000}"/>
    <cellStyle name="Normal 55 2 3 4 5" xfId="18250" xr:uid="{00000000-0005-0000-0000-0000C2660000}"/>
    <cellStyle name="Normal 55 2 3 5" xfId="4801" xr:uid="{00000000-0005-0000-0000-0000C3660000}"/>
    <cellStyle name="Normal 55 2 3 5 2" xfId="14853" xr:uid="{00000000-0005-0000-0000-0000C4660000}"/>
    <cellStyle name="Normal 55 2 3 5 2 2" xfId="45184" xr:uid="{00000000-0005-0000-0000-0000C5660000}"/>
    <cellStyle name="Normal 55 2 3 5 2 3" xfId="29951" xr:uid="{00000000-0005-0000-0000-0000C6660000}"/>
    <cellStyle name="Normal 55 2 3 5 3" xfId="9833" xr:uid="{00000000-0005-0000-0000-0000C7660000}"/>
    <cellStyle name="Normal 55 2 3 5 3 2" xfId="40167" xr:uid="{00000000-0005-0000-0000-0000C8660000}"/>
    <cellStyle name="Normal 55 2 3 5 3 3" xfId="24934" xr:uid="{00000000-0005-0000-0000-0000C9660000}"/>
    <cellStyle name="Normal 55 2 3 5 4" xfId="35154" xr:uid="{00000000-0005-0000-0000-0000CA660000}"/>
    <cellStyle name="Normal 55 2 3 5 5" xfId="19921" xr:uid="{00000000-0005-0000-0000-0000CB660000}"/>
    <cellStyle name="Normal 55 2 3 6" xfId="11511" xr:uid="{00000000-0005-0000-0000-0000CC660000}"/>
    <cellStyle name="Normal 55 2 3 6 2" xfId="41842" xr:uid="{00000000-0005-0000-0000-0000CD660000}"/>
    <cellStyle name="Normal 55 2 3 6 3" xfId="26609" xr:uid="{00000000-0005-0000-0000-0000CE660000}"/>
    <cellStyle name="Normal 55 2 3 7" xfId="6490" xr:uid="{00000000-0005-0000-0000-0000CF660000}"/>
    <cellStyle name="Normal 55 2 3 7 2" xfId="36825" xr:uid="{00000000-0005-0000-0000-0000D0660000}"/>
    <cellStyle name="Normal 55 2 3 7 3" xfId="21592" xr:uid="{00000000-0005-0000-0000-0000D1660000}"/>
    <cellStyle name="Normal 55 2 3 8" xfId="31813" xr:uid="{00000000-0005-0000-0000-0000D2660000}"/>
    <cellStyle name="Normal 55 2 3 9" xfId="16579" xr:uid="{00000000-0005-0000-0000-0000D3660000}"/>
    <cellStyle name="Normal 55 2 4" xfId="1626" xr:uid="{00000000-0005-0000-0000-0000D4660000}"/>
    <cellStyle name="Normal 55 2 4 2" xfId="2465" xr:uid="{00000000-0005-0000-0000-0000D5660000}"/>
    <cellStyle name="Normal 55 2 4 2 2" xfId="4155" xr:uid="{00000000-0005-0000-0000-0000D6660000}"/>
    <cellStyle name="Normal 55 2 4 2 2 2" xfId="14228" xr:uid="{00000000-0005-0000-0000-0000D7660000}"/>
    <cellStyle name="Normal 55 2 4 2 2 2 2" xfId="44559" xr:uid="{00000000-0005-0000-0000-0000D8660000}"/>
    <cellStyle name="Normal 55 2 4 2 2 2 3" xfId="29326" xr:uid="{00000000-0005-0000-0000-0000D9660000}"/>
    <cellStyle name="Normal 55 2 4 2 2 3" xfId="9208" xr:uid="{00000000-0005-0000-0000-0000DA660000}"/>
    <cellStyle name="Normal 55 2 4 2 2 3 2" xfId="39542" xr:uid="{00000000-0005-0000-0000-0000DB660000}"/>
    <cellStyle name="Normal 55 2 4 2 2 3 3" xfId="24309" xr:uid="{00000000-0005-0000-0000-0000DC660000}"/>
    <cellStyle name="Normal 55 2 4 2 2 4" xfId="34529" xr:uid="{00000000-0005-0000-0000-0000DD660000}"/>
    <cellStyle name="Normal 55 2 4 2 2 5" xfId="19296" xr:uid="{00000000-0005-0000-0000-0000DE660000}"/>
    <cellStyle name="Normal 55 2 4 2 3" xfId="5847" xr:uid="{00000000-0005-0000-0000-0000DF660000}"/>
    <cellStyle name="Normal 55 2 4 2 3 2" xfId="15899" xr:uid="{00000000-0005-0000-0000-0000E0660000}"/>
    <cellStyle name="Normal 55 2 4 2 3 2 2" xfId="46230" xr:uid="{00000000-0005-0000-0000-0000E1660000}"/>
    <cellStyle name="Normal 55 2 4 2 3 2 3" xfId="30997" xr:uid="{00000000-0005-0000-0000-0000E2660000}"/>
    <cellStyle name="Normal 55 2 4 2 3 3" xfId="10879" xr:uid="{00000000-0005-0000-0000-0000E3660000}"/>
    <cellStyle name="Normal 55 2 4 2 3 3 2" xfId="41213" xr:uid="{00000000-0005-0000-0000-0000E4660000}"/>
    <cellStyle name="Normal 55 2 4 2 3 3 3" xfId="25980" xr:uid="{00000000-0005-0000-0000-0000E5660000}"/>
    <cellStyle name="Normal 55 2 4 2 3 4" xfId="36200" xr:uid="{00000000-0005-0000-0000-0000E6660000}"/>
    <cellStyle name="Normal 55 2 4 2 3 5" xfId="20967" xr:uid="{00000000-0005-0000-0000-0000E7660000}"/>
    <cellStyle name="Normal 55 2 4 2 4" xfId="12557" xr:uid="{00000000-0005-0000-0000-0000E8660000}"/>
    <cellStyle name="Normal 55 2 4 2 4 2" xfId="42888" xr:uid="{00000000-0005-0000-0000-0000E9660000}"/>
    <cellStyle name="Normal 55 2 4 2 4 3" xfId="27655" xr:uid="{00000000-0005-0000-0000-0000EA660000}"/>
    <cellStyle name="Normal 55 2 4 2 5" xfId="7536" xr:uid="{00000000-0005-0000-0000-0000EB660000}"/>
    <cellStyle name="Normal 55 2 4 2 5 2" xfId="37871" xr:uid="{00000000-0005-0000-0000-0000EC660000}"/>
    <cellStyle name="Normal 55 2 4 2 5 3" xfId="22638" xr:uid="{00000000-0005-0000-0000-0000ED660000}"/>
    <cellStyle name="Normal 55 2 4 2 6" xfId="32859" xr:uid="{00000000-0005-0000-0000-0000EE660000}"/>
    <cellStyle name="Normal 55 2 4 2 7" xfId="17625" xr:uid="{00000000-0005-0000-0000-0000EF660000}"/>
    <cellStyle name="Normal 55 2 4 3" xfId="3318" xr:uid="{00000000-0005-0000-0000-0000F0660000}"/>
    <cellStyle name="Normal 55 2 4 3 2" xfId="13392" xr:uid="{00000000-0005-0000-0000-0000F1660000}"/>
    <cellStyle name="Normal 55 2 4 3 2 2" xfId="43723" xr:uid="{00000000-0005-0000-0000-0000F2660000}"/>
    <cellStyle name="Normal 55 2 4 3 2 3" xfId="28490" xr:uid="{00000000-0005-0000-0000-0000F3660000}"/>
    <cellStyle name="Normal 55 2 4 3 3" xfId="8372" xr:uid="{00000000-0005-0000-0000-0000F4660000}"/>
    <cellStyle name="Normal 55 2 4 3 3 2" xfId="38706" xr:uid="{00000000-0005-0000-0000-0000F5660000}"/>
    <cellStyle name="Normal 55 2 4 3 3 3" xfId="23473" xr:uid="{00000000-0005-0000-0000-0000F6660000}"/>
    <cellStyle name="Normal 55 2 4 3 4" xfId="33693" xr:uid="{00000000-0005-0000-0000-0000F7660000}"/>
    <cellStyle name="Normal 55 2 4 3 5" xfId="18460" xr:uid="{00000000-0005-0000-0000-0000F8660000}"/>
    <cellStyle name="Normal 55 2 4 4" xfId="5011" xr:uid="{00000000-0005-0000-0000-0000F9660000}"/>
    <cellStyle name="Normal 55 2 4 4 2" xfId="15063" xr:uid="{00000000-0005-0000-0000-0000FA660000}"/>
    <cellStyle name="Normal 55 2 4 4 2 2" xfId="45394" xr:uid="{00000000-0005-0000-0000-0000FB660000}"/>
    <cellStyle name="Normal 55 2 4 4 2 3" xfId="30161" xr:uid="{00000000-0005-0000-0000-0000FC660000}"/>
    <cellStyle name="Normal 55 2 4 4 3" xfId="10043" xr:uid="{00000000-0005-0000-0000-0000FD660000}"/>
    <cellStyle name="Normal 55 2 4 4 3 2" xfId="40377" xr:uid="{00000000-0005-0000-0000-0000FE660000}"/>
    <cellStyle name="Normal 55 2 4 4 3 3" xfId="25144" xr:uid="{00000000-0005-0000-0000-0000FF660000}"/>
    <cellStyle name="Normal 55 2 4 4 4" xfId="35364" xr:uid="{00000000-0005-0000-0000-000000670000}"/>
    <cellStyle name="Normal 55 2 4 4 5" xfId="20131" xr:uid="{00000000-0005-0000-0000-000001670000}"/>
    <cellStyle name="Normal 55 2 4 5" xfId="11721" xr:uid="{00000000-0005-0000-0000-000002670000}"/>
    <cellStyle name="Normal 55 2 4 5 2" xfId="42052" xr:uid="{00000000-0005-0000-0000-000003670000}"/>
    <cellStyle name="Normal 55 2 4 5 3" xfId="26819" xr:uid="{00000000-0005-0000-0000-000004670000}"/>
    <cellStyle name="Normal 55 2 4 6" xfId="6700" xr:uid="{00000000-0005-0000-0000-000005670000}"/>
    <cellStyle name="Normal 55 2 4 6 2" xfId="37035" xr:uid="{00000000-0005-0000-0000-000006670000}"/>
    <cellStyle name="Normal 55 2 4 6 3" xfId="21802" xr:uid="{00000000-0005-0000-0000-000007670000}"/>
    <cellStyle name="Normal 55 2 4 7" xfId="32023" xr:uid="{00000000-0005-0000-0000-000008670000}"/>
    <cellStyle name="Normal 55 2 4 8" xfId="16789" xr:uid="{00000000-0005-0000-0000-000009670000}"/>
    <cellStyle name="Normal 55 2 5" xfId="2047" xr:uid="{00000000-0005-0000-0000-00000A670000}"/>
    <cellStyle name="Normal 55 2 5 2" xfId="3737" xr:uid="{00000000-0005-0000-0000-00000B670000}"/>
    <cellStyle name="Normal 55 2 5 2 2" xfId="13810" xr:uid="{00000000-0005-0000-0000-00000C670000}"/>
    <cellStyle name="Normal 55 2 5 2 2 2" xfId="44141" xr:uid="{00000000-0005-0000-0000-00000D670000}"/>
    <cellStyle name="Normal 55 2 5 2 2 3" xfId="28908" xr:uid="{00000000-0005-0000-0000-00000E670000}"/>
    <cellStyle name="Normal 55 2 5 2 3" xfId="8790" xr:uid="{00000000-0005-0000-0000-00000F670000}"/>
    <cellStyle name="Normal 55 2 5 2 3 2" xfId="39124" xr:uid="{00000000-0005-0000-0000-000010670000}"/>
    <cellStyle name="Normal 55 2 5 2 3 3" xfId="23891" xr:uid="{00000000-0005-0000-0000-000011670000}"/>
    <cellStyle name="Normal 55 2 5 2 4" xfId="34111" xr:uid="{00000000-0005-0000-0000-000012670000}"/>
    <cellStyle name="Normal 55 2 5 2 5" xfId="18878" xr:uid="{00000000-0005-0000-0000-000013670000}"/>
    <cellStyle name="Normal 55 2 5 3" xfId="5429" xr:uid="{00000000-0005-0000-0000-000014670000}"/>
    <cellStyle name="Normal 55 2 5 3 2" xfId="15481" xr:uid="{00000000-0005-0000-0000-000015670000}"/>
    <cellStyle name="Normal 55 2 5 3 2 2" xfId="45812" xr:uid="{00000000-0005-0000-0000-000016670000}"/>
    <cellStyle name="Normal 55 2 5 3 2 3" xfId="30579" xr:uid="{00000000-0005-0000-0000-000017670000}"/>
    <cellStyle name="Normal 55 2 5 3 3" xfId="10461" xr:uid="{00000000-0005-0000-0000-000018670000}"/>
    <cellStyle name="Normal 55 2 5 3 3 2" xfId="40795" xr:uid="{00000000-0005-0000-0000-000019670000}"/>
    <cellStyle name="Normal 55 2 5 3 3 3" xfId="25562" xr:uid="{00000000-0005-0000-0000-00001A670000}"/>
    <cellStyle name="Normal 55 2 5 3 4" xfId="35782" xr:uid="{00000000-0005-0000-0000-00001B670000}"/>
    <cellStyle name="Normal 55 2 5 3 5" xfId="20549" xr:uid="{00000000-0005-0000-0000-00001C670000}"/>
    <cellStyle name="Normal 55 2 5 4" xfId="12139" xr:uid="{00000000-0005-0000-0000-00001D670000}"/>
    <cellStyle name="Normal 55 2 5 4 2" xfId="42470" xr:uid="{00000000-0005-0000-0000-00001E670000}"/>
    <cellStyle name="Normal 55 2 5 4 3" xfId="27237" xr:uid="{00000000-0005-0000-0000-00001F670000}"/>
    <cellStyle name="Normal 55 2 5 5" xfId="7118" xr:uid="{00000000-0005-0000-0000-000020670000}"/>
    <cellStyle name="Normal 55 2 5 5 2" xfId="37453" xr:uid="{00000000-0005-0000-0000-000021670000}"/>
    <cellStyle name="Normal 55 2 5 5 3" xfId="22220" xr:uid="{00000000-0005-0000-0000-000022670000}"/>
    <cellStyle name="Normal 55 2 5 6" xfId="32441" xr:uid="{00000000-0005-0000-0000-000023670000}"/>
    <cellStyle name="Normal 55 2 5 7" xfId="17207" xr:uid="{00000000-0005-0000-0000-000024670000}"/>
    <cellStyle name="Normal 55 2 6" xfId="2900" xr:uid="{00000000-0005-0000-0000-000025670000}"/>
    <cellStyle name="Normal 55 2 6 2" xfId="12974" xr:uid="{00000000-0005-0000-0000-000026670000}"/>
    <cellStyle name="Normal 55 2 6 2 2" xfId="43305" xr:uid="{00000000-0005-0000-0000-000027670000}"/>
    <cellStyle name="Normal 55 2 6 2 3" xfId="28072" xr:uid="{00000000-0005-0000-0000-000028670000}"/>
    <cellStyle name="Normal 55 2 6 3" xfId="7954" xr:uid="{00000000-0005-0000-0000-000029670000}"/>
    <cellStyle name="Normal 55 2 6 3 2" xfId="38288" xr:uid="{00000000-0005-0000-0000-00002A670000}"/>
    <cellStyle name="Normal 55 2 6 3 3" xfId="23055" xr:uid="{00000000-0005-0000-0000-00002B670000}"/>
    <cellStyle name="Normal 55 2 6 4" xfId="33275" xr:uid="{00000000-0005-0000-0000-00002C670000}"/>
    <cellStyle name="Normal 55 2 6 5" xfId="18042" xr:uid="{00000000-0005-0000-0000-00002D670000}"/>
    <cellStyle name="Normal 55 2 7" xfId="4593" xr:uid="{00000000-0005-0000-0000-00002E670000}"/>
    <cellStyle name="Normal 55 2 7 2" xfId="14645" xr:uid="{00000000-0005-0000-0000-00002F670000}"/>
    <cellStyle name="Normal 55 2 7 2 2" xfId="44976" xr:uid="{00000000-0005-0000-0000-000030670000}"/>
    <cellStyle name="Normal 55 2 7 2 3" xfId="29743" xr:uid="{00000000-0005-0000-0000-000031670000}"/>
    <cellStyle name="Normal 55 2 7 3" xfId="9625" xr:uid="{00000000-0005-0000-0000-000032670000}"/>
    <cellStyle name="Normal 55 2 7 3 2" xfId="39959" xr:uid="{00000000-0005-0000-0000-000033670000}"/>
    <cellStyle name="Normal 55 2 7 3 3" xfId="24726" xr:uid="{00000000-0005-0000-0000-000034670000}"/>
    <cellStyle name="Normal 55 2 7 4" xfId="34946" xr:uid="{00000000-0005-0000-0000-000035670000}"/>
    <cellStyle name="Normal 55 2 7 5" xfId="19713" xr:uid="{00000000-0005-0000-0000-000036670000}"/>
    <cellStyle name="Normal 55 2 8" xfId="11303" xr:uid="{00000000-0005-0000-0000-000037670000}"/>
    <cellStyle name="Normal 55 2 8 2" xfId="41634" xr:uid="{00000000-0005-0000-0000-000038670000}"/>
    <cellStyle name="Normal 55 2 8 3" xfId="26401" xr:uid="{00000000-0005-0000-0000-000039670000}"/>
    <cellStyle name="Normal 55 2 9" xfId="6282" xr:uid="{00000000-0005-0000-0000-00003A670000}"/>
    <cellStyle name="Normal 55 2 9 2" xfId="36617" xr:uid="{00000000-0005-0000-0000-00003B670000}"/>
    <cellStyle name="Normal 55 2 9 3" xfId="21384" xr:uid="{00000000-0005-0000-0000-00003C670000}"/>
    <cellStyle name="Normal 55 3" xfId="1246" xr:uid="{00000000-0005-0000-0000-00003D670000}"/>
    <cellStyle name="Normal 55 3 10" xfId="16423" xr:uid="{00000000-0005-0000-0000-00003E670000}"/>
    <cellStyle name="Normal 55 3 2" xfId="1465" xr:uid="{00000000-0005-0000-0000-00003F670000}"/>
    <cellStyle name="Normal 55 3 2 2" xfId="1886" xr:uid="{00000000-0005-0000-0000-000040670000}"/>
    <cellStyle name="Normal 55 3 2 2 2" xfId="2725" xr:uid="{00000000-0005-0000-0000-000041670000}"/>
    <cellStyle name="Normal 55 3 2 2 2 2" xfId="4415" xr:uid="{00000000-0005-0000-0000-000042670000}"/>
    <cellStyle name="Normal 55 3 2 2 2 2 2" xfId="14488" xr:uid="{00000000-0005-0000-0000-000043670000}"/>
    <cellStyle name="Normal 55 3 2 2 2 2 2 2" xfId="44819" xr:uid="{00000000-0005-0000-0000-000044670000}"/>
    <cellStyle name="Normal 55 3 2 2 2 2 2 3" xfId="29586" xr:uid="{00000000-0005-0000-0000-000045670000}"/>
    <cellStyle name="Normal 55 3 2 2 2 2 3" xfId="9468" xr:uid="{00000000-0005-0000-0000-000046670000}"/>
    <cellStyle name="Normal 55 3 2 2 2 2 3 2" xfId="39802" xr:uid="{00000000-0005-0000-0000-000047670000}"/>
    <cellStyle name="Normal 55 3 2 2 2 2 3 3" xfId="24569" xr:uid="{00000000-0005-0000-0000-000048670000}"/>
    <cellStyle name="Normal 55 3 2 2 2 2 4" xfId="34789" xr:uid="{00000000-0005-0000-0000-000049670000}"/>
    <cellStyle name="Normal 55 3 2 2 2 2 5" xfId="19556" xr:uid="{00000000-0005-0000-0000-00004A670000}"/>
    <cellStyle name="Normal 55 3 2 2 2 3" xfId="6107" xr:uid="{00000000-0005-0000-0000-00004B670000}"/>
    <cellStyle name="Normal 55 3 2 2 2 3 2" xfId="16159" xr:uid="{00000000-0005-0000-0000-00004C670000}"/>
    <cellStyle name="Normal 55 3 2 2 2 3 2 2" xfId="46490" xr:uid="{00000000-0005-0000-0000-00004D670000}"/>
    <cellStyle name="Normal 55 3 2 2 2 3 2 3" xfId="31257" xr:uid="{00000000-0005-0000-0000-00004E670000}"/>
    <cellStyle name="Normal 55 3 2 2 2 3 3" xfId="11139" xr:uid="{00000000-0005-0000-0000-00004F670000}"/>
    <cellStyle name="Normal 55 3 2 2 2 3 3 2" xfId="41473" xr:uid="{00000000-0005-0000-0000-000050670000}"/>
    <cellStyle name="Normal 55 3 2 2 2 3 3 3" xfId="26240" xr:uid="{00000000-0005-0000-0000-000051670000}"/>
    <cellStyle name="Normal 55 3 2 2 2 3 4" xfId="36460" xr:uid="{00000000-0005-0000-0000-000052670000}"/>
    <cellStyle name="Normal 55 3 2 2 2 3 5" xfId="21227" xr:uid="{00000000-0005-0000-0000-000053670000}"/>
    <cellStyle name="Normal 55 3 2 2 2 4" xfId="12817" xr:uid="{00000000-0005-0000-0000-000054670000}"/>
    <cellStyle name="Normal 55 3 2 2 2 4 2" xfId="43148" xr:uid="{00000000-0005-0000-0000-000055670000}"/>
    <cellStyle name="Normal 55 3 2 2 2 4 3" xfId="27915" xr:uid="{00000000-0005-0000-0000-000056670000}"/>
    <cellStyle name="Normal 55 3 2 2 2 5" xfId="7796" xr:uid="{00000000-0005-0000-0000-000057670000}"/>
    <cellStyle name="Normal 55 3 2 2 2 5 2" xfId="38131" xr:uid="{00000000-0005-0000-0000-000058670000}"/>
    <cellStyle name="Normal 55 3 2 2 2 5 3" xfId="22898" xr:uid="{00000000-0005-0000-0000-000059670000}"/>
    <cellStyle name="Normal 55 3 2 2 2 6" xfId="33119" xr:uid="{00000000-0005-0000-0000-00005A670000}"/>
    <cellStyle name="Normal 55 3 2 2 2 7" xfId="17885" xr:uid="{00000000-0005-0000-0000-00005B670000}"/>
    <cellStyle name="Normal 55 3 2 2 3" xfId="3578" xr:uid="{00000000-0005-0000-0000-00005C670000}"/>
    <cellStyle name="Normal 55 3 2 2 3 2" xfId="13652" xr:uid="{00000000-0005-0000-0000-00005D670000}"/>
    <cellStyle name="Normal 55 3 2 2 3 2 2" xfId="43983" xr:uid="{00000000-0005-0000-0000-00005E670000}"/>
    <cellStyle name="Normal 55 3 2 2 3 2 3" xfId="28750" xr:uid="{00000000-0005-0000-0000-00005F670000}"/>
    <cellStyle name="Normal 55 3 2 2 3 3" xfId="8632" xr:uid="{00000000-0005-0000-0000-000060670000}"/>
    <cellStyle name="Normal 55 3 2 2 3 3 2" xfId="38966" xr:uid="{00000000-0005-0000-0000-000061670000}"/>
    <cellStyle name="Normal 55 3 2 2 3 3 3" xfId="23733" xr:uid="{00000000-0005-0000-0000-000062670000}"/>
    <cellStyle name="Normal 55 3 2 2 3 4" xfId="33953" xr:uid="{00000000-0005-0000-0000-000063670000}"/>
    <cellStyle name="Normal 55 3 2 2 3 5" xfId="18720" xr:uid="{00000000-0005-0000-0000-000064670000}"/>
    <cellStyle name="Normal 55 3 2 2 4" xfId="5271" xr:uid="{00000000-0005-0000-0000-000065670000}"/>
    <cellStyle name="Normal 55 3 2 2 4 2" xfId="15323" xr:uid="{00000000-0005-0000-0000-000066670000}"/>
    <cellStyle name="Normal 55 3 2 2 4 2 2" xfId="45654" xr:uid="{00000000-0005-0000-0000-000067670000}"/>
    <cellStyle name="Normal 55 3 2 2 4 2 3" xfId="30421" xr:uid="{00000000-0005-0000-0000-000068670000}"/>
    <cellStyle name="Normal 55 3 2 2 4 3" xfId="10303" xr:uid="{00000000-0005-0000-0000-000069670000}"/>
    <cellStyle name="Normal 55 3 2 2 4 3 2" xfId="40637" xr:uid="{00000000-0005-0000-0000-00006A670000}"/>
    <cellStyle name="Normal 55 3 2 2 4 3 3" xfId="25404" xr:uid="{00000000-0005-0000-0000-00006B670000}"/>
    <cellStyle name="Normal 55 3 2 2 4 4" xfId="35624" xr:uid="{00000000-0005-0000-0000-00006C670000}"/>
    <cellStyle name="Normal 55 3 2 2 4 5" xfId="20391" xr:uid="{00000000-0005-0000-0000-00006D670000}"/>
    <cellStyle name="Normal 55 3 2 2 5" xfId="11981" xr:uid="{00000000-0005-0000-0000-00006E670000}"/>
    <cellStyle name="Normal 55 3 2 2 5 2" xfId="42312" xr:uid="{00000000-0005-0000-0000-00006F670000}"/>
    <cellStyle name="Normal 55 3 2 2 5 3" xfId="27079" xr:uid="{00000000-0005-0000-0000-000070670000}"/>
    <cellStyle name="Normal 55 3 2 2 6" xfId="6960" xr:uid="{00000000-0005-0000-0000-000071670000}"/>
    <cellStyle name="Normal 55 3 2 2 6 2" xfId="37295" xr:uid="{00000000-0005-0000-0000-000072670000}"/>
    <cellStyle name="Normal 55 3 2 2 6 3" xfId="22062" xr:uid="{00000000-0005-0000-0000-000073670000}"/>
    <cellStyle name="Normal 55 3 2 2 7" xfId="32283" xr:uid="{00000000-0005-0000-0000-000074670000}"/>
    <cellStyle name="Normal 55 3 2 2 8" xfId="17049" xr:uid="{00000000-0005-0000-0000-000075670000}"/>
    <cellStyle name="Normal 55 3 2 3" xfId="2307" xr:uid="{00000000-0005-0000-0000-000076670000}"/>
    <cellStyle name="Normal 55 3 2 3 2" xfId="3997" xr:uid="{00000000-0005-0000-0000-000077670000}"/>
    <cellStyle name="Normal 55 3 2 3 2 2" xfId="14070" xr:uid="{00000000-0005-0000-0000-000078670000}"/>
    <cellStyle name="Normal 55 3 2 3 2 2 2" xfId="44401" xr:uid="{00000000-0005-0000-0000-000079670000}"/>
    <cellStyle name="Normal 55 3 2 3 2 2 3" xfId="29168" xr:uid="{00000000-0005-0000-0000-00007A670000}"/>
    <cellStyle name="Normal 55 3 2 3 2 3" xfId="9050" xr:uid="{00000000-0005-0000-0000-00007B670000}"/>
    <cellStyle name="Normal 55 3 2 3 2 3 2" xfId="39384" xr:uid="{00000000-0005-0000-0000-00007C670000}"/>
    <cellStyle name="Normal 55 3 2 3 2 3 3" xfId="24151" xr:uid="{00000000-0005-0000-0000-00007D670000}"/>
    <cellStyle name="Normal 55 3 2 3 2 4" xfId="34371" xr:uid="{00000000-0005-0000-0000-00007E670000}"/>
    <cellStyle name="Normal 55 3 2 3 2 5" xfId="19138" xr:uid="{00000000-0005-0000-0000-00007F670000}"/>
    <cellStyle name="Normal 55 3 2 3 3" xfId="5689" xr:uid="{00000000-0005-0000-0000-000080670000}"/>
    <cellStyle name="Normal 55 3 2 3 3 2" xfId="15741" xr:uid="{00000000-0005-0000-0000-000081670000}"/>
    <cellStyle name="Normal 55 3 2 3 3 2 2" xfId="46072" xr:uid="{00000000-0005-0000-0000-000082670000}"/>
    <cellStyle name="Normal 55 3 2 3 3 2 3" xfId="30839" xr:uid="{00000000-0005-0000-0000-000083670000}"/>
    <cellStyle name="Normal 55 3 2 3 3 3" xfId="10721" xr:uid="{00000000-0005-0000-0000-000084670000}"/>
    <cellStyle name="Normal 55 3 2 3 3 3 2" xfId="41055" xr:uid="{00000000-0005-0000-0000-000085670000}"/>
    <cellStyle name="Normal 55 3 2 3 3 3 3" xfId="25822" xr:uid="{00000000-0005-0000-0000-000086670000}"/>
    <cellStyle name="Normal 55 3 2 3 3 4" xfId="36042" xr:uid="{00000000-0005-0000-0000-000087670000}"/>
    <cellStyle name="Normal 55 3 2 3 3 5" xfId="20809" xr:uid="{00000000-0005-0000-0000-000088670000}"/>
    <cellStyle name="Normal 55 3 2 3 4" xfId="12399" xr:uid="{00000000-0005-0000-0000-000089670000}"/>
    <cellStyle name="Normal 55 3 2 3 4 2" xfId="42730" xr:uid="{00000000-0005-0000-0000-00008A670000}"/>
    <cellStyle name="Normal 55 3 2 3 4 3" xfId="27497" xr:uid="{00000000-0005-0000-0000-00008B670000}"/>
    <cellStyle name="Normal 55 3 2 3 5" xfId="7378" xr:uid="{00000000-0005-0000-0000-00008C670000}"/>
    <cellStyle name="Normal 55 3 2 3 5 2" xfId="37713" xr:uid="{00000000-0005-0000-0000-00008D670000}"/>
    <cellStyle name="Normal 55 3 2 3 5 3" xfId="22480" xr:uid="{00000000-0005-0000-0000-00008E670000}"/>
    <cellStyle name="Normal 55 3 2 3 6" xfId="32701" xr:uid="{00000000-0005-0000-0000-00008F670000}"/>
    <cellStyle name="Normal 55 3 2 3 7" xfId="17467" xr:uid="{00000000-0005-0000-0000-000090670000}"/>
    <cellStyle name="Normal 55 3 2 4" xfId="3160" xr:uid="{00000000-0005-0000-0000-000091670000}"/>
    <cellStyle name="Normal 55 3 2 4 2" xfId="13234" xr:uid="{00000000-0005-0000-0000-000092670000}"/>
    <cellStyle name="Normal 55 3 2 4 2 2" xfId="43565" xr:uid="{00000000-0005-0000-0000-000093670000}"/>
    <cellStyle name="Normal 55 3 2 4 2 3" xfId="28332" xr:uid="{00000000-0005-0000-0000-000094670000}"/>
    <cellStyle name="Normal 55 3 2 4 3" xfId="8214" xr:uid="{00000000-0005-0000-0000-000095670000}"/>
    <cellStyle name="Normal 55 3 2 4 3 2" xfId="38548" xr:uid="{00000000-0005-0000-0000-000096670000}"/>
    <cellStyle name="Normal 55 3 2 4 3 3" xfId="23315" xr:uid="{00000000-0005-0000-0000-000097670000}"/>
    <cellStyle name="Normal 55 3 2 4 4" xfId="33535" xr:uid="{00000000-0005-0000-0000-000098670000}"/>
    <cellStyle name="Normal 55 3 2 4 5" xfId="18302" xr:uid="{00000000-0005-0000-0000-000099670000}"/>
    <cellStyle name="Normal 55 3 2 5" xfId="4853" xr:uid="{00000000-0005-0000-0000-00009A670000}"/>
    <cellStyle name="Normal 55 3 2 5 2" xfId="14905" xr:uid="{00000000-0005-0000-0000-00009B670000}"/>
    <cellStyle name="Normal 55 3 2 5 2 2" xfId="45236" xr:uid="{00000000-0005-0000-0000-00009C670000}"/>
    <cellStyle name="Normal 55 3 2 5 2 3" xfId="30003" xr:uid="{00000000-0005-0000-0000-00009D670000}"/>
    <cellStyle name="Normal 55 3 2 5 3" xfId="9885" xr:uid="{00000000-0005-0000-0000-00009E670000}"/>
    <cellStyle name="Normal 55 3 2 5 3 2" xfId="40219" xr:uid="{00000000-0005-0000-0000-00009F670000}"/>
    <cellStyle name="Normal 55 3 2 5 3 3" xfId="24986" xr:uid="{00000000-0005-0000-0000-0000A0670000}"/>
    <cellStyle name="Normal 55 3 2 5 4" xfId="35206" xr:uid="{00000000-0005-0000-0000-0000A1670000}"/>
    <cellStyle name="Normal 55 3 2 5 5" xfId="19973" xr:uid="{00000000-0005-0000-0000-0000A2670000}"/>
    <cellStyle name="Normal 55 3 2 6" xfId="11563" xr:uid="{00000000-0005-0000-0000-0000A3670000}"/>
    <cellStyle name="Normal 55 3 2 6 2" xfId="41894" xr:uid="{00000000-0005-0000-0000-0000A4670000}"/>
    <cellStyle name="Normal 55 3 2 6 3" xfId="26661" xr:uid="{00000000-0005-0000-0000-0000A5670000}"/>
    <cellStyle name="Normal 55 3 2 7" xfId="6542" xr:uid="{00000000-0005-0000-0000-0000A6670000}"/>
    <cellStyle name="Normal 55 3 2 7 2" xfId="36877" xr:uid="{00000000-0005-0000-0000-0000A7670000}"/>
    <cellStyle name="Normal 55 3 2 7 3" xfId="21644" xr:uid="{00000000-0005-0000-0000-0000A8670000}"/>
    <cellStyle name="Normal 55 3 2 8" xfId="31865" xr:uid="{00000000-0005-0000-0000-0000A9670000}"/>
    <cellStyle name="Normal 55 3 2 9" xfId="16631" xr:uid="{00000000-0005-0000-0000-0000AA670000}"/>
    <cellStyle name="Normal 55 3 3" xfId="1678" xr:uid="{00000000-0005-0000-0000-0000AB670000}"/>
    <cellStyle name="Normal 55 3 3 2" xfId="2517" xr:uid="{00000000-0005-0000-0000-0000AC670000}"/>
    <cellStyle name="Normal 55 3 3 2 2" xfId="4207" xr:uid="{00000000-0005-0000-0000-0000AD670000}"/>
    <cellStyle name="Normal 55 3 3 2 2 2" xfId="14280" xr:uid="{00000000-0005-0000-0000-0000AE670000}"/>
    <cellStyle name="Normal 55 3 3 2 2 2 2" xfId="44611" xr:uid="{00000000-0005-0000-0000-0000AF670000}"/>
    <cellStyle name="Normal 55 3 3 2 2 2 3" xfId="29378" xr:uid="{00000000-0005-0000-0000-0000B0670000}"/>
    <cellStyle name="Normal 55 3 3 2 2 3" xfId="9260" xr:uid="{00000000-0005-0000-0000-0000B1670000}"/>
    <cellStyle name="Normal 55 3 3 2 2 3 2" xfId="39594" xr:uid="{00000000-0005-0000-0000-0000B2670000}"/>
    <cellStyle name="Normal 55 3 3 2 2 3 3" xfId="24361" xr:uid="{00000000-0005-0000-0000-0000B3670000}"/>
    <cellStyle name="Normal 55 3 3 2 2 4" xfId="34581" xr:uid="{00000000-0005-0000-0000-0000B4670000}"/>
    <cellStyle name="Normal 55 3 3 2 2 5" xfId="19348" xr:uid="{00000000-0005-0000-0000-0000B5670000}"/>
    <cellStyle name="Normal 55 3 3 2 3" xfId="5899" xr:uid="{00000000-0005-0000-0000-0000B6670000}"/>
    <cellStyle name="Normal 55 3 3 2 3 2" xfId="15951" xr:uid="{00000000-0005-0000-0000-0000B7670000}"/>
    <cellStyle name="Normal 55 3 3 2 3 2 2" xfId="46282" xr:uid="{00000000-0005-0000-0000-0000B8670000}"/>
    <cellStyle name="Normal 55 3 3 2 3 2 3" xfId="31049" xr:uid="{00000000-0005-0000-0000-0000B9670000}"/>
    <cellStyle name="Normal 55 3 3 2 3 3" xfId="10931" xr:uid="{00000000-0005-0000-0000-0000BA670000}"/>
    <cellStyle name="Normal 55 3 3 2 3 3 2" xfId="41265" xr:uid="{00000000-0005-0000-0000-0000BB670000}"/>
    <cellStyle name="Normal 55 3 3 2 3 3 3" xfId="26032" xr:uid="{00000000-0005-0000-0000-0000BC670000}"/>
    <cellStyle name="Normal 55 3 3 2 3 4" xfId="36252" xr:uid="{00000000-0005-0000-0000-0000BD670000}"/>
    <cellStyle name="Normal 55 3 3 2 3 5" xfId="21019" xr:uid="{00000000-0005-0000-0000-0000BE670000}"/>
    <cellStyle name="Normal 55 3 3 2 4" xfId="12609" xr:uid="{00000000-0005-0000-0000-0000BF670000}"/>
    <cellStyle name="Normal 55 3 3 2 4 2" xfId="42940" xr:uid="{00000000-0005-0000-0000-0000C0670000}"/>
    <cellStyle name="Normal 55 3 3 2 4 3" xfId="27707" xr:uid="{00000000-0005-0000-0000-0000C1670000}"/>
    <cellStyle name="Normal 55 3 3 2 5" xfId="7588" xr:uid="{00000000-0005-0000-0000-0000C2670000}"/>
    <cellStyle name="Normal 55 3 3 2 5 2" xfId="37923" xr:uid="{00000000-0005-0000-0000-0000C3670000}"/>
    <cellStyle name="Normal 55 3 3 2 5 3" xfId="22690" xr:uid="{00000000-0005-0000-0000-0000C4670000}"/>
    <cellStyle name="Normal 55 3 3 2 6" xfId="32911" xr:uid="{00000000-0005-0000-0000-0000C5670000}"/>
    <cellStyle name="Normal 55 3 3 2 7" xfId="17677" xr:uid="{00000000-0005-0000-0000-0000C6670000}"/>
    <cellStyle name="Normal 55 3 3 3" xfId="3370" xr:uid="{00000000-0005-0000-0000-0000C7670000}"/>
    <cellStyle name="Normal 55 3 3 3 2" xfId="13444" xr:uid="{00000000-0005-0000-0000-0000C8670000}"/>
    <cellStyle name="Normal 55 3 3 3 2 2" xfId="43775" xr:uid="{00000000-0005-0000-0000-0000C9670000}"/>
    <cellStyle name="Normal 55 3 3 3 2 3" xfId="28542" xr:uid="{00000000-0005-0000-0000-0000CA670000}"/>
    <cellStyle name="Normal 55 3 3 3 3" xfId="8424" xr:uid="{00000000-0005-0000-0000-0000CB670000}"/>
    <cellStyle name="Normal 55 3 3 3 3 2" xfId="38758" xr:uid="{00000000-0005-0000-0000-0000CC670000}"/>
    <cellStyle name="Normal 55 3 3 3 3 3" xfId="23525" xr:uid="{00000000-0005-0000-0000-0000CD670000}"/>
    <cellStyle name="Normal 55 3 3 3 4" xfId="33745" xr:uid="{00000000-0005-0000-0000-0000CE670000}"/>
    <cellStyle name="Normal 55 3 3 3 5" xfId="18512" xr:uid="{00000000-0005-0000-0000-0000CF670000}"/>
    <cellStyle name="Normal 55 3 3 4" xfId="5063" xr:uid="{00000000-0005-0000-0000-0000D0670000}"/>
    <cellStyle name="Normal 55 3 3 4 2" xfId="15115" xr:uid="{00000000-0005-0000-0000-0000D1670000}"/>
    <cellStyle name="Normal 55 3 3 4 2 2" xfId="45446" xr:uid="{00000000-0005-0000-0000-0000D2670000}"/>
    <cellStyle name="Normal 55 3 3 4 2 3" xfId="30213" xr:uid="{00000000-0005-0000-0000-0000D3670000}"/>
    <cellStyle name="Normal 55 3 3 4 3" xfId="10095" xr:uid="{00000000-0005-0000-0000-0000D4670000}"/>
    <cellStyle name="Normal 55 3 3 4 3 2" xfId="40429" xr:uid="{00000000-0005-0000-0000-0000D5670000}"/>
    <cellStyle name="Normal 55 3 3 4 3 3" xfId="25196" xr:uid="{00000000-0005-0000-0000-0000D6670000}"/>
    <cellStyle name="Normal 55 3 3 4 4" xfId="35416" xr:uid="{00000000-0005-0000-0000-0000D7670000}"/>
    <cellStyle name="Normal 55 3 3 4 5" xfId="20183" xr:uid="{00000000-0005-0000-0000-0000D8670000}"/>
    <cellStyle name="Normal 55 3 3 5" xfId="11773" xr:uid="{00000000-0005-0000-0000-0000D9670000}"/>
    <cellStyle name="Normal 55 3 3 5 2" xfId="42104" xr:uid="{00000000-0005-0000-0000-0000DA670000}"/>
    <cellStyle name="Normal 55 3 3 5 3" xfId="26871" xr:uid="{00000000-0005-0000-0000-0000DB670000}"/>
    <cellStyle name="Normal 55 3 3 6" xfId="6752" xr:uid="{00000000-0005-0000-0000-0000DC670000}"/>
    <cellStyle name="Normal 55 3 3 6 2" xfId="37087" xr:uid="{00000000-0005-0000-0000-0000DD670000}"/>
    <cellStyle name="Normal 55 3 3 6 3" xfId="21854" xr:uid="{00000000-0005-0000-0000-0000DE670000}"/>
    <cellStyle name="Normal 55 3 3 7" xfId="32075" xr:uid="{00000000-0005-0000-0000-0000DF670000}"/>
    <cellStyle name="Normal 55 3 3 8" xfId="16841" xr:uid="{00000000-0005-0000-0000-0000E0670000}"/>
    <cellStyle name="Normal 55 3 4" xfId="2099" xr:uid="{00000000-0005-0000-0000-0000E1670000}"/>
    <cellStyle name="Normal 55 3 4 2" xfId="3789" xr:uid="{00000000-0005-0000-0000-0000E2670000}"/>
    <cellStyle name="Normal 55 3 4 2 2" xfId="13862" xr:uid="{00000000-0005-0000-0000-0000E3670000}"/>
    <cellStyle name="Normal 55 3 4 2 2 2" xfId="44193" xr:uid="{00000000-0005-0000-0000-0000E4670000}"/>
    <cellStyle name="Normal 55 3 4 2 2 3" xfId="28960" xr:uid="{00000000-0005-0000-0000-0000E5670000}"/>
    <cellStyle name="Normal 55 3 4 2 3" xfId="8842" xr:uid="{00000000-0005-0000-0000-0000E6670000}"/>
    <cellStyle name="Normal 55 3 4 2 3 2" xfId="39176" xr:uid="{00000000-0005-0000-0000-0000E7670000}"/>
    <cellStyle name="Normal 55 3 4 2 3 3" xfId="23943" xr:uid="{00000000-0005-0000-0000-0000E8670000}"/>
    <cellStyle name="Normal 55 3 4 2 4" xfId="34163" xr:uid="{00000000-0005-0000-0000-0000E9670000}"/>
    <cellStyle name="Normal 55 3 4 2 5" xfId="18930" xr:uid="{00000000-0005-0000-0000-0000EA670000}"/>
    <cellStyle name="Normal 55 3 4 3" xfId="5481" xr:uid="{00000000-0005-0000-0000-0000EB670000}"/>
    <cellStyle name="Normal 55 3 4 3 2" xfId="15533" xr:uid="{00000000-0005-0000-0000-0000EC670000}"/>
    <cellStyle name="Normal 55 3 4 3 2 2" xfId="45864" xr:uid="{00000000-0005-0000-0000-0000ED670000}"/>
    <cellStyle name="Normal 55 3 4 3 2 3" xfId="30631" xr:uid="{00000000-0005-0000-0000-0000EE670000}"/>
    <cellStyle name="Normal 55 3 4 3 3" xfId="10513" xr:uid="{00000000-0005-0000-0000-0000EF670000}"/>
    <cellStyle name="Normal 55 3 4 3 3 2" xfId="40847" xr:uid="{00000000-0005-0000-0000-0000F0670000}"/>
    <cellStyle name="Normal 55 3 4 3 3 3" xfId="25614" xr:uid="{00000000-0005-0000-0000-0000F1670000}"/>
    <cellStyle name="Normal 55 3 4 3 4" xfId="35834" xr:uid="{00000000-0005-0000-0000-0000F2670000}"/>
    <cellStyle name="Normal 55 3 4 3 5" xfId="20601" xr:uid="{00000000-0005-0000-0000-0000F3670000}"/>
    <cellStyle name="Normal 55 3 4 4" xfId="12191" xr:uid="{00000000-0005-0000-0000-0000F4670000}"/>
    <cellStyle name="Normal 55 3 4 4 2" xfId="42522" xr:uid="{00000000-0005-0000-0000-0000F5670000}"/>
    <cellStyle name="Normal 55 3 4 4 3" xfId="27289" xr:uid="{00000000-0005-0000-0000-0000F6670000}"/>
    <cellStyle name="Normal 55 3 4 5" xfId="7170" xr:uid="{00000000-0005-0000-0000-0000F7670000}"/>
    <cellStyle name="Normal 55 3 4 5 2" xfId="37505" xr:uid="{00000000-0005-0000-0000-0000F8670000}"/>
    <cellStyle name="Normal 55 3 4 5 3" xfId="22272" xr:uid="{00000000-0005-0000-0000-0000F9670000}"/>
    <cellStyle name="Normal 55 3 4 6" xfId="32493" xr:uid="{00000000-0005-0000-0000-0000FA670000}"/>
    <cellStyle name="Normal 55 3 4 7" xfId="17259" xr:uid="{00000000-0005-0000-0000-0000FB670000}"/>
    <cellStyle name="Normal 55 3 5" xfId="2952" xr:uid="{00000000-0005-0000-0000-0000FC670000}"/>
    <cellStyle name="Normal 55 3 5 2" xfId="13026" xr:uid="{00000000-0005-0000-0000-0000FD670000}"/>
    <cellStyle name="Normal 55 3 5 2 2" xfId="43357" xr:uid="{00000000-0005-0000-0000-0000FE670000}"/>
    <cellStyle name="Normal 55 3 5 2 3" xfId="28124" xr:uid="{00000000-0005-0000-0000-0000FF670000}"/>
    <cellStyle name="Normal 55 3 5 3" xfId="8006" xr:uid="{00000000-0005-0000-0000-000000680000}"/>
    <cellStyle name="Normal 55 3 5 3 2" xfId="38340" xr:uid="{00000000-0005-0000-0000-000001680000}"/>
    <cellStyle name="Normal 55 3 5 3 3" xfId="23107" xr:uid="{00000000-0005-0000-0000-000002680000}"/>
    <cellStyle name="Normal 55 3 5 4" xfId="33327" xr:uid="{00000000-0005-0000-0000-000003680000}"/>
    <cellStyle name="Normal 55 3 5 5" xfId="18094" xr:uid="{00000000-0005-0000-0000-000004680000}"/>
    <cellStyle name="Normal 55 3 6" xfId="4645" xr:uid="{00000000-0005-0000-0000-000005680000}"/>
    <cellStyle name="Normal 55 3 6 2" xfId="14697" xr:uid="{00000000-0005-0000-0000-000006680000}"/>
    <cellStyle name="Normal 55 3 6 2 2" xfId="45028" xr:uid="{00000000-0005-0000-0000-000007680000}"/>
    <cellStyle name="Normal 55 3 6 2 3" xfId="29795" xr:uid="{00000000-0005-0000-0000-000008680000}"/>
    <cellStyle name="Normal 55 3 6 3" xfId="9677" xr:uid="{00000000-0005-0000-0000-000009680000}"/>
    <cellStyle name="Normal 55 3 6 3 2" xfId="40011" xr:uid="{00000000-0005-0000-0000-00000A680000}"/>
    <cellStyle name="Normal 55 3 6 3 3" xfId="24778" xr:uid="{00000000-0005-0000-0000-00000B680000}"/>
    <cellStyle name="Normal 55 3 6 4" xfId="34998" xr:uid="{00000000-0005-0000-0000-00000C680000}"/>
    <cellStyle name="Normal 55 3 6 5" xfId="19765" xr:uid="{00000000-0005-0000-0000-00000D680000}"/>
    <cellStyle name="Normal 55 3 7" xfId="11355" xr:uid="{00000000-0005-0000-0000-00000E680000}"/>
    <cellStyle name="Normal 55 3 7 2" xfId="41686" xr:uid="{00000000-0005-0000-0000-00000F680000}"/>
    <cellStyle name="Normal 55 3 7 3" xfId="26453" xr:uid="{00000000-0005-0000-0000-000010680000}"/>
    <cellStyle name="Normal 55 3 8" xfId="6334" xr:uid="{00000000-0005-0000-0000-000011680000}"/>
    <cellStyle name="Normal 55 3 8 2" xfId="36669" xr:uid="{00000000-0005-0000-0000-000012680000}"/>
    <cellStyle name="Normal 55 3 8 3" xfId="21436" xr:uid="{00000000-0005-0000-0000-000013680000}"/>
    <cellStyle name="Normal 55 3 9" xfId="31658" xr:uid="{00000000-0005-0000-0000-000014680000}"/>
    <cellStyle name="Normal 55 4" xfId="1359" xr:uid="{00000000-0005-0000-0000-000015680000}"/>
    <cellStyle name="Normal 55 4 2" xfId="1782" xr:uid="{00000000-0005-0000-0000-000016680000}"/>
    <cellStyle name="Normal 55 4 2 2" xfId="2621" xr:uid="{00000000-0005-0000-0000-000017680000}"/>
    <cellStyle name="Normal 55 4 2 2 2" xfId="4311" xr:uid="{00000000-0005-0000-0000-000018680000}"/>
    <cellStyle name="Normal 55 4 2 2 2 2" xfId="14384" xr:uid="{00000000-0005-0000-0000-000019680000}"/>
    <cellStyle name="Normal 55 4 2 2 2 2 2" xfId="44715" xr:uid="{00000000-0005-0000-0000-00001A680000}"/>
    <cellStyle name="Normal 55 4 2 2 2 2 3" xfId="29482" xr:uid="{00000000-0005-0000-0000-00001B680000}"/>
    <cellStyle name="Normal 55 4 2 2 2 3" xfId="9364" xr:uid="{00000000-0005-0000-0000-00001C680000}"/>
    <cellStyle name="Normal 55 4 2 2 2 3 2" xfId="39698" xr:uid="{00000000-0005-0000-0000-00001D680000}"/>
    <cellStyle name="Normal 55 4 2 2 2 3 3" xfId="24465" xr:uid="{00000000-0005-0000-0000-00001E680000}"/>
    <cellStyle name="Normal 55 4 2 2 2 4" xfId="34685" xr:uid="{00000000-0005-0000-0000-00001F680000}"/>
    <cellStyle name="Normal 55 4 2 2 2 5" xfId="19452" xr:uid="{00000000-0005-0000-0000-000020680000}"/>
    <cellStyle name="Normal 55 4 2 2 3" xfId="6003" xr:uid="{00000000-0005-0000-0000-000021680000}"/>
    <cellStyle name="Normal 55 4 2 2 3 2" xfId="16055" xr:uid="{00000000-0005-0000-0000-000022680000}"/>
    <cellStyle name="Normal 55 4 2 2 3 2 2" xfId="46386" xr:uid="{00000000-0005-0000-0000-000023680000}"/>
    <cellStyle name="Normal 55 4 2 2 3 2 3" xfId="31153" xr:uid="{00000000-0005-0000-0000-000024680000}"/>
    <cellStyle name="Normal 55 4 2 2 3 3" xfId="11035" xr:uid="{00000000-0005-0000-0000-000025680000}"/>
    <cellStyle name="Normal 55 4 2 2 3 3 2" xfId="41369" xr:uid="{00000000-0005-0000-0000-000026680000}"/>
    <cellStyle name="Normal 55 4 2 2 3 3 3" xfId="26136" xr:uid="{00000000-0005-0000-0000-000027680000}"/>
    <cellStyle name="Normal 55 4 2 2 3 4" xfId="36356" xr:uid="{00000000-0005-0000-0000-000028680000}"/>
    <cellStyle name="Normal 55 4 2 2 3 5" xfId="21123" xr:uid="{00000000-0005-0000-0000-000029680000}"/>
    <cellStyle name="Normal 55 4 2 2 4" xfId="12713" xr:uid="{00000000-0005-0000-0000-00002A680000}"/>
    <cellStyle name="Normal 55 4 2 2 4 2" xfId="43044" xr:uid="{00000000-0005-0000-0000-00002B680000}"/>
    <cellStyle name="Normal 55 4 2 2 4 3" xfId="27811" xr:uid="{00000000-0005-0000-0000-00002C680000}"/>
    <cellStyle name="Normal 55 4 2 2 5" xfId="7692" xr:uid="{00000000-0005-0000-0000-00002D680000}"/>
    <cellStyle name="Normal 55 4 2 2 5 2" xfId="38027" xr:uid="{00000000-0005-0000-0000-00002E680000}"/>
    <cellStyle name="Normal 55 4 2 2 5 3" xfId="22794" xr:uid="{00000000-0005-0000-0000-00002F680000}"/>
    <cellStyle name="Normal 55 4 2 2 6" xfId="33015" xr:uid="{00000000-0005-0000-0000-000030680000}"/>
    <cellStyle name="Normal 55 4 2 2 7" xfId="17781" xr:uid="{00000000-0005-0000-0000-000031680000}"/>
    <cellStyle name="Normal 55 4 2 3" xfId="3474" xr:uid="{00000000-0005-0000-0000-000032680000}"/>
    <cellStyle name="Normal 55 4 2 3 2" xfId="13548" xr:uid="{00000000-0005-0000-0000-000033680000}"/>
    <cellStyle name="Normal 55 4 2 3 2 2" xfId="43879" xr:uid="{00000000-0005-0000-0000-000034680000}"/>
    <cellStyle name="Normal 55 4 2 3 2 3" xfId="28646" xr:uid="{00000000-0005-0000-0000-000035680000}"/>
    <cellStyle name="Normal 55 4 2 3 3" xfId="8528" xr:uid="{00000000-0005-0000-0000-000036680000}"/>
    <cellStyle name="Normal 55 4 2 3 3 2" xfId="38862" xr:uid="{00000000-0005-0000-0000-000037680000}"/>
    <cellStyle name="Normal 55 4 2 3 3 3" xfId="23629" xr:uid="{00000000-0005-0000-0000-000038680000}"/>
    <cellStyle name="Normal 55 4 2 3 4" xfId="33849" xr:uid="{00000000-0005-0000-0000-000039680000}"/>
    <cellStyle name="Normal 55 4 2 3 5" xfId="18616" xr:uid="{00000000-0005-0000-0000-00003A680000}"/>
    <cellStyle name="Normal 55 4 2 4" xfId="5167" xr:uid="{00000000-0005-0000-0000-00003B680000}"/>
    <cellStyle name="Normal 55 4 2 4 2" xfId="15219" xr:uid="{00000000-0005-0000-0000-00003C680000}"/>
    <cellStyle name="Normal 55 4 2 4 2 2" xfId="45550" xr:uid="{00000000-0005-0000-0000-00003D680000}"/>
    <cellStyle name="Normal 55 4 2 4 2 3" xfId="30317" xr:uid="{00000000-0005-0000-0000-00003E680000}"/>
    <cellStyle name="Normal 55 4 2 4 3" xfId="10199" xr:uid="{00000000-0005-0000-0000-00003F680000}"/>
    <cellStyle name="Normal 55 4 2 4 3 2" xfId="40533" xr:uid="{00000000-0005-0000-0000-000040680000}"/>
    <cellStyle name="Normal 55 4 2 4 3 3" xfId="25300" xr:uid="{00000000-0005-0000-0000-000041680000}"/>
    <cellStyle name="Normal 55 4 2 4 4" xfId="35520" xr:uid="{00000000-0005-0000-0000-000042680000}"/>
    <cellStyle name="Normal 55 4 2 4 5" xfId="20287" xr:uid="{00000000-0005-0000-0000-000043680000}"/>
    <cellStyle name="Normal 55 4 2 5" xfId="11877" xr:uid="{00000000-0005-0000-0000-000044680000}"/>
    <cellStyle name="Normal 55 4 2 5 2" xfId="42208" xr:uid="{00000000-0005-0000-0000-000045680000}"/>
    <cellStyle name="Normal 55 4 2 5 3" xfId="26975" xr:uid="{00000000-0005-0000-0000-000046680000}"/>
    <cellStyle name="Normal 55 4 2 6" xfId="6856" xr:uid="{00000000-0005-0000-0000-000047680000}"/>
    <cellStyle name="Normal 55 4 2 6 2" xfId="37191" xr:uid="{00000000-0005-0000-0000-000048680000}"/>
    <cellStyle name="Normal 55 4 2 6 3" xfId="21958" xr:uid="{00000000-0005-0000-0000-000049680000}"/>
    <cellStyle name="Normal 55 4 2 7" xfId="32179" xr:uid="{00000000-0005-0000-0000-00004A680000}"/>
    <cellStyle name="Normal 55 4 2 8" xfId="16945" xr:uid="{00000000-0005-0000-0000-00004B680000}"/>
    <cellStyle name="Normal 55 4 3" xfId="2203" xr:uid="{00000000-0005-0000-0000-00004C680000}"/>
    <cellStyle name="Normal 55 4 3 2" xfId="3893" xr:uid="{00000000-0005-0000-0000-00004D680000}"/>
    <cellStyle name="Normal 55 4 3 2 2" xfId="13966" xr:uid="{00000000-0005-0000-0000-00004E680000}"/>
    <cellStyle name="Normal 55 4 3 2 2 2" xfId="44297" xr:uid="{00000000-0005-0000-0000-00004F680000}"/>
    <cellStyle name="Normal 55 4 3 2 2 3" xfId="29064" xr:uid="{00000000-0005-0000-0000-000050680000}"/>
    <cellStyle name="Normal 55 4 3 2 3" xfId="8946" xr:uid="{00000000-0005-0000-0000-000051680000}"/>
    <cellStyle name="Normal 55 4 3 2 3 2" xfId="39280" xr:uid="{00000000-0005-0000-0000-000052680000}"/>
    <cellStyle name="Normal 55 4 3 2 3 3" xfId="24047" xr:uid="{00000000-0005-0000-0000-000053680000}"/>
    <cellStyle name="Normal 55 4 3 2 4" xfId="34267" xr:uid="{00000000-0005-0000-0000-000054680000}"/>
    <cellStyle name="Normal 55 4 3 2 5" xfId="19034" xr:uid="{00000000-0005-0000-0000-000055680000}"/>
    <cellStyle name="Normal 55 4 3 3" xfId="5585" xr:uid="{00000000-0005-0000-0000-000056680000}"/>
    <cellStyle name="Normal 55 4 3 3 2" xfId="15637" xr:uid="{00000000-0005-0000-0000-000057680000}"/>
    <cellStyle name="Normal 55 4 3 3 2 2" xfId="45968" xr:uid="{00000000-0005-0000-0000-000058680000}"/>
    <cellStyle name="Normal 55 4 3 3 2 3" xfId="30735" xr:uid="{00000000-0005-0000-0000-000059680000}"/>
    <cellStyle name="Normal 55 4 3 3 3" xfId="10617" xr:uid="{00000000-0005-0000-0000-00005A680000}"/>
    <cellStyle name="Normal 55 4 3 3 3 2" xfId="40951" xr:uid="{00000000-0005-0000-0000-00005B680000}"/>
    <cellStyle name="Normal 55 4 3 3 3 3" xfId="25718" xr:uid="{00000000-0005-0000-0000-00005C680000}"/>
    <cellStyle name="Normal 55 4 3 3 4" xfId="35938" xr:uid="{00000000-0005-0000-0000-00005D680000}"/>
    <cellStyle name="Normal 55 4 3 3 5" xfId="20705" xr:uid="{00000000-0005-0000-0000-00005E680000}"/>
    <cellStyle name="Normal 55 4 3 4" xfId="12295" xr:uid="{00000000-0005-0000-0000-00005F680000}"/>
    <cellStyle name="Normal 55 4 3 4 2" xfId="42626" xr:uid="{00000000-0005-0000-0000-000060680000}"/>
    <cellStyle name="Normal 55 4 3 4 3" xfId="27393" xr:uid="{00000000-0005-0000-0000-000061680000}"/>
    <cellStyle name="Normal 55 4 3 5" xfId="7274" xr:uid="{00000000-0005-0000-0000-000062680000}"/>
    <cellStyle name="Normal 55 4 3 5 2" xfId="37609" xr:uid="{00000000-0005-0000-0000-000063680000}"/>
    <cellStyle name="Normal 55 4 3 5 3" xfId="22376" xr:uid="{00000000-0005-0000-0000-000064680000}"/>
    <cellStyle name="Normal 55 4 3 6" xfId="32597" xr:uid="{00000000-0005-0000-0000-000065680000}"/>
    <cellStyle name="Normal 55 4 3 7" xfId="17363" xr:uid="{00000000-0005-0000-0000-000066680000}"/>
    <cellStyle name="Normal 55 4 4" xfId="3056" xr:uid="{00000000-0005-0000-0000-000067680000}"/>
    <cellStyle name="Normal 55 4 4 2" xfId="13130" xr:uid="{00000000-0005-0000-0000-000068680000}"/>
    <cellStyle name="Normal 55 4 4 2 2" xfId="43461" xr:uid="{00000000-0005-0000-0000-000069680000}"/>
    <cellStyle name="Normal 55 4 4 2 3" xfId="28228" xr:uid="{00000000-0005-0000-0000-00006A680000}"/>
    <cellStyle name="Normal 55 4 4 3" xfId="8110" xr:uid="{00000000-0005-0000-0000-00006B680000}"/>
    <cellStyle name="Normal 55 4 4 3 2" xfId="38444" xr:uid="{00000000-0005-0000-0000-00006C680000}"/>
    <cellStyle name="Normal 55 4 4 3 3" xfId="23211" xr:uid="{00000000-0005-0000-0000-00006D680000}"/>
    <cellStyle name="Normal 55 4 4 4" xfId="33431" xr:uid="{00000000-0005-0000-0000-00006E680000}"/>
    <cellStyle name="Normal 55 4 4 5" xfId="18198" xr:uid="{00000000-0005-0000-0000-00006F680000}"/>
    <cellStyle name="Normal 55 4 5" xfId="4749" xr:uid="{00000000-0005-0000-0000-000070680000}"/>
    <cellStyle name="Normal 55 4 5 2" xfId="14801" xr:uid="{00000000-0005-0000-0000-000071680000}"/>
    <cellStyle name="Normal 55 4 5 2 2" xfId="45132" xr:uid="{00000000-0005-0000-0000-000072680000}"/>
    <cellStyle name="Normal 55 4 5 2 3" xfId="29899" xr:uid="{00000000-0005-0000-0000-000073680000}"/>
    <cellStyle name="Normal 55 4 5 3" xfId="9781" xr:uid="{00000000-0005-0000-0000-000074680000}"/>
    <cellStyle name="Normal 55 4 5 3 2" xfId="40115" xr:uid="{00000000-0005-0000-0000-000075680000}"/>
    <cellStyle name="Normal 55 4 5 3 3" xfId="24882" xr:uid="{00000000-0005-0000-0000-000076680000}"/>
    <cellStyle name="Normal 55 4 5 4" xfId="35102" xr:uid="{00000000-0005-0000-0000-000077680000}"/>
    <cellStyle name="Normal 55 4 5 5" xfId="19869" xr:uid="{00000000-0005-0000-0000-000078680000}"/>
    <cellStyle name="Normal 55 4 6" xfId="11459" xr:uid="{00000000-0005-0000-0000-000079680000}"/>
    <cellStyle name="Normal 55 4 6 2" xfId="41790" xr:uid="{00000000-0005-0000-0000-00007A680000}"/>
    <cellStyle name="Normal 55 4 6 3" xfId="26557" xr:uid="{00000000-0005-0000-0000-00007B680000}"/>
    <cellStyle name="Normal 55 4 7" xfId="6438" xr:uid="{00000000-0005-0000-0000-00007C680000}"/>
    <cellStyle name="Normal 55 4 7 2" xfId="36773" xr:uid="{00000000-0005-0000-0000-00007D680000}"/>
    <cellStyle name="Normal 55 4 7 3" xfId="21540" xr:uid="{00000000-0005-0000-0000-00007E680000}"/>
    <cellStyle name="Normal 55 4 8" xfId="31761" xr:uid="{00000000-0005-0000-0000-00007F680000}"/>
    <cellStyle name="Normal 55 4 9" xfId="16527" xr:uid="{00000000-0005-0000-0000-000080680000}"/>
    <cellStyle name="Normal 55 5" xfId="1572" xr:uid="{00000000-0005-0000-0000-000081680000}"/>
    <cellStyle name="Normal 55 5 2" xfId="2413" xr:uid="{00000000-0005-0000-0000-000082680000}"/>
    <cellStyle name="Normal 55 5 2 2" xfId="4103" xr:uid="{00000000-0005-0000-0000-000083680000}"/>
    <cellStyle name="Normal 55 5 2 2 2" xfId="14176" xr:uid="{00000000-0005-0000-0000-000084680000}"/>
    <cellStyle name="Normal 55 5 2 2 2 2" xfId="44507" xr:uid="{00000000-0005-0000-0000-000085680000}"/>
    <cellStyle name="Normal 55 5 2 2 2 3" xfId="29274" xr:uid="{00000000-0005-0000-0000-000086680000}"/>
    <cellStyle name="Normal 55 5 2 2 3" xfId="9156" xr:uid="{00000000-0005-0000-0000-000087680000}"/>
    <cellStyle name="Normal 55 5 2 2 3 2" xfId="39490" xr:uid="{00000000-0005-0000-0000-000088680000}"/>
    <cellStyle name="Normal 55 5 2 2 3 3" xfId="24257" xr:uid="{00000000-0005-0000-0000-000089680000}"/>
    <cellStyle name="Normal 55 5 2 2 4" xfId="34477" xr:uid="{00000000-0005-0000-0000-00008A680000}"/>
    <cellStyle name="Normal 55 5 2 2 5" xfId="19244" xr:uid="{00000000-0005-0000-0000-00008B680000}"/>
    <cellStyle name="Normal 55 5 2 3" xfId="5795" xr:uid="{00000000-0005-0000-0000-00008C680000}"/>
    <cellStyle name="Normal 55 5 2 3 2" xfId="15847" xr:uid="{00000000-0005-0000-0000-00008D680000}"/>
    <cellStyle name="Normal 55 5 2 3 2 2" xfId="46178" xr:uid="{00000000-0005-0000-0000-00008E680000}"/>
    <cellStyle name="Normal 55 5 2 3 2 3" xfId="30945" xr:uid="{00000000-0005-0000-0000-00008F680000}"/>
    <cellStyle name="Normal 55 5 2 3 3" xfId="10827" xr:uid="{00000000-0005-0000-0000-000090680000}"/>
    <cellStyle name="Normal 55 5 2 3 3 2" xfId="41161" xr:uid="{00000000-0005-0000-0000-000091680000}"/>
    <cellStyle name="Normal 55 5 2 3 3 3" xfId="25928" xr:uid="{00000000-0005-0000-0000-000092680000}"/>
    <cellStyle name="Normal 55 5 2 3 4" xfId="36148" xr:uid="{00000000-0005-0000-0000-000093680000}"/>
    <cellStyle name="Normal 55 5 2 3 5" xfId="20915" xr:uid="{00000000-0005-0000-0000-000094680000}"/>
    <cellStyle name="Normal 55 5 2 4" xfId="12505" xr:uid="{00000000-0005-0000-0000-000095680000}"/>
    <cellStyle name="Normal 55 5 2 4 2" xfId="42836" xr:uid="{00000000-0005-0000-0000-000096680000}"/>
    <cellStyle name="Normal 55 5 2 4 3" xfId="27603" xr:uid="{00000000-0005-0000-0000-000097680000}"/>
    <cellStyle name="Normal 55 5 2 5" xfId="7484" xr:uid="{00000000-0005-0000-0000-000098680000}"/>
    <cellStyle name="Normal 55 5 2 5 2" xfId="37819" xr:uid="{00000000-0005-0000-0000-000099680000}"/>
    <cellStyle name="Normal 55 5 2 5 3" xfId="22586" xr:uid="{00000000-0005-0000-0000-00009A680000}"/>
    <cellStyle name="Normal 55 5 2 6" xfId="32807" xr:uid="{00000000-0005-0000-0000-00009B680000}"/>
    <cellStyle name="Normal 55 5 2 7" xfId="17573" xr:uid="{00000000-0005-0000-0000-00009C680000}"/>
    <cellStyle name="Normal 55 5 3" xfId="3266" xr:uid="{00000000-0005-0000-0000-00009D680000}"/>
    <cellStyle name="Normal 55 5 3 2" xfId="13340" xr:uid="{00000000-0005-0000-0000-00009E680000}"/>
    <cellStyle name="Normal 55 5 3 2 2" xfId="43671" xr:uid="{00000000-0005-0000-0000-00009F680000}"/>
    <cellStyle name="Normal 55 5 3 2 3" xfId="28438" xr:uid="{00000000-0005-0000-0000-0000A0680000}"/>
    <cellStyle name="Normal 55 5 3 3" xfId="8320" xr:uid="{00000000-0005-0000-0000-0000A1680000}"/>
    <cellStyle name="Normal 55 5 3 3 2" xfId="38654" xr:uid="{00000000-0005-0000-0000-0000A2680000}"/>
    <cellStyle name="Normal 55 5 3 3 3" xfId="23421" xr:uid="{00000000-0005-0000-0000-0000A3680000}"/>
    <cellStyle name="Normal 55 5 3 4" xfId="33641" xr:uid="{00000000-0005-0000-0000-0000A4680000}"/>
    <cellStyle name="Normal 55 5 3 5" xfId="18408" xr:uid="{00000000-0005-0000-0000-0000A5680000}"/>
    <cellStyle name="Normal 55 5 4" xfId="4959" xr:uid="{00000000-0005-0000-0000-0000A6680000}"/>
    <cellStyle name="Normal 55 5 4 2" xfId="15011" xr:uid="{00000000-0005-0000-0000-0000A7680000}"/>
    <cellStyle name="Normal 55 5 4 2 2" xfId="45342" xr:uid="{00000000-0005-0000-0000-0000A8680000}"/>
    <cellStyle name="Normal 55 5 4 2 3" xfId="30109" xr:uid="{00000000-0005-0000-0000-0000A9680000}"/>
    <cellStyle name="Normal 55 5 4 3" xfId="9991" xr:uid="{00000000-0005-0000-0000-0000AA680000}"/>
    <cellStyle name="Normal 55 5 4 3 2" xfId="40325" xr:uid="{00000000-0005-0000-0000-0000AB680000}"/>
    <cellStyle name="Normal 55 5 4 3 3" xfId="25092" xr:uid="{00000000-0005-0000-0000-0000AC680000}"/>
    <cellStyle name="Normal 55 5 4 4" xfId="35312" xr:uid="{00000000-0005-0000-0000-0000AD680000}"/>
    <cellStyle name="Normal 55 5 4 5" xfId="20079" xr:uid="{00000000-0005-0000-0000-0000AE680000}"/>
    <cellStyle name="Normal 55 5 5" xfId="11669" xr:uid="{00000000-0005-0000-0000-0000AF680000}"/>
    <cellStyle name="Normal 55 5 5 2" xfId="42000" xr:uid="{00000000-0005-0000-0000-0000B0680000}"/>
    <cellStyle name="Normal 55 5 5 3" xfId="26767" xr:uid="{00000000-0005-0000-0000-0000B1680000}"/>
    <cellStyle name="Normal 55 5 6" xfId="6648" xr:uid="{00000000-0005-0000-0000-0000B2680000}"/>
    <cellStyle name="Normal 55 5 6 2" xfId="36983" xr:uid="{00000000-0005-0000-0000-0000B3680000}"/>
    <cellStyle name="Normal 55 5 6 3" xfId="21750" xr:uid="{00000000-0005-0000-0000-0000B4680000}"/>
    <cellStyle name="Normal 55 5 7" xfId="31971" xr:uid="{00000000-0005-0000-0000-0000B5680000}"/>
    <cellStyle name="Normal 55 5 8" xfId="16737" xr:uid="{00000000-0005-0000-0000-0000B6680000}"/>
    <cellStyle name="Normal 55 6" xfId="1993" xr:uid="{00000000-0005-0000-0000-0000B7680000}"/>
    <cellStyle name="Normal 55 6 2" xfId="3685" xr:uid="{00000000-0005-0000-0000-0000B8680000}"/>
    <cellStyle name="Normal 55 6 2 2" xfId="13758" xr:uid="{00000000-0005-0000-0000-0000B9680000}"/>
    <cellStyle name="Normal 55 6 2 2 2" xfId="44089" xr:uid="{00000000-0005-0000-0000-0000BA680000}"/>
    <cellStyle name="Normal 55 6 2 2 3" xfId="28856" xr:uid="{00000000-0005-0000-0000-0000BB680000}"/>
    <cellStyle name="Normal 55 6 2 3" xfId="8738" xr:uid="{00000000-0005-0000-0000-0000BC680000}"/>
    <cellStyle name="Normal 55 6 2 3 2" xfId="39072" xr:uid="{00000000-0005-0000-0000-0000BD680000}"/>
    <cellStyle name="Normal 55 6 2 3 3" xfId="23839" xr:uid="{00000000-0005-0000-0000-0000BE680000}"/>
    <cellStyle name="Normal 55 6 2 4" xfId="34059" xr:uid="{00000000-0005-0000-0000-0000BF680000}"/>
    <cellStyle name="Normal 55 6 2 5" xfId="18826" xr:uid="{00000000-0005-0000-0000-0000C0680000}"/>
    <cellStyle name="Normal 55 6 3" xfId="5377" xr:uid="{00000000-0005-0000-0000-0000C1680000}"/>
    <cellStyle name="Normal 55 6 3 2" xfId="15429" xr:uid="{00000000-0005-0000-0000-0000C2680000}"/>
    <cellStyle name="Normal 55 6 3 2 2" xfId="45760" xr:uid="{00000000-0005-0000-0000-0000C3680000}"/>
    <cellStyle name="Normal 55 6 3 2 3" xfId="30527" xr:uid="{00000000-0005-0000-0000-0000C4680000}"/>
    <cellStyle name="Normal 55 6 3 3" xfId="10409" xr:uid="{00000000-0005-0000-0000-0000C5680000}"/>
    <cellStyle name="Normal 55 6 3 3 2" xfId="40743" xr:uid="{00000000-0005-0000-0000-0000C6680000}"/>
    <cellStyle name="Normal 55 6 3 3 3" xfId="25510" xr:uid="{00000000-0005-0000-0000-0000C7680000}"/>
    <cellStyle name="Normal 55 6 3 4" xfId="35730" xr:uid="{00000000-0005-0000-0000-0000C8680000}"/>
    <cellStyle name="Normal 55 6 3 5" xfId="20497" xr:uid="{00000000-0005-0000-0000-0000C9680000}"/>
    <cellStyle name="Normal 55 6 4" xfId="12087" xr:uid="{00000000-0005-0000-0000-0000CA680000}"/>
    <cellStyle name="Normal 55 6 4 2" xfId="42418" xr:uid="{00000000-0005-0000-0000-0000CB680000}"/>
    <cellStyle name="Normal 55 6 4 3" xfId="27185" xr:uid="{00000000-0005-0000-0000-0000CC680000}"/>
    <cellStyle name="Normal 55 6 5" xfId="7066" xr:uid="{00000000-0005-0000-0000-0000CD680000}"/>
    <cellStyle name="Normal 55 6 5 2" xfId="37401" xr:uid="{00000000-0005-0000-0000-0000CE680000}"/>
    <cellStyle name="Normal 55 6 5 3" xfId="22168" xr:uid="{00000000-0005-0000-0000-0000CF680000}"/>
    <cellStyle name="Normal 55 6 6" xfId="32389" xr:uid="{00000000-0005-0000-0000-0000D0680000}"/>
    <cellStyle name="Normal 55 6 7" xfId="17155" xr:uid="{00000000-0005-0000-0000-0000D1680000}"/>
    <cellStyle name="Normal 55 7" xfId="2844" xr:uid="{00000000-0005-0000-0000-0000D2680000}"/>
    <cellStyle name="Normal 55 7 2" xfId="12922" xr:uid="{00000000-0005-0000-0000-0000D3680000}"/>
    <cellStyle name="Normal 55 7 2 2" xfId="43253" xr:uid="{00000000-0005-0000-0000-0000D4680000}"/>
    <cellStyle name="Normal 55 7 2 3" xfId="28020" xr:uid="{00000000-0005-0000-0000-0000D5680000}"/>
    <cellStyle name="Normal 55 7 3" xfId="7902" xr:uid="{00000000-0005-0000-0000-0000D6680000}"/>
    <cellStyle name="Normal 55 7 3 2" xfId="38236" xr:uid="{00000000-0005-0000-0000-0000D7680000}"/>
    <cellStyle name="Normal 55 7 3 3" xfId="23003" xr:uid="{00000000-0005-0000-0000-0000D8680000}"/>
    <cellStyle name="Normal 55 7 4" xfId="33223" xr:uid="{00000000-0005-0000-0000-0000D9680000}"/>
    <cellStyle name="Normal 55 7 5" xfId="17990" xr:uid="{00000000-0005-0000-0000-0000DA680000}"/>
    <cellStyle name="Normal 55 8" xfId="4538" xr:uid="{00000000-0005-0000-0000-0000DB680000}"/>
    <cellStyle name="Normal 55 8 2" xfId="14593" xr:uid="{00000000-0005-0000-0000-0000DC680000}"/>
    <cellStyle name="Normal 55 8 2 2" xfId="44924" xr:uid="{00000000-0005-0000-0000-0000DD680000}"/>
    <cellStyle name="Normal 55 8 2 3" xfId="29691" xr:uid="{00000000-0005-0000-0000-0000DE680000}"/>
    <cellStyle name="Normal 55 8 3" xfId="9573" xr:uid="{00000000-0005-0000-0000-0000DF680000}"/>
    <cellStyle name="Normal 55 8 3 2" xfId="39907" xr:uid="{00000000-0005-0000-0000-0000E0680000}"/>
    <cellStyle name="Normal 55 8 3 3" xfId="24674" xr:uid="{00000000-0005-0000-0000-0000E1680000}"/>
    <cellStyle name="Normal 55 8 4" xfId="34894" xr:uid="{00000000-0005-0000-0000-0000E2680000}"/>
    <cellStyle name="Normal 55 8 5" xfId="19661" xr:uid="{00000000-0005-0000-0000-0000E3680000}"/>
    <cellStyle name="Normal 55 9" xfId="11249" xr:uid="{00000000-0005-0000-0000-0000E4680000}"/>
    <cellStyle name="Normal 55 9 2" xfId="41582" xr:uid="{00000000-0005-0000-0000-0000E5680000}"/>
    <cellStyle name="Normal 55 9 3" xfId="26349" xr:uid="{00000000-0005-0000-0000-0000E6680000}"/>
    <cellStyle name="Normal 56" xfId="871" xr:uid="{00000000-0005-0000-0000-0000E7680000}"/>
    <cellStyle name="Normal 56 10" xfId="6229" xr:uid="{00000000-0005-0000-0000-0000E8680000}"/>
    <cellStyle name="Normal 56 10 2" xfId="36566" xr:uid="{00000000-0005-0000-0000-0000E9680000}"/>
    <cellStyle name="Normal 56 10 3" xfId="21333" xr:uid="{00000000-0005-0000-0000-0000EA680000}"/>
    <cellStyle name="Normal 56 11" xfId="31557" xr:uid="{00000000-0005-0000-0000-0000EB680000}"/>
    <cellStyle name="Normal 56 12" xfId="16318" xr:uid="{00000000-0005-0000-0000-0000EC680000}"/>
    <cellStyle name="Normal 56 2" xfId="1193" xr:uid="{00000000-0005-0000-0000-0000ED680000}"/>
    <cellStyle name="Normal 56 2 10" xfId="31609" xr:uid="{00000000-0005-0000-0000-0000EE680000}"/>
    <cellStyle name="Normal 56 2 11" xfId="16372" xr:uid="{00000000-0005-0000-0000-0000EF680000}"/>
    <cellStyle name="Normal 56 2 2" xfId="1301" xr:uid="{00000000-0005-0000-0000-0000F0680000}"/>
    <cellStyle name="Normal 56 2 2 10" xfId="16476" xr:uid="{00000000-0005-0000-0000-0000F1680000}"/>
    <cellStyle name="Normal 56 2 2 2" xfId="1518" xr:uid="{00000000-0005-0000-0000-0000F2680000}"/>
    <cellStyle name="Normal 56 2 2 2 2" xfId="1939" xr:uid="{00000000-0005-0000-0000-0000F3680000}"/>
    <cellStyle name="Normal 56 2 2 2 2 2" xfId="2778" xr:uid="{00000000-0005-0000-0000-0000F4680000}"/>
    <cellStyle name="Normal 56 2 2 2 2 2 2" xfId="4468" xr:uid="{00000000-0005-0000-0000-0000F5680000}"/>
    <cellStyle name="Normal 56 2 2 2 2 2 2 2" xfId="14541" xr:uid="{00000000-0005-0000-0000-0000F6680000}"/>
    <cellStyle name="Normal 56 2 2 2 2 2 2 2 2" xfId="44872" xr:uid="{00000000-0005-0000-0000-0000F7680000}"/>
    <cellStyle name="Normal 56 2 2 2 2 2 2 2 3" xfId="29639" xr:uid="{00000000-0005-0000-0000-0000F8680000}"/>
    <cellStyle name="Normal 56 2 2 2 2 2 2 3" xfId="9521" xr:uid="{00000000-0005-0000-0000-0000F9680000}"/>
    <cellStyle name="Normal 56 2 2 2 2 2 2 3 2" xfId="39855" xr:uid="{00000000-0005-0000-0000-0000FA680000}"/>
    <cellStyle name="Normal 56 2 2 2 2 2 2 3 3" xfId="24622" xr:uid="{00000000-0005-0000-0000-0000FB680000}"/>
    <cellStyle name="Normal 56 2 2 2 2 2 2 4" xfId="34842" xr:uid="{00000000-0005-0000-0000-0000FC680000}"/>
    <cellStyle name="Normal 56 2 2 2 2 2 2 5" xfId="19609" xr:uid="{00000000-0005-0000-0000-0000FD680000}"/>
    <cellStyle name="Normal 56 2 2 2 2 2 3" xfId="6160" xr:uid="{00000000-0005-0000-0000-0000FE680000}"/>
    <cellStyle name="Normal 56 2 2 2 2 2 3 2" xfId="16212" xr:uid="{00000000-0005-0000-0000-0000FF680000}"/>
    <cellStyle name="Normal 56 2 2 2 2 2 3 2 2" xfId="46543" xr:uid="{00000000-0005-0000-0000-000000690000}"/>
    <cellStyle name="Normal 56 2 2 2 2 2 3 2 3" xfId="31310" xr:uid="{00000000-0005-0000-0000-000001690000}"/>
    <cellStyle name="Normal 56 2 2 2 2 2 3 3" xfId="11192" xr:uid="{00000000-0005-0000-0000-000002690000}"/>
    <cellStyle name="Normal 56 2 2 2 2 2 3 3 2" xfId="41526" xr:uid="{00000000-0005-0000-0000-000003690000}"/>
    <cellStyle name="Normal 56 2 2 2 2 2 3 3 3" xfId="26293" xr:uid="{00000000-0005-0000-0000-000004690000}"/>
    <cellStyle name="Normal 56 2 2 2 2 2 3 4" xfId="36513" xr:uid="{00000000-0005-0000-0000-000005690000}"/>
    <cellStyle name="Normal 56 2 2 2 2 2 3 5" xfId="21280" xr:uid="{00000000-0005-0000-0000-000006690000}"/>
    <cellStyle name="Normal 56 2 2 2 2 2 4" xfId="12870" xr:uid="{00000000-0005-0000-0000-000007690000}"/>
    <cellStyle name="Normal 56 2 2 2 2 2 4 2" xfId="43201" xr:uid="{00000000-0005-0000-0000-000008690000}"/>
    <cellStyle name="Normal 56 2 2 2 2 2 4 3" xfId="27968" xr:uid="{00000000-0005-0000-0000-000009690000}"/>
    <cellStyle name="Normal 56 2 2 2 2 2 5" xfId="7849" xr:uid="{00000000-0005-0000-0000-00000A690000}"/>
    <cellStyle name="Normal 56 2 2 2 2 2 5 2" xfId="38184" xr:uid="{00000000-0005-0000-0000-00000B690000}"/>
    <cellStyle name="Normal 56 2 2 2 2 2 5 3" xfId="22951" xr:uid="{00000000-0005-0000-0000-00000C690000}"/>
    <cellStyle name="Normal 56 2 2 2 2 2 6" xfId="33172" xr:uid="{00000000-0005-0000-0000-00000D690000}"/>
    <cellStyle name="Normal 56 2 2 2 2 2 7" xfId="17938" xr:uid="{00000000-0005-0000-0000-00000E690000}"/>
    <cellStyle name="Normal 56 2 2 2 2 3" xfId="3631" xr:uid="{00000000-0005-0000-0000-00000F690000}"/>
    <cellStyle name="Normal 56 2 2 2 2 3 2" xfId="13705" xr:uid="{00000000-0005-0000-0000-000010690000}"/>
    <cellStyle name="Normal 56 2 2 2 2 3 2 2" xfId="44036" xr:uid="{00000000-0005-0000-0000-000011690000}"/>
    <cellStyle name="Normal 56 2 2 2 2 3 2 3" xfId="28803" xr:uid="{00000000-0005-0000-0000-000012690000}"/>
    <cellStyle name="Normal 56 2 2 2 2 3 3" xfId="8685" xr:uid="{00000000-0005-0000-0000-000013690000}"/>
    <cellStyle name="Normal 56 2 2 2 2 3 3 2" xfId="39019" xr:uid="{00000000-0005-0000-0000-000014690000}"/>
    <cellStyle name="Normal 56 2 2 2 2 3 3 3" xfId="23786" xr:uid="{00000000-0005-0000-0000-000015690000}"/>
    <cellStyle name="Normal 56 2 2 2 2 3 4" xfId="34006" xr:uid="{00000000-0005-0000-0000-000016690000}"/>
    <cellStyle name="Normal 56 2 2 2 2 3 5" xfId="18773" xr:uid="{00000000-0005-0000-0000-000017690000}"/>
    <cellStyle name="Normal 56 2 2 2 2 4" xfId="5324" xr:uid="{00000000-0005-0000-0000-000018690000}"/>
    <cellStyle name="Normal 56 2 2 2 2 4 2" xfId="15376" xr:uid="{00000000-0005-0000-0000-000019690000}"/>
    <cellStyle name="Normal 56 2 2 2 2 4 2 2" xfId="45707" xr:uid="{00000000-0005-0000-0000-00001A690000}"/>
    <cellStyle name="Normal 56 2 2 2 2 4 2 3" xfId="30474" xr:uid="{00000000-0005-0000-0000-00001B690000}"/>
    <cellStyle name="Normal 56 2 2 2 2 4 3" xfId="10356" xr:uid="{00000000-0005-0000-0000-00001C690000}"/>
    <cellStyle name="Normal 56 2 2 2 2 4 3 2" xfId="40690" xr:uid="{00000000-0005-0000-0000-00001D690000}"/>
    <cellStyle name="Normal 56 2 2 2 2 4 3 3" xfId="25457" xr:uid="{00000000-0005-0000-0000-00001E690000}"/>
    <cellStyle name="Normal 56 2 2 2 2 4 4" xfId="35677" xr:uid="{00000000-0005-0000-0000-00001F690000}"/>
    <cellStyle name="Normal 56 2 2 2 2 4 5" xfId="20444" xr:uid="{00000000-0005-0000-0000-000020690000}"/>
    <cellStyle name="Normal 56 2 2 2 2 5" xfId="12034" xr:uid="{00000000-0005-0000-0000-000021690000}"/>
    <cellStyle name="Normal 56 2 2 2 2 5 2" xfId="42365" xr:uid="{00000000-0005-0000-0000-000022690000}"/>
    <cellStyle name="Normal 56 2 2 2 2 5 3" xfId="27132" xr:uid="{00000000-0005-0000-0000-000023690000}"/>
    <cellStyle name="Normal 56 2 2 2 2 6" xfId="7013" xr:uid="{00000000-0005-0000-0000-000024690000}"/>
    <cellStyle name="Normal 56 2 2 2 2 6 2" xfId="37348" xr:uid="{00000000-0005-0000-0000-000025690000}"/>
    <cellStyle name="Normal 56 2 2 2 2 6 3" xfId="22115" xr:uid="{00000000-0005-0000-0000-000026690000}"/>
    <cellStyle name="Normal 56 2 2 2 2 7" xfId="32336" xr:uid="{00000000-0005-0000-0000-000027690000}"/>
    <cellStyle name="Normal 56 2 2 2 2 8" xfId="17102" xr:uid="{00000000-0005-0000-0000-000028690000}"/>
    <cellStyle name="Normal 56 2 2 2 3" xfId="2360" xr:uid="{00000000-0005-0000-0000-000029690000}"/>
    <cellStyle name="Normal 56 2 2 2 3 2" xfId="4050" xr:uid="{00000000-0005-0000-0000-00002A690000}"/>
    <cellStyle name="Normal 56 2 2 2 3 2 2" xfId="14123" xr:uid="{00000000-0005-0000-0000-00002B690000}"/>
    <cellStyle name="Normal 56 2 2 2 3 2 2 2" xfId="44454" xr:uid="{00000000-0005-0000-0000-00002C690000}"/>
    <cellStyle name="Normal 56 2 2 2 3 2 2 3" xfId="29221" xr:uid="{00000000-0005-0000-0000-00002D690000}"/>
    <cellStyle name="Normal 56 2 2 2 3 2 3" xfId="9103" xr:uid="{00000000-0005-0000-0000-00002E690000}"/>
    <cellStyle name="Normal 56 2 2 2 3 2 3 2" xfId="39437" xr:uid="{00000000-0005-0000-0000-00002F690000}"/>
    <cellStyle name="Normal 56 2 2 2 3 2 3 3" xfId="24204" xr:uid="{00000000-0005-0000-0000-000030690000}"/>
    <cellStyle name="Normal 56 2 2 2 3 2 4" xfId="34424" xr:uid="{00000000-0005-0000-0000-000031690000}"/>
    <cellStyle name="Normal 56 2 2 2 3 2 5" xfId="19191" xr:uid="{00000000-0005-0000-0000-000032690000}"/>
    <cellStyle name="Normal 56 2 2 2 3 3" xfId="5742" xr:uid="{00000000-0005-0000-0000-000033690000}"/>
    <cellStyle name="Normal 56 2 2 2 3 3 2" xfId="15794" xr:uid="{00000000-0005-0000-0000-000034690000}"/>
    <cellStyle name="Normal 56 2 2 2 3 3 2 2" xfId="46125" xr:uid="{00000000-0005-0000-0000-000035690000}"/>
    <cellStyle name="Normal 56 2 2 2 3 3 2 3" xfId="30892" xr:uid="{00000000-0005-0000-0000-000036690000}"/>
    <cellStyle name="Normal 56 2 2 2 3 3 3" xfId="10774" xr:uid="{00000000-0005-0000-0000-000037690000}"/>
    <cellStyle name="Normal 56 2 2 2 3 3 3 2" xfId="41108" xr:uid="{00000000-0005-0000-0000-000038690000}"/>
    <cellStyle name="Normal 56 2 2 2 3 3 3 3" xfId="25875" xr:uid="{00000000-0005-0000-0000-000039690000}"/>
    <cellStyle name="Normal 56 2 2 2 3 3 4" xfId="36095" xr:uid="{00000000-0005-0000-0000-00003A690000}"/>
    <cellStyle name="Normal 56 2 2 2 3 3 5" xfId="20862" xr:uid="{00000000-0005-0000-0000-00003B690000}"/>
    <cellStyle name="Normal 56 2 2 2 3 4" xfId="12452" xr:uid="{00000000-0005-0000-0000-00003C690000}"/>
    <cellStyle name="Normal 56 2 2 2 3 4 2" xfId="42783" xr:uid="{00000000-0005-0000-0000-00003D690000}"/>
    <cellStyle name="Normal 56 2 2 2 3 4 3" xfId="27550" xr:uid="{00000000-0005-0000-0000-00003E690000}"/>
    <cellStyle name="Normal 56 2 2 2 3 5" xfId="7431" xr:uid="{00000000-0005-0000-0000-00003F690000}"/>
    <cellStyle name="Normal 56 2 2 2 3 5 2" xfId="37766" xr:uid="{00000000-0005-0000-0000-000040690000}"/>
    <cellStyle name="Normal 56 2 2 2 3 5 3" xfId="22533" xr:uid="{00000000-0005-0000-0000-000041690000}"/>
    <cellStyle name="Normal 56 2 2 2 3 6" xfId="32754" xr:uid="{00000000-0005-0000-0000-000042690000}"/>
    <cellStyle name="Normal 56 2 2 2 3 7" xfId="17520" xr:uid="{00000000-0005-0000-0000-000043690000}"/>
    <cellStyle name="Normal 56 2 2 2 4" xfId="3213" xr:uid="{00000000-0005-0000-0000-000044690000}"/>
    <cellStyle name="Normal 56 2 2 2 4 2" xfId="13287" xr:uid="{00000000-0005-0000-0000-000045690000}"/>
    <cellStyle name="Normal 56 2 2 2 4 2 2" xfId="43618" xr:uid="{00000000-0005-0000-0000-000046690000}"/>
    <cellStyle name="Normal 56 2 2 2 4 2 3" xfId="28385" xr:uid="{00000000-0005-0000-0000-000047690000}"/>
    <cellStyle name="Normal 56 2 2 2 4 3" xfId="8267" xr:uid="{00000000-0005-0000-0000-000048690000}"/>
    <cellStyle name="Normal 56 2 2 2 4 3 2" xfId="38601" xr:uid="{00000000-0005-0000-0000-000049690000}"/>
    <cellStyle name="Normal 56 2 2 2 4 3 3" xfId="23368" xr:uid="{00000000-0005-0000-0000-00004A690000}"/>
    <cellStyle name="Normal 56 2 2 2 4 4" xfId="33588" xr:uid="{00000000-0005-0000-0000-00004B690000}"/>
    <cellStyle name="Normal 56 2 2 2 4 5" xfId="18355" xr:uid="{00000000-0005-0000-0000-00004C690000}"/>
    <cellStyle name="Normal 56 2 2 2 5" xfId="4906" xr:uid="{00000000-0005-0000-0000-00004D690000}"/>
    <cellStyle name="Normal 56 2 2 2 5 2" xfId="14958" xr:uid="{00000000-0005-0000-0000-00004E690000}"/>
    <cellStyle name="Normal 56 2 2 2 5 2 2" xfId="45289" xr:uid="{00000000-0005-0000-0000-00004F690000}"/>
    <cellStyle name="Normal 56 2 2 2 5 2 3" xfId="30056" xr:uid="{00000000-0005-0000-0000-000050690000}"/>
    <cellStyle name="Normal 56 2 2 2 5 3" xfId="9938" xr:uid="{00000000-0005-0000-0000-000051690000}"/>
    <cellStyle name="Normal 56 2 2 2 5 3 2" xfId="40272" xr:uid="{00000000-0005-0000-0000-000052690000}"/>
    <cellStyle name="Normal 56 2 2 2 5 3 3" xfId="25039" xr:uid="{00000000-0005-0000-0000-000053690000}"/>
    <cellStyle name="Normal 56 2 2 2 5 4" xfId="35259" xr:uid="{00000000-0005-0000-0000-000054690000}"/>
    <cellStyle name="Normal 56 2 2 2 5 5" xfId="20026" xr:uid="{00000000-0005-0000-0000-000055690000}"/>
    <cellStyle name="Normal 56 2 2 2 6" xfId="11616" xr:uid="{00000000-0005-0000-0000-000056690000}"/>
    <cellStyle name="Normal 56 2 2 2 6 2" xfId="41947" xr:uid="{00000000-0005-0000-0000-000057690000}"/>
    <cellStyle name="Normal 56 2 2 2 6 3" xfId="26714" xr:uid="{00000000-0005-0000-0000-000058690000}"/>
    <cellStyle name="Normal 56 2 2 2 7" xfId="6595" xr:uid="{00000000-0005-0000-0000-000059690000}"/>
    <cellStyle name="Normal 56 2 2 2 7 2" xfId="36930" xr:uid="{00000000-0005-0000-0000-00005A690000}"/>
    <cellStyle name="Normal 56 2 2 2 7 3" xfId="21697" xr:uid="{00000000-0005-0000-0000-00005B690000}"/>
    <cellStyle name="Normal 56 2 2 2 8" xfId="31918" xr:uid="{00000000-0005-0000-0000-00005C690000}"/>
    <cellStyle name="Normal 56 2 2 2 9" xfId="16684" xr:uid="{00000000-0005-0000-0000-00005D690000}"/>
    <cellStyle name="Normal 56 2 2 3" xfId="1731" xr:uid="{00000000-0005-0000-0000-00005E690000}"/>
    <cellStyle name="Normal 56 2 2 3 2" xfId="2570" xr:uid="{00000000-0005-0000-0000-00005F690000}"/>
    <cellStyle name="Normal 56 2 2 3 2 2" xfId="4260" xr:uid="{00000000-0005-0000-0000-000060690000}"/>
    <cellStyle name="Normal 56 2 2 3 2 2 2" xfId="14333" xr:uid="{00000000-0005-0000-0000-000061690000}"/>
    <cellStyle name="Normal 56 2 2 3 2 2 2 2" xfId="44664" xr:uid="{00000000-0005-0000-0000-000062690000}"/>
    <cellStyle name="Normal 56 2 2 3 2 2 2 3" xfId="29431" xr:uid="{00000000-0005-0000-0000-000063690000}"/>
    <cellStyle name="Normal 56 2 2 3 2 2 3" xfId="9313" xr:uid="{00000000-0005-0000-0000-000064690000}"/>
    <cellStyle name="Normal 56 2 2 3 2 2 3 2" xfId="39647" xr:uid="{00000000-0005-0000-0000-000065690000}"/>
    <cellStyle name="Normal 56 2 2 3 2 2 3 3" xfId="24414" xr:uid="{00000000-0005-0000-0000-000066690000}"/>
    <cellStyle name="Normal 56 2 2 3 2 2 4" xfId="34634" xr:uid="{00000000-0005-0000-0000-000067690000}"/>
    <cellStyle name="Normal 56 2 2 3 2 2 5" xfId="19401" xr:uid="{00000000-0005-0000-0000-000068690000}"/>
    <cellStyle name="Normal 56 2 2 3 2 3" xfId="5952" xr:uid="{00000000-0005-0000-0000-000069690000}"/>
    <cellStyle name="Normal 56 2 2 3 2 3 2" xfId="16004" xr:uid="{00000000-0005-0000-0000-00006A690000}"/>
    <cellStyle name="Normal 56 2 2 3 2 3 2 2" xfId="46335" xr:uid="{00000000-0005-0000-0000-00006B690000}"/>
    <cellStyle name="Normal 56 2 2 3 2 3 2 3" xfId="31102" xr:uid="{00000000-0005-0000-0000-00006C690000}"/>
    <cellStyle name="Normal 56 2 2 3 2 3 3" xfId="10984" xr:uid="{00000000-0005-0000-0000-00006D690000}"/>
    <cellStyle name="Normal 56 2 2 3 2 3 3 2" xfId="41318" xr:uid="{00000000-0005-0000-0000-00006E690000}"/>
    <cellStyle name="Normal 56 2 2 3 2 3 3 3" xfId="26085" xr:uid="{00000000-0005-0000-0000-00006F690000}"/>
    <cellStyle name="Normal 56 2 2 3 2 3 4" xfId="36305" xr:uid="{00000000-0005-0000-0000-000070690000}"/>
    <cellStyle name="Normal 56 2 2 3 2 3 5" xfId="21072" xr:uid="{00000000-0005-0000-0000-000071690000}"/>
    <cellStyle name="Normal 56 2 2 3 2 4" xfId="12662" xr:uid="{00000000-0005-0000-0000-000072690000}"/>
    <cellStyle name="Normal 56 2 2 3 2 4 2" xfId="42993" xr:uid="{00000000-0005-0000-0000-000073690000}"/>
    <cellStyle name="Normal 56 2 2 3 2 4 3" xfId="27760" xr:uid="{00000000-0005-0000-0000-000074690000}"/>
    <cellStyle name="Normal 56 2 2 3 2 5" xfId="7641" xr:uid="{00000000-0005-0000-0000-000075690000}"/>
    <cellStyle name="Normal 56 2 2 3 2 5 2" xfId="37976" xr:uid="{00000000-0005-0000-0000-000076690000}"/>
    <cellStyle name="Normal 56 2 2 3 2 5 3" xfId="22743" xr:uid="{00000000-0005-0000-0000-000077690000}"/>
    <cellStyle name="Normal 56 2 2 3 2 6" xfId="32964" xr:uid="{00000000-0005-0000-0000-000078690000}"/>
    <cellStyle name="Normal 56 2 2 3 2 7" xfId="17730" xr:uid="{00000000-0005-0000-0000-000079690000}"/>
    <cellStyle name="Normal 56 2 2 3 3" xfId="3423" xr:uid="{00000000-0005-0000-0000-00007A690000}"/>
    <cellStyle name="Normal 56 2 2 3 3 2" xfId="13497" xr:uid="{00000000-0005-0000-0000-00007B690000}"/>
    <cellStyle name="Normal 56 2 2 3 3 2 2" xfId="43828" xr:uid="{00000000-0005-0000-0000-00007C690000}"/>
    <cellStyle name="Normal 56 2 2 3 3 2 3" xfId="28595" xr:uid="{00000000-0005-0000-0000-00007D690000}"/>
    <cellStyle name="Normal 56 2 2 3 3 3" xfId="8477" xr:uid="{00000000-0005-0000-0000-00007E690000}"/>
    <cellStyle name="Normal 56 2 2 3 3 3 2" xfId="38811" xr:uid="{00000000-0005-0000-0000-00007F690000}"/>
    <cellStyle name="Normal 56 2 2 3 3 3 3" xfId="23578" xr:uid="{00000000-0005-0000-0000-000080690000}"/>
    <cellStyle name="Normal 56 2 2 3 3 4" xfId="33798" xr:uid="{00000000-0005-0000-0000-000081690000}"/>
    <cellStyle name="Normal 56 2 2 3 3 5" xfId="18565" xr:uid="{00000000-0005-0000-0000-000082690000}"/>
    <cellStyle name="Normal 56 2 2 3 4" xfId="5116" xr:uid="{00000000-0005-0000-0000-000083690000}"/>
    <cellStyle name="Normal 56 2 2 3 4 2" xfId="15168" xr:uid="{00000000-0005-0000-0000-000084690000}"/>
    <cellStyle name="Normal 56 2 2 3 4 2 2" xfId="45499" xr:uid="{00000000-0005-0000-0000-000085690000}"/>
    <cellStyle name="Normal 56 2 2 3 4 2 3" xfId="30266" xr:uid="{00000000-0005-0000-0000-000086690000}"/>
    <cellStyle name="Normal 56 2 2 3 4 3" xfId="10148" xr:uid="{00000000-0005-0000-0000-000087690000}"/>
    <cellStyle name="Normal 56 2 2 3 4 3 2" xfId="40482" xr:uid="{00000000-0005-0000-0000-000088690000}"/>
    <cellStyle name="Normal 56 2 2 3 4 3 3" xfId="25249" xr:uid="{00000000-0005-0000-0000-000089690000}"/>
    <cellStyle name="Normal 56 2 2 3 4 4" xfId="35469" xr:uid="{00000000-0005-0000-0000-00008A690000}"/>
    <cellStyle name="Normal 56 2 2 3 4 5" xfId="20236" xr:uid="{00000000-0005-0000-0000-00008B690000}"/>
    <cellStyle name="Normal 56 2 2 3 5" xfId="11826" xr:uid="{00000000-0005-0000-0000-00008C690000}"/>
    <cellStyle name="Normal 56 2 2 3 5 2" xfId="42157" xr:uid="{00000000-0005-0000-0000-00008D690000}"/>
    <cellStyle name="Normal 56 2 2 3 5 3" xfId="26924" xr:uid="{00000000-0005-0000-0000-00008E690000}"/>
    <cellStyle name="Normal 56 2 2 3 6" xfId="6805" xr:uid="{00000000-0005-0000-0000-00008F690000}"/>
    <cellStyle name="Normal 56 2 2 3 6 2" xfId="37140" xr:uid="{00000000-0005-0000-0000-000090690000}"/>
    <cellStyle name="Normal 56 2 2 3 6 3" xfId="21907" xr:uid="{00000000-0005-0000-0000-000091690000}"/>
    <cellStyle name="Normal 56 2 2 3 7" xfId="32128" xr:uid="{00000000-0005-0000-0000-000092690000}"/>
    <cellStyle name="Normal 56 2 2 3 8" xfId="16894" xr:uid="{00000000-0005-0000-0000-000093690000}"/>
    <cellStyle name="Normal 56 2 2 4" xfId="2152" xr:uid="{00000000-0005-0000-0000-000094690000}"/>
    <cellStyle name="Normal 56 2 2 4 2" xfId="3842" xr:uid="{00000000-0005-0000-0000-000095690000}"/>
    <cellStyle name="Normal 56 2 2 4 2 2" xfId="13915" xr:uid="{00000000-0005-0000-0000-000096690000}"/>
    <cellStyle name="Normal 56 2 2 4 2 2 2" xfId="44246" xr:uid="{00000000-0005-0000-0000-000097690000}"/>
    <cellStyle name="Normal 56 2 2 4 2 2 3" xfId="29013" xr:uid="{00000000-0005-0000-0000-000098690000}"/>
    <cellStyle name="Normal 56 2 2 4 2 3" xfId="8895" xr:uid="{00000000-0005-0000-0000-000099690000}"/>
    <cellStyle name="Normal 56 2 2 4 2 3 2" xfId="39229" xr:uid="{00000000-0005-0000-0000-00009A690000}"/>
    <cellStyle name="Normal 56 2 2 4 2 3 3" xfId="23996" xr:uid="{00000000-0005-0000-0000-00009B690000}"/>
    <cellStyle name="Normal 56 2 2 4 2 4" xfId="34216" xr:uid="{00000000-0005-0000-0000-00009C690000}"/>
    <cellStyle name="Normal 56 2 2 4 2 5" xfId="18983" xr:uid="{00000000-0005-0000-0000-00009D690000}"/>
    <cellStyle name="Normal 56 2 2 4 3" xfId="5534" xr:uid="{00000000-0005-0000-0000-00009E690000}"/>
    <cellStyle name="Normal 56 2 2 4 3 2" xfId="15586" xr:uid="{00000000-0005-0000-0000-00009F690000}"/>
    <cellStyle name="Normal 56 2 2 4 3 2 2" xfId="45917" xr:uid="{00000000-0005-0000-0000-0000A0690000}"/>
    <cellStyle name="Normal 56 2 2 4 3 2 3" xfId="30684" xr:uid="{00000000-0005-0000-0000-0000A1690000}"/>
    <cellStyle name="Normal 56 2 2 4 3 3" xfId="10566" xr:uid="{00000000-0005-0000-0000-0000A2690000}"/>
    <cellStyle name="Normal 56 2 2 4 3 3 2" xfId="40900" xr:uid="{00000000-0005-0000-0000-0000A3690000}"/>
    <cellStyle name="Normal 56 2 2 4 3 3 3" xfId="25667" xr:uid="{00000000-0005-0000-0000-0000A4690000}"/>
    <cellStyle name="Normal 56 2 2 4 3 4" xfId="35887" xr:uid="{00000000-0005-0000-0000-0000A5690000}"/>
    <cellStyle name="Normal 56 2 2 4 3 5" xfId="20654" xr:uid="{00000000-0005-0000-0000-0000A6690000}"/>
    <cellStyle name="Normal 56 2 2 4 4" xfId="12244" xr:uid="{00000000-0005-0000-0000-0000A7690000}"/>
    <cellStyle name="Normal 56 2 2 4 4 2" xfId="42575" xr:uid="{00000000-0005-0000-0000-0000A8690000}"/>
    <cellStyle name="Normal 56 2 2 4 4 3" xfId="27342" xr:uid="{00000000-0005-0000-0000-0000A9690000}"/>
    <cellStyle name="Normal 56 2 2 4 5" xfId="7223" xr:uid="{00000000-0005-0000-0000-0000AA690000}"/>
    <cellStyle name="Normal 56 2 2 4 5 2" xfId="37558" xr:uid="{00000000-0005-0000-0000-0000AB690000}"/>
    <cellStyle name="Normal 56 2 2 4 5 3" xfId="22325" xr:uid="{00000000-0005-0000-0000-0000AC690000}"/>
    <cellStyle name="Normal 56 2 2 4 6" xfId="32546" xr:uid="{00000000-0005-0000-0000-0000AD690000}"/>
    <cellStyle name="Normal 56 2 2 4 7" xfId="17312" xr:uid="{00000000-0005-0000-0000-0000AE690000}"/>
    <cellStyle name="Normal 56 2 2 5" xfId="3005" xr:uid="{00000000-0005-0000-0000-0000AF690000}"/>
    <cellStyle name="Normal 56 2 2 5 2" xfId="13079" xr:uid="{00000000-0005-0000-0000-0000B0690000}"/>
    <cellStyle name="Normal 56 2 2 5 2 2" xfId="43410" xr:uid="{00000000-0005-0000-0000-0000B1690000}"/>
    <cellStyle name="Normal 56 2 2 5 2 3" xfId="28177" xr:uid="{00000000-0005-0000-0000-0000B2690000}"/>
    <cellStyle name="Normal 56 2 2 5 3" xfId="8059" xr:uid="{00000000-0005-0000-0000-0000B3690000}"/>
    <cellStyle name="Normal 56 2 2 5 3 2" xfId="38393" xr:uid="{00000000-0005-0000-0000-0000B4690000}"/>
    <cellStyle name="Normal 56 2 2 5 3 3" xfId="23160" xr:uid="{00000000-0005-0000-0000-0000B5690000}"/>
    <cellStyle name="Normal 56 2 2 5 4" xfId="33380" xr:uid="{00000000-0005-0000-0000-0000B6690000}"/>
    <cellStyle name="Normal 56 2 2 5 5" xfId="18147" xr:uid="{00000000-0005-0000-0000-0000B7690000}"/>
    <cellStyle name="Normal 56 2 2 6" xfId="4698" xr:uid="{00000000-0005-0000-0000-0000B8690000}"/>
    <cellStyle name="Normal 56 2 2 6 2" xfId="14750" xr:uid="{00000000-0005-0000-0000-0000B9690000}"/>
    <cellStyle name="Normal 56 2 2 6 2 2" xfId="45081" xr:uid="{00000000-0005-0000-0000-0000BA690000}"/>
    <cellStyle name="Normal 56 2 2 6 2 3" xfId="29848" xr:uid="{00000000-0005-0000-0000-0000BB690000}"/>
    <cellStyle name="Normal 56 2 2 6 3" xfId="9730" xr:uid="{00000000-0005-0000-0000-0000BC690000}"/>
    <cellStyle name="Normal 56 2 2 6 3 2" xfId="40064" xr:uid="{00000000-0005-0000-0000-0000BD690000}"/>
    <cellStyle name="Normal 56 2 2 6 3 3" xfId="24831" xr:uid="{00000000-0005-0000-0000-0000BE690000}"/>
    <cellStyle name="Normal 56 2 2 6 4" xfId="35051" xr:uid="{00000000-0005-0000-0000-0000BF690000}"/>
    <cellStyle name="Normal 56 2 2 6 5" xfId="19818" xr:uid="{00000000-0005-0000-0000-0000C0690000}"/>
    <cellStyle name="Normal 56 2 2 7" xfId="11408" xr:uid="{00000000-0005-0000-0000-0000C1690000}"/>
    <cellStyle name="Normal 56 2 2 7 2" xfId="41739" xr:uid="{00000000-0005-0000-0000-0000C2690000}"/>
    <cellStyle name="Normal 56 2 2 7 3" xfId="26506" xr:uid="{00000000-0005-0000-0000-0000C3690000}"/>
    <cellStyle name="Normal 56 2 2 8" xfId="6387" xr:uid="{00000000-0005-0000-0000-0000C4690000}"/>
    <cellStyle name="Normal 56 2 2 8 2" xfId="36722" xr:uid="{00000000-0005-0000-0000-0000C5690000}"/>
    <cellStyle name="Normal 56 2 2 8 3" xfId="21489" xr:uid="{00000000-0005-0000-0000-0000C6690000}"/>
    <cellStyle name="Normal 56 2 2 9" xfId="31710" xr:uid="{00000000-0005-0000-0000-0000C7690000}"/>
    <cellStyle name="Normal 56 2 3" xfId="1414" xr:uid="{00000000-0005-0000-0000-0000C8690000}"/>
    <cellStyle name="Normal 56 2 3 2" xfId="1835" xr:uid="{00000000-0005-0000-0000-0000C9690000}"/>
    <cellStyle name="Normal 56 2 3 2 2" xfId="2674" xr:uid="{00000000-0005-0000-0000-0000CA690000}"/>
    <cellStyle name="Normal 56 2 3 2 2 2" xfId="4364" xr:uid="{00000000-0005-0000-0000-0000CB690000}"/>
    <cellStyle name="Normal 56 2 3 2 2 2 2" xfId="14437" xr:uid="{00000000-0005-0000-0000-0000CC690000}"/>
    <cellStyle name="Normal 56 2 3 2 2 2 2 2" xfId="44768" xr:uid="{00000000-0005-0000-0000-0000CD690000}"/>
    <cellStyle name="Normal 56 2 3 2 2 2 2 3" xfId="29535" xr:uid="{00000000-0005-0000-0000-0000CE690000}"/>
    <cellStyle name="Normal 56 2 3 2 2 2 3" xfId="9417" xr:uid="{00000000-0005-0000-0000-0000CF690000}"/>
    <cellStyle name="Normal 56 2 3 2 2 2 3 2" xfId="39751" xr:uid="{00000000-0005-0000-0000-0000D0690000}"/>
    <cellStyle name="Normal 56 2 3 2 2 2 3 3" xfId="24518" xr:uid="{00000000-0005-0000-0000-0000D1690000}"/>
    <cellStyle name="Normal 56 2 3 2 2 2 4" xfId="34738" xr:uid="{00000000-0005-0000-0000-0000D2690000}"/>
    <cellStyle name="Normal 56 2 3 2 2 2 5" xfId="19505" xr:uid="{00000000-0005-0000-0000-0000D3690000}"/>
    <cellStyle name="Normal 56 2 3 2 2 3" xfId="6056" xr:uid="{00000000-0005-0000-0000-0000D4690000}"/>
    <cellStyle name="Normal 56 2 3 2 2 3 2" xfId="16108" xr:uid="{00000000-0005-0000-0000-0000D5690000}"/>
    <cellStyle name="Normal 56 2 3 2 2 3 2 2" xfId="46439" xr:uid="{00000000-0005-0000-0000-0000D6690000}"/>
    <cellStyle name="Normal 56 2 3 2 2 3 2 3" xfId="31206" xr:uid="{00000000-0005-0000-0000-0000D7690000}"/>
    <cellStyle name="Normal 56 2 3 2 2 3 3" xfId="11088" xr:uid="{00000000-0005-0000-0000-0000D8690000}"/>
    <cellStyle name="Normal 56 2 3 2 2 3 3 2" xfId="41422" xr:uid="{00000000-0005-0000-0000-0000D9690000}"/>
    <cellStyle name="Normal 56 2 3 2 2 3 3 3" xfId="26189" xr:uid="{00000000-0005-0000-0000-0000DA690000}"/>
    <cellStyle name="Normal 56 2 3 2 2 3 4" xfId="36409" xr:uid="{00000000-0005-0000-0000-0000DB690000}"/>
    <cellStyle name="Normal 56 2 3 2 2 3 5" xfId="21176" xr:uid="{00000000-0005-0000-0000-0000DC690000}"/>
    <cellStyle name="Normal 56 2 3 2 2 4" xfId="12766" xr:uid="{00000000-0005-0000-0000-0000DD690000}"/>
    <cellStyle name="Normal 56 2 3 2 2 4 2" xfId="43097" xr:uid="{00000000-0005-0000-0000-0000DE690000}"/>
    <cellStyle name="Normal 56 2 3 2 2 4 3" xfId="27864" xr:uid="{00000000-0005-0000-0000-0000DF690000}"/>
    <cellStyle name="Normal 56 2 3 2 2 5" xfId="7745" xr:uid="{00000000-0005-0000-0000-0000E0690000}"/>
    <cellStyle name="Normal 56 2 3 2 2 5 2" xfId="38080" xr:uid="{00000000-0005-0000-0000-0000E1690000}"/>
    <cellStyle name="Normal 56 2 3 2 2 5 3" xfId="22847" xr:uid="{00000000-0005-0000-0000-0000E2690000}"/>
    <cellStyle name="Normal 56 2 3 2 2 6" xfId="33068" xr:uid="{00000000-0005-0000-0000-0000E3690000}"/>
    <cellStyle name="Normal 56 2 3 2 2 7" xfId="17834" xr:uid="{00000000-0005-0000-0000-0000E4690000}"/>
    <cellStyle name="Normal 56 2 3 2 3" xfId="3527" xr:uid="{00000000-0005-0000-0000-0000E5690000}"/>
    <cellStyle name="Normal 56 2 3 2 3 2" xfId="13601" xr:uid="{00000000-0005-0000-0000-0000E6690000}"/>
    <cellStyle name="Normal 56 2 3 2 3 2 2" xfId="43932" xr:uid="{00000000-0005-0000-0000-0000E7690000}"/>
    <cellStyle name="Normal 56 2 3 2 3 2 3" xfId="28699" xr:uid="{00000000-0005-0000-0000-0000E8690000}"/>
    <cellStyle name="Normal 56 2 3 2 3 3" xfId="8581" xr:uid="{00000000-0005-0000-0000-0000E9690000}"/>
    <cellStyle name="Normal 56 2 3 2 3 3 2" xfId="38915" xr:uid="{00000000-0005-0000-0000-0000EA690000}"/>
    <cellStyle name="Normal 56 2 3 2 3 3 3" xfId="23682" xr:uid="{00000000-0005-0000-0000-0000EB690000}"/>
    <cellStyle name="Normal 56 2 3 2 3 4" xfId="33902" xr:uid="{00000000-0005-0000-0000-0000EC690000}"/>
    <cellStyle name="Normal 56 2 3 2 3 5" xfId="18669" xr:uid="{00000000-0005-0000-0000-0000ED690000}"/>
    <cellStyle name="Normal 56 2 3 2 4" xfId="5220" xr:uid="{00000000-0005-0000-0000-0000EE690000}"/>
    <cellStyle name="Normal 56 2 3 2 4 2" xfId="15272" xr:uid="{00000000-0005-0000-0000-0000EF690000}"/>
    <cellStyle name="Normal 56 2 3 2 4 2 2" xfId="45603" xr:uid="{00000000-0005-0000-0000-0000F0690000}"/>
    <cellStyle name="Normal 56 2 3 2 4 2 3" xfId="30370" xr:uid="{00000000-0005-0000-0000-0000F1690000}"/>
    <cellStyle name="Normal 56 2 3 2 4 3" xfId="10252" xr:uid="{00000000-0005-0000-0000-0000F2690000}"/>
    <cellStyle name="Normal 56 2 3 2 4 3 2" xfId="40586" xr:uid="{00000000-0005-0000-0000-0000F3690000}"/>
    <cellStyle name="Normal 56 2 3 2 4 3 3" xfId="25353" xr:uid="{00000000-0005-0000-0000-0000F4690000}"/>
    <cellStyle name="Normal 56 2 3 2 4 4" xfId="35573" xr:uid="{00000000-0005-0000-0000-0000F5690000}"/>
    <cellStyle name="Normal 56 2 3 2 4 5" xfId="20340" xr:uid="{00000000-0005-0000-0000-0000F6690000}"/>
    <cellStyle name="Normal 56 2 3 2 5" xfId="11930" xr:uid="{00000000-0005-0000-0000-0000F7690000}"/>
    <cellStyle name="Normal 56 2 3 2 5 2" xfId="42261" xr:uid="{00000000-0005-0000-0000-0000F8690000}"/>
    <cellStyle name="Normal 56 2 3 2 5 3" xfId="27028" xr:uid="{00000000-0005-0000-0000-0000F9690000}"/>
    <cellStyle name="Normal 56 2 3 2 6" xfId="6909" xr:uid="{00000000-0005-0000-0000-0000FA690000}"/>
    <cellStyle name="Normal 56 2 3 2 6 2" xfId="37244" xr:uid="{00000000-0005-0000-0000-0000FB690000}"/>
    <cellStyle name="Normal 56 2 3 2 6 3" xfId="22011" xr:uid="{00000000-0005-0000-0000-0000FC690000}"/>
    <cellStyle name="Normal 56 2 3 2 7" xfId="32232" xr:uid="{00000000-0005-0000-0000-0000FD690000}"/>
    <cellStyle name="Normal 56 2 3 2 8" xfId="16998" xr:uid="{00000000-0005-0000-0000-0000FE690000}"/>
    <cellStyle name="Normal 56 2 3 3" xfId="2256" xr:uid="{00000000-0005-0000-0000-0000FF690000}"/>
    <cellStyle name="Normal 56 2 3 3 2" xfId="3946" xr:uid="{00000000-0005-0000-0000-0000006A0000}"/>
    <cellStyle name="Normal 56 2 3 3 2 2" xfId="14019" xr:uid="{00000000-0005-0000-0000-0000016A0000}"/>
    <cellStyle name="Normal 56 2 3 3 2 2 2" xfId="44350" xr:uid="{00000000-0005-0000-0000-0000026A0000}"/>
    <cellStyle name="Normal 56 2 3 3 2 2 3" xfId="29117" xr:uid="{00000000-0005-0000-0000-0000036A0000}"/>
    <cellStyle name="Normal 56 2 3 3 2 3" xfId="8999" xr:uid="{00000000-0005-0000-0000-0000046A0000}"/>
    <cellStyle name="Normal 56 2 3 3 2 3 2" xfId="39333" xr:uid="{00000000-0005-0000-0000-0000056A0000}"/>
    <cellStyle name="Normal 56 2 3 3 2 3 3" xfId="24100" xr:uid="{00000000-0005-0000-0000-0000066A0000}"/>
    <cellStyle name="Normal 56 2 3 3 2 4" xfId="34320" xr:uid="{00000000-0005-0000-0000-0000076A0000}"/>
    <cellStyle name="Normal 56 2 3 3 2 5" xfId="19087" xr:uid="{00000000-0005-0000-0000-0000086A0000}"/>
    <cellStyle name="Normal 56 2 3 3 3" xfId="5638" xr:uid="{00000000-0005-0000-0000-0000096A0000}"/>
    <cellStyle name="Normal 56 2 3 3 3 2" xfId="15690" xr:uid="{00000000-0005-0000-0000-00000A6A0000}"/>
    <cellStyle name="Normal 56 2 3 3 3 2 2" xfId="46021" xr:uid="{00000000-0005-0000-0000-00000B6A0000}"/>
    <cellStyle name="Normal 56 2 3 3 3 2 3" xfId="30788" xr:uid="{00000000-0005-0000-0000-00000C6A0000}"/>
    <cellStyle name="Normal 56 2 3 3 3 3" xfId="10670" xr:uid="{00000000-0005-0000-0000-00000D6A0000}"/>
    <cellStyle name="Normal 56 2 3 3 3 3 2" xfId="41004" xr:uid="{00000000-0005-0000-0000-00000E6A0000}"/>
    <cellStyle name="Normal 56 2 3 3 3 3 3" xfId="25771" xr:uid="{00000000-0005-0000-0000-00000F6A0000}"/>
    <cellStyle name="Normal 56 2 3 3 3 4" xfId="35991" xr:uid="{00000000-0005-0000-0000-0000106A0000}"/>
    <cellStyle name="Normal 56 2 3 3 3 5" xfId="20758" xr:uid="{00000000-0005-0000-0000-0000116A0000}"/>
    <cellStyle name="Normal 56 2 3 3 4" xfId="12348" xr:uid="{00000000-0005-0000-0000-0000126A0000}"/>
    <cellStyle name="Normal 56 2 3 3 4 2" xfId="42679" xr:uid="{00000000-0005-0000-0000-0000136A0000}"/>
    <cellStyle name="Normal 56 2 3 3 4 3" xfId="27446" xr:uid="{00000000-0005-0000-0000-0000146A0000}"/>
    <cellStyle name="Normal 56 2 3 3 5" xfId="7327" xr:uid="{00000000-0005-0000-0000-0000156A0000}"/>
    <cellStyle name="Normal 56 2 3 3 5 2" xfId="37662" xr:uid="{00000000-0005-0000-0000-0000166A0000}"/>
    <cellStyle name="Normal 56 2 3 3 5 3" xfId="22429" xr:uid="{00000000-0005-0000-0000-0000176A0000}"/>
    <cellStyle name="Normal 56 2 3 3 6" xfId="32650" xr:uid="{00000000-0005-0000-0000-0000186A0000}"/>
    <cellStyle name="Normal 56 2 3 3 7" xfId="17416" xr:uid="{00000000-0005-0000-0000-0000196A0000}"/>
    <cellStyle name="Normal 56 2 3 4" xfId="3109" xr:uid="{00000000-0005-0000-0000-00001A6A0000}"/>
    <cellStyle name="Normal 56 2 3 4 2" xfId="13183" xr:uid="{00000000-0005-0000-0000-00001B6A0000}"/>
    <cellStyle name="Normal 56 2 3 4 2 2" xfId="43514" xr:uid="{00000000-0005-0000-0000-00001C6A0000}"/>
    <cellStyle name="Normal 56 2 3 4 2 3" xfId="28281" xr:uid="{00000000-0005-0000-0000-00001D6A0000}"/>
    <cellStyle name="Normal 56 2 3 4 3" xfId="8163" xr:uid="{00000000-0005-0000-0000-00001E6A0000}"/>
    <cellStyle name="Normal 56 2 3 4 3 2" xfId="38497" xr:uid="{00000000-0005-0000-0000-00001F6A0000}"/>
    <cellStyle name="Normal 56 2 3 4 3 3" xfId="23264" xr:uid="{00000000-0005-0000-0000-0000206A0000}"/>
    <cellStyle name="Normal 56 2 3 4 4" xfId="33484" xr:uid="{00000000-0005-0000-0000-0000216A0000}"/>
    <cellStyle name="Normal 56 2 3 4 5" xfId="18251" xr:uid="{00000000-0005-0000-0000-0000226A0000}"/>
    <cellStyle name="Normal 56 2 3 5" xfId="4802" xr:uid="{00000000-0005-0000-0000-0000236A0000}"/>
    <cellStyle name="Normal 56 2 3 5 2" xfId="14854" xr:uid="{00000000-0005-0000-0000-0000246A0000}"/>
    <cellStyle name="Normal 56 2 3 5 2 2" xfId="45185" xr:uid="{00000000-0005-0000-0000-0000256A0000}"/>
    <cellStyle name="Normal 56 2 3 5 2 3" xfId="29952" xr:uid="{00000000-0005-0000-0000-0000266A0000}"/>
    <cellStyle name="Normal 56 2 3 5 3" xfId="9834" xr:uid="{00000000-0005-0000-0000-0000276A0000}"/>
    <cellStyle name="Normal 56 2 3 5 3 2" xfId="40168" xr:uid="{00000000-0005-0000-0000-0000286A0000}"/>
    <cellStyle name="Normal 56 2 3 5 3 3" xfId="24935" xr:uid="{00000000-0005-0000-0000-0000296A0000}"/>
    <cellStyle name="Normal 56 2 3 5 4" xfId="35155" xr:uid="{00000000-0005-0000-0000-00002A6A0000}"/>
    <cellStyle name="Normal 56 2 3 5 5" xfId="19922" xr:uid="{00000000-0005-0000-0000-00002B6A0000}"/>
    <cellStyle name="Normal 56 2 3 6" xfId="11512" xr:uid="{00000000-0005-0000-0000-00002C6A0000}"/>
    <cellStyle name="Normal 56 2 3 6 2" xfId="41843" xr:uid="{00000000-0005-0000-0000-00002D6A0000}"/>
    <cellStyle name="Normal 56 2 3 6 3" xfId="26610" xr:uid="{00000000-0005-0000-0000-00002E6A0000}"/>
    <cellStyle name="Normal 56 2 3 7" xfId="6491" xr:uid="{00000000-0005-0000-0000-00002F6A0000}"/>
    <cellStyle name="Normal 56 2 3 7 2" xfId="36826" xr:uid="{00000000-0005-0000-0000-0000306A0000}"/>
    <cellStyle name="Normal 56 2 3 7 3" xfId="21593" xr:uid="{00000000-0005-0000-0000-0000316A0000}"/>
    <cellStyle name="Normal 56 2 3 8" xfId="31814" xr:uid="{00000000-0005-0000-0000-0000326A0000}"/>
    <cellStyle name="Normal 56 2 3 9" xfId="16580" xr:uid="{00000000-0005-0000-0000-0000336A0000}"/>
    <cellStyle name="Normal 56 2 4" xfId="1627" xr:uid="{00000000-0005-0000-0000-0000346A0000}"/>
    <cellStyle name="Normal 56 2 4 2" xfId="2466" xr:uid="{00000000-0005-0000-0000-0000356A0000}"/>
    <cellStyle name="Normal 56 2 4 2 2" xfId="4156" xr:uid="{00000000-0005-0000-0000-0000366A0000}"/>
    <cellStyle name="Normal 56 2 4 2 2 2" xfId="14229" xr:uid="{00000000-0005-0000-0000-0000376A0000}"/>
    <cellStyle name="Normal 56 2 4 2 2 2 2" xfId="44560" xr:uid="{00000000-0005-0000-0000-0000386A0000}"/>
    <cellStyle name="Normal 56 2 4 2 2 2 3" xfId="29327" xr:uid="{00000000-0005-0000-0000-0000396A0000}"/>
    <cellStyle name="Normal 56 2 4 2 2 3" xfId="9209" xr:uid="{00000000-0005-0000-0000-00003A6A0000}"/>
    <cellStyle name="Normal 56 2 4 2 2 3 2" xfId="39543" xr:uid="{00000000-0005-0000-0000-00003B6A0000}"/>
    <cellStyle name="Normal 56 2 4 2 2 3 3" xfId="24310" xr:uid="{00000000-0005-0000-0000-00003C6A0000}"/>
    <cellStyle name="Normal 56 2 4 2 2 4" xfId="34530" xr:uid="{00000000-0005-0000-0000-00003D6A0000}"/>
    <cellStyle name="Normal 56 2 4 2 2 5" xfId="19297" xr:uid="{00000000-0005-0000-0000-00003E6A0000}"/>
    <cellStyle name="Normal 56 2 4 2 3" xfId="5848" xr:uid="{00000000-0005-0000-0000-00003F6A0000}"/>
    <cellStyle name="Normal 56 2 4 2 3 2" xfId="15900" xr:uid="{00000000-0005-0000-0000-0000406A0000}"/>
    <cellStyle name="Normal 56 2 4 2 3 2 2" xfId="46231" xr:uid="{00000000-0005-0000-0000-0000416A0000}"/>
    <cellStyle name="Normal 56 2 4 2 3 2 3" xfId="30998" xr:uid="{00000000-0005-0000-0000-0000426A0000}"/>
    <cellStyle name="Normal 56 2 4 2 3 3" xfId="10880" xr:uid="{00000000-0005-0000-0000-0000436A0000}"/>
    <cellStyle name="Normal 56 2 4 2 3 3 2" xfId="41214" xr:uid="{00000000-0005-0000-0000-0000446A0000}"/>
    <cellStyle name="Normal 56 2 4 2 3 3 3" xfId="25981" xr:uid="{00000000-0005-0000-0000-0000456A0000}"/>
    <cellStyle name="Normal 56 2 4 2 3 4" xfId="36201" xr:uid="{00000000-0005-0000-0000-0000466A0000}"/>
    <cellStyle name="Normal 56 2 4 2 3 5" xfId="20968" xr:uid="{00000000-0005-0000-0000-0000476A0000}"/>
    <cellStyle name="Normal 56 2 4 2 4" xfId="12558" xr:uid="{00000000-0005-0000-0000-0000486A0000}"/>
    <cellStyle name="Normal 56 2 4 2 4 2" xfId="42889" xr:uid="{00000000-0005-0000-0000-0000496A0000}"/>
    <cellStyle name="Normal 56 2 4 2 4 3" xfId="27656" xr:uid="{00000000-0005-0000-0000-00004A6A0000}"/>
    <cellStyle name="Normal 56 2 4 2 5" xfId="7537" xr:uid="{00000000-0005-0000-0000-00004B6A0000}"/>
    <cellStyle name="Normal 56 2 4 2 5 2" xfId="37872" xr:uid="{00000000-0005-0000-0000-00004C6A0000}"/>
    <cellStyle name="Normal 56 2 4 2 5 3" xfId="22639" xr:uid="{00000000-0005-0000-0000-00004D6A0000}"/>
    <cellStyle name="Normal 56 2 4 2 6" xfId="32860" xr:uid="{00000000-0005-0000-0000-00004E6A0000}"/>
    <cellStyle name="Normal 56 2 4 2 7" xfId="17626" xr:uid="{00000000-0005-0000-0000-00004F6A0000}"/>
    <cellStyle name="Normal 56 2 4 3" xfId="3319" xr:uid="{00000000-0005-0000-0000-0000506A0000}"/>
    <cellStyle name="Normal 56 2 4 3 2" xfId="13393" xr:uid="{00000000-0005-0000-0000-0000516A0000}"/>
    <cellStyle name="Normal 56 2 4 3 2 2" xfId="43724" xr:uid="{00000000-0005-0000-0000-0000526A0000}"/>
    <cellStyle name="Normal 56 2 4 3 2 3" xfId="28491" xr:uid="{00000000-0005-0000-0000-0000536A0000}"/>
    <cellStyle name="Normal 56 2 4 3 3" xfId="8373" xr:uid="{00000000-0005-0000-0000-0000546A0000}"/>
    <cellStyle name="Normal 56 2 4 3 3 2" xfId="38707" xr:uid="{00000000-0005-0000-0000-0000556A0000}"/>
    <cellStyle name="Normal 56 2 4 3 3 3" xfId="23474" xr:uid="{00000000-0005-0000-0000-0000566A0000}"/>
    <cellStyle name="Normal 56 2 4 3 4" xfId="33694" xr:uid="{00000000-0005-0000-0000-0000576A0000}"/>
    <cellStyle name="Normal 56 2 4 3 5" xfId="18461" xr:uid="{00000000-0005-0000-0000-0000586A0000}"/>
    <cellStyle name="Normal 56 2 4 4" xfId="5012" xr:uid="{00000000-0005-0000-0000-0000596A0000}"/>
    <cellStyle name="Normal 56 2 4 4 2" xfId="15064" xr:uid="{00000000-0005-0000-0000-00005A6A0000}"/>
    <cellStyle name="Normal 56 2 4 4 2 2" xfId="45395" xr:uid="{00000000-0005-0000-0000-00005B6A0000}"/>
    <cellStyle name="Normal 56 2 4 4 2 3" xfId="30162" xr:uid="{00000000-0005-0000-0000-00005C6A0000}"/>
    <cellStyle name="Normal 56 2 4 4 3" xfId="10044" xr:uid="{00000000-0005-0000-0000-00005D6A0000}"/>
    <cellStyle name="Normal 56 2 4 4 3 2" xfId="40378" xr:uid="{00000000-0005-0000-0000-00005E6A0000}"/>
    <cellStyle name="Normal 56 2 4 4 3 3" xfId="25145" xr:uid="{00000000-0005-0000-0000-00005F6A0000}"/>
    <cellStyle name="Normal 56 2 4 4 4" xfId="35365" xr:uid="{00000000-0005-0000-0000-0000606A0000}"/>
    <cellStyle name="Normal 56 2 4 4 5" xfId="20132" xr:uid="{00000000-0005-0000-0000-0000616A0000}"/>
    <cellStyle name="Normal 56 2 4 5" xfId="11722" xr:uid="{00000000-0005-0000-0000-0000626A0000}"/>
    <cellStyle name="Normal 56 2 4 5 2" xfId="42053" xr:uid="{00000000-0005-0000-0000-0000636A0000}"/>
    <cellStyle name="Normal 56 2 4 5 3" xfId="26820" xr:uid="{00000000-0005-0000-0000-0000646A0000}"/>
    <cellStyle name="Normal 56 2 4 6" xfId="6701" xr:uid="{00000000-0005-0000-0000-0000656A0000}"/>
    <cellStyle name="Normal 56 2 4 6 2" xfId="37036" xr:uid="{00000000-0005-0000-0000-0000666A0000}"/>
    <cellStyle name="Normal 56 2 4 6 3" xfId="21803" xr:uid="{00000000-0005-0000-0000-0000676A0000}"/>
    <cellStyle name="Normal 56 2 4 7" xfId="32024" xr:uid="{00000000-0005-0000-0000-0000686A0000}"/>
    <cellStyle name="Normal 56 2 4 8" xfId="16790" xr:uid="{00000000-0005-0000-0000-0000696A0000}"/>
    <cellStyle name="Normal 56 2 5" xfId="2048" xr:uid="{00000000-0005-0000-0000-00006A6A0000}"/>
    <cellStyle name="Normal 56 2 5 2" xfId="3738" xr:uid="{00000000-0005-0000-0000-00006B6A0000}"/>
    <cellStyle name="Normal 56 2 5 2 2" xfId="13811" xr:uid="{00000000-0005-0000-0000-00006C6A0000}"/>
    <cellStyle name="Normal 56 2 5 2 2 2" xfId="44142" xr:uid="{00000000-0005-0000-0000-00006D6A0000}"/>
    <cellStyle name="Normal 56 2 5 2 2 3" xfId="28909" xr:uid="{00000000-0005-0000-0000-00006E6A0000}"/>
    <cellStyle name="Normal 56 2 5 2 3" xfId="8791" xr:uid="{00000000-0005-0000-0000-00006F6A0000}"/>
    <cellStyle name="Normal 56 2 5 2 3 2" xfId="39125" xr:uid="{00000000-0005-0000-0000-0000706A0000}"/>
    <cellStyle name="Normal 56 2 5 2 3 3" xfId="23892" xr:uid="{00000000-0005-0000-0000-0000716A0000}"/>
    <cellStyle name="Normal 56 2 5 2 4" xfId="34112" xr:uid="{00000000-0005-0000-0000-0000726A0000}"/>
    <cellStyle name="Normal 56 2 5 2 5" xfId="18879" xr:uid="{00000000-0005-0000-0000-0000736A0000}"/>
    <cellStyle name="Normal 56 2 5 3" xfId="5430" xr:uid="{00000000-0005-0000-0000-0000746A0000}"/>
    <cellStyle name="Normal 56 2 5 3 2" xfId="15482" xr:uid="{00000000-0005-0000-0000-0000756A0000}"/>
    <cellStyle name="Normal 56 2 5 3 2 2" xfId="45813" xr:uid="{00000000-0005-0000-0000-0000766A0000}"/>
    <cellStyle name="Normal 56 2 5 3 2 3" xfId="30580" xr:uid="{00000000-0005-0000-0000-0000776A0000}"/>
    <cellStyle name="Normal 56 2 5 3 3" xfId="10462" xr:uid="{00000000-0005-0000-0000-0000786A0000}"/>
    <cellStyle name="Normal 56 2 5 3 3 2" xfId="40796" xr:uid="{00000000-0005-0000-0000-0000796A0000}"/>
    <cellStyle name="Normal 56 2 5 3 3 3" xfId="25563" xr:uid="{00000000-0005-0000-0000-00007A6A0000}"/>
    <cellStyle name="Normal 56 2 5 3 4" xfId="35783" xr:uid="{00000000-0005-0000-0000-00007B6A0000}"/>
    <cellStyle name="Normal 56 2 5 3 5" xfId="20550" xr:uid="{00000000-0005-0000-0000-00007C6A0000}"/>
    <cellStyle name="Normal 56 2 5 4" xfId="12140" xr:uid="{00000000-0005-0000-0000-00007D6A0000}"/>
    <cellStyle name="Normal 56 2 5 4 2" xfId="42471" xr:uid="{00000000-0005-0000-0000-00007E6A0000}"/>
    <cellStyle name="Normal 56 2 5 4 3" xfId="27238" xr:uid="{00000000-0005-0000-0000-00007F6A0000}"/>
    <cellStyle name="Normal 56 2 5 5" xfId="7119" xr:uid="{00000000-0005-0000-0000-0000806A0000}"/>
    <cellStyle name="Normal 56 2 5 5 2" xfId="37454" xr:uid="{00000000-0005-0000-0000-0000816A0000}"/>
    <cellStyle name="Normal 56 2 5 5 3" xfId="22221" xr:uid="{00000000-0005-0000-0000-0000826A0000}"/>
    <cellStyle name="Normal 56 2 5 6" xfId="32442" xr:uid="{00000000-0005-0000-0000-0000836A0000}"/>
    <cellStyle name="Normal 56 2 5 7" xfId="17208" xr:uid="{00000000-0005-0000-0000-0000846A0000}"/>
    <cellStyle name="Normal 56 2 6" xfId="2901" xr:uid="{00000000-0005-0000-0000-0000856A0000}"/>
    <cellStyle name="Normal 56 2 6 2" xfId="12975" xr:uid="{00000000-0005-0000-0000-0000866A0000}"/>
    <cellStyle name="Normal 56 2 6 2 2" xfId="43306" xr:uid="{00000000-0005-0000-0000-0000876A0000}"/>
    <cellStyle name="Normal 56 2 6 2 3" xfId="28073" xr:uid="{00000000-0005-0000-0000-0000886A0000}"/>
    <cellStyle name="Normal 56 2 6 3" xfId="7955" xr:uid="{00000000-0005-0000-0000-0000896A0000}"/>
    <cellStyle name="Normal 56 2 6 3 2" xfId="38289" xr:uid="{00000000-0005-0000-0000-00008A6A0000}"/>
    <cellStyle name="Normal 56 2 6 3 3" xfId="23056" xr:uid="{00000000-0005-0000-0000-00008B6A0000}"/>
    <cellStyle name="Normal 56 2 6 4" xfId="33276" xr:uid="{00000000-0005-0000-0000-00008C6A0000}"/>
    <cellStyle name="Normal 56 2 6 5" xfId="18043" xr:uid="{00000000-0005-0000-0000-00008D6A0000}"/>
    <cellStyle name="Normal 56 2 7" xfId="4594" xr:uid="{00000000-0005-0000-0000-00008E6A0000}"/>
    <cellStyle name="Normal 56 2 7 2" xfId="14646" xr:uid="{00000000-0005-0000-0000-00008F6A0000}"/>
    <cellStyle name="Normal 56 2 7 2 2" xfId="44977" xr:uid="{00000000-0005-0000-0000-0000906A0000}"/>
    <cellStyle name="Normal 56 2 7 2 3" xfId="29744" xr:uid="{00000000-0005-0000-0000-0000916A0000}"/>
    <cellStyle name="Normal 56 2 7 3" xfId="9626" xr:uid="{00000000-0005-0000-0000-0000926A0000}"/>
    <cellStyle name="Normal 56 2 7 3 2" xfId="39960" xr:uid="{00000000-0005-0000-0000-0000936A0000}"/>
    <cellStyle name="Normal 56 2 7 3 3" xfId="24727" xr:uid="{00000000-0005-0000-0000-0000946A0000}"/>
    <cellStyle name="Normal 56 2 7 4" xfId="34947" xr:uid="{00000000-0005-0000-0000-0000956A0000}"/>
    <cellStyle name="Normal 56 2 7 5" xfId="19714" xr:uid="{00000000-0005-0000-0000-0000966A0000}"/>
    <cellStyle name="Normal 56 2 8" xfId="11304" xr:uid="{00000000-0005-0000-0000-0000976A0000}"/>
    <cellStyle name="Normal 56 2 8 2" xfId="41635" xr:uid="{00000000-0005-0000-0000-0000986A0000}"/>
    <cellStyle name="Normal 56 2 8 3" xfId="26402" xr:uid="{00000000-0005-0000-0000-0000996A0000}"/>
    <cellStyle name="Normal 56 2 9" xfId="6283" xr:uid="{00000000-0005-0000-0000-00009A6A0000}"/>
    <cellStyle name="Normal 56 2 9 2" xfId="36618" xr:uid="{00000000-0005-0000-0000-00009B6A0000}"/>
    <cellStyle name="Normal 56 2 9 3" xfId="21385" xr:uid="{00000000-0005-0000-0000-00009C6A0000}"/>
    <cellStyle name="Normal 56 3" xfId="1247" xr:uid="{00000000-0005-0000-0000-00009D6A0000}"/>
    <cellStyle name="Normal 56 3 10" xfId="16424" xr:uid="{00000000-0005-0000-0000-00009E6A0000}"/>
    <cellStyle name="Normal 56 3 2" xfId="1466" xr:uid="{00000000-0005-0000-0000-00009F6A0000}"/>
    <cellStyle name="Normal 56 3 2 2" xfId="1887" xr:uid="{00000000-0005-0000-0000-0000A06A0000}"/>
    <cellStyle name="Normal 56 3 2 2 2" xfId="2726" xr:uid="{00000000-0005-0000-0000-0000A16A0000}"/>
    <cellStyle name="Normal 56 3 2 2 2 2" xfId="4416" xr:uid="{00000000-0005-0000-0000-0000A26A0000}"/>
    <cellStyle name="Normal 56 3 2 2 2 2 2" xfId="14489" xr:uid="{00000000-0005-0000-0000-0000A36A0000}"/>
    <cellStyle name="Normal 56 3 2 2 2 2 2 2" xfId="44820" xr:uid="{00000000-0005-0000-0000-0000A46A0000}"/>
    <cellStyle name="Normal 56 3 2 2 2 2 2 3" xfId="29587" xr:uid="{00000000-0005-0000-0000-0000A56A0000}"/>
    <cellStyle name="Normal 56 3 2 2 2 2 3" xfId="9469" xr:uid="{00000000-0005-0000-0000-0000A66A0000}"/>
    <cellStyle name="Normal 56 3 2 2 2 2 3 2" xfId="39803" xr:uid="{00000000-0005-0000-0000-0000A76A0000}"/>
    <cellStyle name="Normal 56 3 2 2 2 2 3 3" xfId="24570" xr:uid="{00000000-0005-0000-0000-0000A86A0000}"/>
    <cellStyle name="Normal 56 3 2 2 2 2 4" xfId="34790" xr:uid="{00000000-0005-0000-0000-0000A96A0000}"/>
    <cellStyle name="Normal 56 3 2 2 2 2 5" xfId="19557" xr:uid="{00000000-0005-0000-0000-0000AA6A0000}"/>
    <cellStyle name="Normal 56 3 2 2 2 3" xfId="6108" xr:uid="{00000000-0005-0000-0000-0000AB6A0000}"/>
    <cellStyle name="Normal 56 3 2 2 2 3 2" xfId="16160" xr:uid="{00000000-0005-0000-0000-0000AC6A0000}"/>
    <cellStyle name="Normal 56 3 2 2 2 3 2 2" xfId="46491" xr:uid="{00000000-0005-0000-0000-0000AD6A0000}"/>
    <cellStyle name="Normal 56 3 2 2 2 3 2 3" xfId="31258" xr:uid="{00000000-0005-0000-0000-0000AE6A0000}"/>
    <cellStyle name="Normal 56 3 2 2 2 3 3" xfId="11140" xr:uid="{00000000-0005-0000-0000-0000AF6A0000}"/>
    <cellStyle name="Normal 56 3 2 2 2 3 3 2" xfId="41474" xr:uid="{00000000-0005-0000-0000-0000B06A0000}"/>
    <cellStyle name="Normal 56 3 2 2 2 3 3 3" xfId="26241" xr:uid="{00000000-0005-0000-0000-0000B16A0000}"/>
    <cellStyle name="Normal 56 3 2 2 2 3 4" xfId="36461" xr:uid="{00000000-0005-0000-0000-0000B26A0000}"/>
    <cellStyle name="Normal 56 3 2 2 2 3 5" xfId="21228" xr:uid="{00000000-0005-0000-0000-0000B36A0000}"/>
    <cellStyle name="Normal 56 3 2 2 2 4" xfId="12818" xr:uid="{00000000-0005-0000-0000-0000B46A0000}"/>
    <cellStyle name="Normal 56 3 2 2 2 4 2" xfId="43149" xr:uid="{00000000-0005-0000-0000-0000B56A0000}"/>
    <cellStyle name="Normal 56 3 2 2 2 4 3" xfId="27916" xr:uid="{00000000-0005-0000-0000-0000B66A0000}"/>
    <cellStyle name="Normal 56 3 2 2 2 5" xfId="7797" xr:uid="{00000000-0005-0000-0000-0000B76A0000}"/>
    <cellStyle name="Normal 56 3 2 2 2 5 2" xfId="38132" xr:uid="{00000000-0005-0000-0000-0000B86A0000}"/>
    <cellStyle name="Normal 56 3 2 2 2 5 3" xfId="22899" xr:uid="{00000000-0005-0000-0000-0000B96A0000}"/>
    <cellStyle name="Normal 56 3 2 2 2 6" xfId="33120" xr:uid="{00000000-0005-0000-0000-0000BA6A0000}"/>
    <cellStyle name="Normal 56 3 2 2 2 7" xfId="17886" xr:uid="{00000000-0005-0000-0000-0000BB6A0000}"/>
    <cellStyle name="Normal 56 3 2 2 3" xfId="3579" xr:uid="{00000000-0005-0000-0000-0000BC6A0000}"/>
    <cellStyle name="Normal 56 3 2 2 3 2" xfId="13653" xr:uid="{00000000-0005-0000-0000-0000BD6A0000}"/>
    <cellStyle name="Normal 56 3 2 2 3 2 2" xfId="43984" xr:uid="{00000000-0005-0000-0000-0000BE6A0000}"/>
    <cellStyle name="Normal 56 3 2 2 3 2 3" xfId="28751" xr:uid="{00000000-0005-0000-0000-0000BF6A0000}"/>
    <cellStyle name="Normal 56 3 2 2 3 3" xfId="8633" xr:uid="{00000000-0005-0000-0000-0000C06A0000}"/>
    <cellStyle name="Normal 56 3 2 2 3 3 2" xfId="38967" xr:uid="{00000000-0005-0000-0000-0000C16A0000}"/>
    <cellStyle name="Normal 56 3 2 2 3 3 3" xfId="23734" xr:uid="{00000000-0005-0000-0000-0000C26A0000}"/>
    <cellStyle name="Normal 56 3 2 2 3 4" xfId="33954" xr:uid="{00000000-0005-0000-0000-0000C36A0000}"/>
    <cellStyle name="Normal 56 3 2 2 3 5" xfId="18721" xr:uid="{00000000-0005-0000-0000-0000C46A0000}"/>
    <cellStyle name="Normal 56 3 2 2 4" xfId="5272" xr:uid="{00000000-0005-0000-0000-0000C56A0000}"/>
    <cellStyle name="Normal 56 3 2 2 4 2" xfId="15324" xr:uid="{00000000-0005-0000-0000-0000C66A0000}"/>
    <cellStyle name="Normal 56 3 2 2 4 2 2" xfId="45655" xr:uid="{00000000-0005-0000-0000-0000C76A0000}"/>
    <cellStyle name="Normal 56 3 2 2 4 2 3" xfId="30422" xr:uid="{00000000-0005-0000-0000-0000C86A0000}"/>
    <cellStyle name="Normal 56 3 2 2 4 3" xfId="10304" xr:uid="{00000000-0005-0000-0000-0000C96A0000}"/>
    <cellStyle name="Normal 56 3 2 2 4 3 2" xfId="40638" xr:uid="{00000000-0005-0000-0000-0000CA6A0000}"/>
    <cellStyle name="Normal 56 3 2 2 4 3 3" xfId="25405" xr:uid="{00000000-0005-0000-0000-0000CB6A0000}"/>
    <cellStyle name="Normal 56 3 2 2 4 4" xfId="35625" xr:uid="{00000000-0005-0000-0000-0000CC6A0000}"/>
    <cellStyle name="Normal 56 3 2 2 4 5" xfId="20392" xr:uid="{00000000-0005-0000-0000-0000CD6A0000}"/>
    <cellStyle name="Normal 56 3 2 2 5" xfId="11982" xr:uid="{00000000-0005-0000-0000-0000CE6A0000}"/>
    <cellStyle name="Normal 56 3 2 2 5 2" xfId="42313" xr:uid="{00000000-0005-0000-0000-0000CF6A0000}"/>
    <cellStyle name="Normal 56 3 2 2 5 3" xfId="27080" xr:uid="{00000000-0005-0000-0000-0000D06A0000}"/>
    <cellStyle name="Normal 56 3 2 2 6" xfId="6961" xr:uid="{00000000-0005-0000-0000-0000D16A0000}"/>
    <cellStyle name="Normal 56 3 2 2 6 2" xfId="37296" xr:uid="{00000000-0005-0000-0000-0000D26A0000}"/>
    <cellStyle name="Normal 56 3 2 2 6 3" xfId="22063" xr:uid="{00000000-0005-0000-0000-0000D36A0000}"/>
    <cellStyle name="Normal 56 3 2 2 7" xfId="32284" xr:uid="{00000000-0005-0000-0000-0000D46A0000}"/>
    <cellStyle name="Normal 56 3 2 2 8" xfId="17050" xr:uid="{00000000-0005-0000-0000-0000D56A0000}"/>
    <cellStyle name="Normal 56 3 2 3" xfId="2308" xr:uid="{00000000-0005-0000-0000-0000D66A0000}"/>
    <cellStyle name="Normal 56 3 2 3 2" xfId="3998" xr:uid="{00000000-0005-0000-0000-0000D76A0000}"/>
    <cellStyle name="Normal 56 3 2 3 2 2" xfId="14071" xr:uid="{00000000-0005-0000-0000-0000D86A0000}"/>
    <cellStyle name="Normal 56 3 2 3 2 2 2" xfId="44402" xr:uid="{00000000-0005-0000-0000-0000D96A0000}"/>
    <cellStyle name="Normal 56 3 2 3 2 2 3" xfId="29169" xr:uid="{00000000-0005-0000-0000-0000DA6A0000}"/>
    <cellStyle name="Normal 56 3 2 3 2 3" xfId="9051" xr:uid="{00000000-0005-0000-0000-0000DB6A0000}"/>
    <cellStyle name="Normal 56 3 2 3 2 3 2" xfId="39385" xr:uid="{00000000-0005-0000-0000-0000DC6A0000}"/>
    <cellStyle name="Normal 56 3 2 3 2 3 3" xfId="24152" xr:uid="{00000000-0005-0000-0000-0000DD6A0000}"/>
    <cellStyle name="Normal 56 3 2 3 2 4" xfId="34372" xr:uid="{00000000-0005-0000-0000-0000DE6A0000}"/>
    <cellStyle name="Normal 56 3 2 3 2 5" xfId="19139" xr:uid="{00000000-0005-0000-0000-0000DF6A0000}"/>
    <cellStyle name="Normal 56 3 2 3 3" xfId="5690" xr:uid="{00000000-0005-0000-0000-0000E06A0000}"/>
    <cellStyle name="Normal 56 3 2 3 3 2" xfId="15742" xr:uid="{00000000-0005-0000-0000-0000E16A0000}"/>
    <cellStyle name="Normal 56 3 2 3 3 2 2" xfId="46073" xr:uid="{00000000-0005-0000-0000-0000E26A0000}"/>
    <cellStyle name="Normal 56 3 2 3 3 2 3" xfId="30840" xr:uid="{00000000-0005-0000-0000-0000E36A0000}"/>
    <cellStyle name="Normal 56 3 2 3 3 3" xfId="10722" xr:uid="{00000000-0005-0000-0000-0000E46A0000}"/>
    <cellStyle name="Normal 56 3 2 3 3 3 2" xfId="41056" xr:uid="{00000000-0005-0000-0000-0000E56A0000}"/>
    <cellStyle name="Normal 56 3 2 3 3 3 3" xfId="25823" xr:uid="{00000000-0005-0000-0000-0000E66A0000}"/>
    <cellStyle name="Normal 56 3 2 3 3 4" xfId="36043" xr:uid="{00000000-0005-0000-0000-0000E76A0000}"/>
    <cellStyle name="Normal 56 3 2 3 3 5" xfId="20810" xr:uid="{00000000-0005-0000-0000-0000E86A0000}"/>
    <cellStyle name="Normal 56 3 2 3 4" xfId="12400" xr:uid="{00000000-0005-0000-0000-0000E96A0000}"/>
    <cellStyle name="Normal 56 3 2 3 4 2" xfId="42731" xr:uid="{00000000-0005-0000-0000-0000EA6A0000}"/>
    <cellStyle name="Normal 56 3 2 3 4 3" xfId="27498" xr:uid="{00000000-0005-0000-0000-0000EB6A0000}"/>
    <cellStyle name="Normal 56 3 2 3 5" xfId="7379" xr:uid="{00000000-0005-0000-0000-0000EC6A0000}"/>
    <cellStyle name="Normal 56 3 2 3 5 2" xfId="37714" xr:uid="{00000000-0005-0000-0000-0000ED6A0000}"/>
    <cellStyle name="Normal 56 3 2 3 5 3" xfId="22481" xr:uid="{00000000-0005-0000-0000-0000EE6A0000}"/>
    <cellStyle name="Normal 56 3 2 3 6" xfId="32702" xr:uid="{00000000-0005-0000-0000-0000EF6A0000}"/>
    <cellStyle name="Normal 56 3 2 3 7" xfId="17468" xr:uid="{00000000-0005-0000-0000-0000F06A0000}"/>
    <cellStyle name="Normal 56 3 2 4" xfId="3161" xr:uid="{00000000-0005-0000-0000-0000F16A0000}"/>
    <cellStyle name="Normal 56 3 2 4 2" xfId="13235" xr:uid="{00000000-0005-0000-0000-0000F26A0000}"/>
    <cellStyle name="Normal 56 3 2 4 2 2" xfId="43566" xr:uid="{00000000-0005-0000-0000-0000F36A0000}"/>
    <cellStyle name="Normal 56 3 2 4 2 3" xfId="28333" xr:uid="{00000000-0005-0000-0000-0000F46A0000}"/>
    <cellStyle name="Normal 56 3 2 4 3" xfId="8215" xr:uid="{00000000-0005-0000-0000-0000F56A0000}"/>
    <cellStyle name="Normal 56 3 2 4 3 2" xfId="38549" xr:uid="{00000000-0005-0000-0000-0000F66A0000}"/>
    <cellStyle name="Normal 56 3 2 4 3 3" xfId="23316" xr:uid="{00000000-0005-0000-0000-0000F76A0000}"/>
    <cellStyle name="Normal 56 3 2 4 4" xfId="33536" xr:uid="{00000000-0005-0000-0000-0000F86A0000}"/>
    <cellStyle name="Normal 56 3 2 4 5" xfId="18303" xr:uid="{00000000-0005-0000-0000-0000F96A0000}"/>
    <cellStyle name="Normal 56 3 2 5" xfId="4854" xr:uid="{00000000-0005-0000-0000-0000FA6A0000}"/>
    <cellStyle name="Normal 56 3 2 5 2" xfId="14906" xr:uid="{00000000-0005-0000-0000-0000FB6A0000}"/>
    <cellStyle name="Normal 56 3 2 5 2 2" xfId="45237" xr:uid="{00000000-0005-0000-0000-0000FC6A0000}"/>
    <cellStyle name="Normal 56 3 2 5 2 3" xfId="30004" xr:uid="{00000000-0005-0000-0000-0000FD6A0000}"/>
    <cellStyle name="Normal 56 3 2 5 3" xfId="9886" xr:uid="{00000000-0005-0000-0000-0000FE6A0000}"/>
    <cellStyle name="Normal 56 3 2 5 3 2" xfId="40220" xr:uid="{00000000-0005-0000-0000-0000FF6A0000}"/>
    <cellStyle name="Normal 56 3 2 5 3 3" xfId="24987" xr:uid="{00000000-0005-0000-0000-0000006B0000}"/>
    <cellStyle name="Normal 56 3 2 5 4" xfId="35207" xr:uid="{00000000-0005-0000-0000-0000016B0000}"/>
    <cellStyle name="Normal 56 3 2 5 5" xfId="19974" xr:uid="{00000000-0005-0000-0000-0000026B0000}"/>
    <cellStyle name="Normal 56 3 2 6" xfId="11564" xr:uid="{00000000-0005-0000-0000-0000036B0000}"/>
    <cellStyle name="Normal 56 3 2 6 2" xfId="41895" xr:uid="{00000000-0005-0000-0000-0000046B0000}"/>
    <cellStyle name="Normal 56 3 2 6 3" xfId="26662" xr:uid="{00000000-0005-0000-0000-0000056B0000}"/>
    <cellStyle name="Normal 56 3 2 7" xfId="6543" xr:uid="{00000000-0005-0000-0000-0000066B0000}"/>
    <cellStyle name="Normal 56 3 2 7 2" xfId="36878" xr:uid="{00000000-0005-0000-0000-0000076B0000}"/>
    <cellStyle name="Normal 56 3 2 7 3" xfId="21645" xr:uid="{00000000-0005-0000-0000-0000086B0000}"/>
    <cellStyle name="Normal 56 3 2 8" xfId="31866" xr:uid="{00000000-0005-0000-0000-0000096B0000}"/>
    <cellStyle name="Normal 56 3 2 9" xfId="16632" xr:uid="{00000000-0005-0000-0000-00000A6B0000}"/>
    <cellStyle name="Normal 56 3 3" xfId="1679" xr:uid="{00000000-0005-0000-0000-00000B6B0000}"/>
    <cellStyle name="Normal 56 3 3 2" xfId="2518" xr:uid="{00000000-0005-0000-0000-00000C6B0000}"/>
    <cellStyle name="Normal 56 3 3 2 2" xfId="4208" xr:uid="{00000000-0005-0000-0000-00000D6B0000}"/>
    <cellStyle name="Normal 56 3 3 2 2 2" xfId="14281" xr:uid="{00000000-0005-0000-0000-00000E6B0000}"/>
    <cellStyle name="Normal 56 3 3 2 2 2 2" xfId="44612" xr:uid="{00000000-0005-0000-0000-00000F6B0000}"/>
    <cellStyle name="Normal 56 3 3 2 2 2 3" xfId="29379" xr:uid="{00000000-0005-0000-0000-0000106B0000}"/>
    <cellStyle name="Normal 56 3 3 2 2 3" xfId="9261" xr:uid="{00000000-0005-0000-0000-0000116B0000}"/>
    <cellStyle name="Normal 56 3 3 2 2 3 2" xfId="39595" xr:uid="{00000000-0005-0000-0000-0000126B0000}"/>
    <cellStyle name="Normal 56 3 3 2 2 3 3" xfId="24362" xr:uid="{00000000-0005-0000-0000-0000136B0000}"/>
    <cellStyle name="Normal 56 3 3 2 2 4" xfId="34582" xr:uid="{00000000-0005-0000-0000-0000146B0000}"/>
    <cellStyle name="Normal 56 3 3 2 2 5" xfId="19349" xr:uid="{00000000-0005-0000-0000-0000156B0000}"/>
    <cellStyle name="Normal 56 3 3 2 3" xfId="5900" xr:uid="{00000000-0005-0000-0000-0000166B0000}"/>
    <cellStyle name="Normal 56 3 3 2 3 2" xfId="15952" xr:uid="{00000000-0005-0000-0000-0000176B0000}"/>
    <cellStyle name="Normal 56 3 3 2 3 2 2" xfId="46283" xr:uid="{00000000-0005-0000-0000-0000186B0000}"/>
    <cellStyle name="Normal 56 3 3 2 3 2 3" xfId="31050" xr:uid="{00000000-0005-0000-0000-0000196B0000}"/>
    <cellStyle name="Normal 56 3 3 2 3 3" xfId="10932" xr:uid="{00000000-0005-0000-0000-00001A6B0000}"/>
    <cellStyle name="Normal 56 3 3 2 3 3 2" xfId="41266" xr:uid="{00000000-0005-0000-0000-00001B6B0000}"/>
    <cellStyle name="Normal 56 3 3 2 3 3 3" xfId="26033" xr:uid="{00000000-0005-0000-0000-00001C6B0000}"/>
    <cellStyle name="Normal 56 3 3 2 3 4" xfId="36253" xr:uid="{00000000-0005-0000-0000-00001D6B0000}"/>
    <cellStyle name="Normal 56 3 3 2 3 5" xfId="21020" xr:uid="{00000000-0005-0000-0000-00001E6B0000}"/>
    <cellStyle name="Normal 56 3 3 2 4" xfId="12610" xr:uid="{00000000-0005-0000-0000-00001F6B0000}"/>
    <cellStyle name="Normal 56 3 3 2 4 2" xfId="42941" xr:uid="{00000000-0005-0000-0000-0000206B0000}"/>
    <cellStyle name="Normal 56 3 3 2 4 3" xfId="27708" xr:uid="{00000000-0005-0000-0000-0000216B0000}"/>
    <cellStyle name="Normal 56 3 3 2 5" xfId="7589" xr:uid="{00000000-0005-0000-0000-0000226B0000}"/>
    <cellStyle name="Normal 56 3 3 2 5 2" xfId="37924" xr:uid="{00000000-0005-0000-0000-0000236B0000}"/>
    <cellStyle name="Normal 56 3 3 2 5 3" xfId="22691" xr:uid="{00000000-0005-0000-0000-0000246B0000}"/>
    <cellStyle name="Normal 56 3 3 2 6" xfId="32912" xr:uid="{00000000-0005-0000-0000-0000256B0000}"/>
    <cellStyle name="Normal 56 3 3 2 7" xfId="17678" xr:uid="{00000000-0005-0000-0000-0000266B0000}"/>
    <cellStyle name="Normal 56 3 3 3" xfId="3371" xr:uid="{00000000-0005-0000-0000-0000276B0000}"/>
    <cellStyle name="Normal 56 3 3 3 2" xfId="13445" xr:uid="{00000000-0005-0000-0000-0000286B0000}"/>
    <cellStyle name="Normal 56 3 3 3 2 2" xfId="43776" xr:uid="{00000000-0005-0000-0000-0000296B0000}"/>
    <cellStyle name="Normal 56 3 3 3 2 3" xfId="28543" xr:uid="{00000000-0005-0000-0000-00002A6B0000}"/>
    <cellStyle name="Normal 56 3 3 3 3" xfId="8425" xr:uid="{00000000-0005-0000-0000-00002B6B0000}"/>
    <cellStyle name="Normal 56 3 3 3 3 2" xfId="38759" xr:uid="{00000000-0005-0000-0000-00002C6B0000}"/>
    <cellStyle name="Normal 56 3 3 3 3 3" xfId="23526" xr:uid="{00000000-0005-0000-0000-00002D6B0000}"/>
    <cellStyle name="Normal 56 3 3 3 4" xfId="33746" xr:uid="{00000000-0005-0000-0000-00002E6B0000}"/>
    <cellStyle name="Normal 56 3 3 3 5" xfId="18513" xr:uid="{00000000-0005-0000-0000-00002F6B0000}"/>
    <cellStyle name="Normal 56 3 3 4" xfId="5064" xr:uid="{00000000-0005-0000-0000-0000306B0000}"/>
    <cellStyle name="Normal 56 3 3 4 2" xfId="15116" xr:uid="{00000000-0005-0000-0000-0000316B0000}"/>
    <cellStyle name="Normal 56 3 3 4 2 2" xfId="45447" xr:uid="{00000000-0005-0000-0000-0000326B0000}"/>
    <cellStyle name="Normal 56 3 3 4 2 3" xfId="30214" xr:uid="{00000000-0005-0000-0000-0000336B0000}"/>
    <cellStyle name="Normal 56 3 3 4 3" xfId="10096" xr:uid="{00000000-0005-0000-0000-0000346B0000}"/>
    <cellStyle name="Normal 56 3 3 4 3 2" xfId="40430" xr:uid="{00000000-0005-0000-0000-0000356B0000}"/>
    <cellStyle name="Normal 56 3 3 4 3 3" xfId="25197" xr:uid="{00000000-0005-0000-0000-0000366B0000}"/>
    <cellStyle name="Normal 56 3 3 4 4" xfId="35417" xr:uid="{00000000-0005-0000-0000-0000376B0000}"/>
    <cellStyle name="Normal 56 3 3 4 5" xfId="20184" xr:uid="{00000000-0005-0000-0000-0000386B0000}"/>
    <cellStyle name="Normal 56 3 3 5" xfId="11774" xr:uid="{00000000-0005-0000-0000-0000396B0000}"/>
    <cellStyle name="Normal 56 3 3 5 2" xfId="42105" xr:uid="{00000000-0005-0000-0000-00003A6B0000}"/>
    <cellStyle name="Normal 56 3 3 5 3" xfId="26872" xr:uid="{00000000-0005-0000-0000-00003B6B0000}"/>
    <cellStyle name="Normal 56 3 3 6" xfId="6753" xr:uid="{00000000-0005-0000-0000-00003C6B0000}"/>
    <cellStyle name="Normal 56 3 3 6 2" xfId="37088" xr:uid="{00000000-0005-0000-0000-00003D6B0000}"/>
    <cellStyle name="Normal 56 3 3 6 3" xfId="21855" xr:uid="{00000000-0005-0000-0000-00003E6B0000}"/>
    <cellStyle name="Normal 56 3 3 7" xfId="32076" xr:uid="{00000000-0005-0000-0000-00003F6B0000}"/>
    <cellStyle name="Normal 56 3 3 8" xfId="16842" xr:uid="{00000000-0005-0000-0000-0000406B0000}"/>
    <cellStyle name="Normal 56 3 4" xfId="2100" xr:uid="{00000000-0005-0000-0000-0000416B0000}"/>
    <cellStyle name="Normal 56 3 4 2" xfId="3790" xr:uid="{00000000-0005-0000-0000-0000426B0000}"/>
    <cellStyle name="Normal 56 3 4 2 2" xfId="13863" xr:uid="{00000000-0005-0000-0000-0000436B0000}"/>
    <cellStyle name="Normal 56 3 4 2 2 2" xfId="44194" xr:uid="{00000000-0005-0000-0000-0000446B0000}"/>
    <cellStyle name="Normal 56 3 4 2 2 3" xfId="28961" xr:uid="{00000000-0005-0000-0000-0000456B0000}"/>
    <cellStyle name="Normal 56 3 4 2 3" xfId="8843" xr:uid="{00000000-0005-0000-0000-0000466B0000}"/>
    <cellStyle name="Normal 56 3 4 2 3 2" xfId="39177" xr:uid="{00000000-0005-0000-0000-0000476B0000}"/>
    <cellStyle name="Normal 56 3 4 2 3 3" xfId="23944" xr:uid="{00000000-0005-0000-0000-0000486B0000}"/>
    <cellStyle name="Normal 56 3 4 2 4" xfId="34164" xr:uid="{00000000-0005-0000-0000-0000496B0000}"/>
    <cellStyle name="Normal 56 3 4 2 5" xfId="18931" xr:uid="{00000000-0005-0000-0000-00004A6B0000}"/>
    <cellStyle name="Normal 56 3 4 3" xfId="5482" xr:uid="{00000000-0005-0000-0000-00004B6B0000}"/>
    <cellStyle name="Normal 56 3 4 3 2" xfId="15534" xr:uid="{00000000-0005-0000-0000-00004C6B0000}"/>
    <cellStyle name="Normal 56 3 4 3 2 2" xfId="45865" xr:uid="{00000000-0005-0000-0000-00004D6B0000}"/>
    <cellStyle name="Normal 56 3 4 3 2 3" xfId="30632" xr:uid="{00000000-0005-0000-0000-00004E6B0000}"/>
    <cellStyle name="Normal 56 3 4 3 3" xfId="10514" xr:uid="{00000000-0005-0000-0000-00004F6B0000}"/>
    <cellStyle name="Normal 56 3 4 3 3 2" xfId="40848" xr:uid="{00000000-0005-0000-0000-0000506B0000}"/>
    <cellStyle name="Normal 56 3 4 3 3 3" xfId="25615" xr:uid="{00000000-0005-0000-0000-0000516B0000}"/>
    <cellStyle name="Normal 56 3 4 3 4" xfId="35835" xr:uid="{00000000-0005-0000-0000-0000526B0000}"/>
    <cellStyle name="Normal 56 3 4 3 5" xfId="20602" xr:uid="{00000000-0005-0000-0000-0000536B0000}"/>
    <cellStyle name="Normal 56 3 4 4" xfId="12192" xr:uid="{00000000-0005-0000-0000-0000546B0000}"/>
    <cellStyle name="Normal 56 3 4 4 2" xfId="42523" xr:uid="{00000000-0005-0000-0000-0000556B0000}"/>
    <cellStyle name="Normal 56 3 4 4 3" xfId="27290" xr:uid="{00000000-0005-0000-0000-0000566B0000}"/>
    <cellStyle name="Normal 56 3 4 5" xfId="7171" xr:uid="{00000000-0005-0000-0000-0000576B0000}"/>
    <cellStyle name="Normal 56 3 4 5 2" xfId="37506" xr:uid="{00000000-0005-0000-0000-0000586B0000}"/>
    <cellStyle name="Normal 56 3 4 5 3" xfId="22273" xr:uid="{00000000-0005-0000-0000-0000596B0000}"/>
    <cellStyle name="Normal 56 3 4 6" xfId="32494" xr:uid="{00000000-0005-0000-0000-00005A6B0000}"/>
    <cellStyle name="Normal 56 3 4 7" xfId="17260" xr:uid="{00000000-0005-0000-0000-00005B6B0000}"/>
    <cellStyle name="Normal 56 3 5" xfId="2953" xr:uid="{00000000-0005-0000-0000-00005C6B0000}"/>
    <cellStyle name="Normal 56 3 5 2" xfId="13027" xr:uid="{00000000-0005-0000-0000-00005D6B0000}"/>
    <cellStyle name="Normal 56 3 5 2 2" xfId="43358" xr:uid="{00000000-0005-0000-0000-00005E6B0000}"/>
    <cellStyle name="Normal 56 3 5 2 3" xfId="28125" xr:uid="{00000000-0005-0000-0000-00005F6B0000}"/>
    <cellStyle name="Normal 56 3 5 3" xfId="8007" xr:uid="{00000000-0005-0000-0000-0000606B0000}"/>
    <cellStyle name="Normal 56 3 5 3 2" xfId="38341" xr:uid="{00000000-0005-0000-0000-0000616B0000}"/>
    <cellStyle name="Normal 56 3 5 3 3" xfId="23108" xr:uid="{00000000-0005-0000-0000-0000626B0000}"/>
    <cellStyle name="Normal 56 3 5 4" xfId="33328" xr:uid="{00000000-0005-0000-0000-0000636B0000}"/>
    <cellStyle name="Normal 56 3 5 5" xfId="18095" xr:uid="{00000000-0005-0000-0000-0000646B0000}"/>
    <cellStyle name="Normal 56 3 6" xfId="4646" xr:uid="{00000000-0005-0000-0000-0000656B0000}"/>
    <cellStyle name="Normal 56 3 6 2" xfId="14698" xr:uid="{00000000-0005-0000-0000-0000666B0000}"/>
    <cellStyle name="Normal 56 3 6 2 2" xfId="45029" xr:uid="{00000000-0005-0000-0000-0000676B0000}"/>
    <cellStyle name="Normal 56 3 6 2 3" xfId="29796" xr:uid="{00000000-0005-0000-0000-0000686B0000}"/>
    <cellStyle name="Normal 56 3 6 3" xfId="9678" xr:uid="{00000000-0005-0000-0000-0000696B0000}"/>
    <cellStyle name="Normal 56 3 6 3 2" xfId="40012" xr:uid="{00000000-0005-0000-0000-00006A6B0000}"/>
    <cellStyle name="Normal 56 3 6 3 3" xfId="24779" xr:uid="{00000000-0005-0000-0000-00006B6B0000}"/>
    <cellStyle name="Normal 56 3 6 4" xfId="34999" xr:uid="{00000000-0005-0000-0000-00006C6B0000}"/>
    <cellStyle name="Normal 56 3 6 5" xfId="19766" xr:uid="{00000000-0005-0000-0000-00006D6B0000}"/>
    <cellStyle name="Normal 56 3 7" xfId="11356" xr:uid="{00000000-0005-0000-0000-00006E6B0000}"/>
    <cellStyle name="Normal 56 3 7 2" xfId="41687" xr:uid="{00000000-0005-0000-0000-00006F6B0000}"/>
    <cellStyle name="Normal 56 3 7 3" xfId="26454" xr:uid="{00000000-0005-0000-0000-0000706B0000}"/>
    <cellStyle name="Normal 56 3 8" xfId="6335" xr:uid="{00000000-0005-0000-0000-0000716B0000}"/>
    <cellStyle name="Normal 56 3 8 2" xfId="36670" xr:uid="{00000000-0005-0000-0000-0000726B0000}"/>
    <cellStyle name="Normal 56 3 8 3" xfId="21437" xr:uid="{00000000-0005-0000-0000-0000736B0000}"/>
    <cellStyle name="Normal 56 3 9" xfId="31659" xr:uid="{00000000-0005-0000-0000-0000746B0000}"/>
    <cellStyle name="Normal 56 4" xfId="1360" xr:uid="{00000000-0005-0000-0000-0000756B0000}"/>
    <cellStyle name="Normal 56 4 2" xfId="1783" xr:uid="{00000000-0005-0000-0000-0000766B0000}"/>
    <cellStyle name="Normal 56 4 2 2" xfId="2622" xr:uid="{00000000-0005-0000-0000-0000776B0000}"/>
    <cellStyle name="Normal 56 4 2 2 2" xfId="4312" xr:uid="{00000000-0005-0000-0000-0000786B0000}"/>
    <cellStyle name="Normal 56 4 2 2 2 2" xfId="14385" xr:uid="{00000000-0005-0000-0000-0000796B0000}"/>
    <cellStyle name="Normal 56 4 2 2 2 2 2" xfId="44716" xr:uid="{00000000-0005-0000-0000-00007A6B0000}"/>
    <cellStyle name="Normal 56 4 2 2 2 2 3" xfId="29483" xr:uid="{00000000-0005-0000-0000-00007B6B0000}"/>
    <cellStyle name="Normal 56 4 2 2 2 3" xfId="9365" xr:uid="{00000000-0005-0000-0000-00007C6B0000}"/>
    <cellStyle name="Normal 56 4 2 2 2 3 2" xfId="39699" xr:uid="{00000000-0005-0000-0000-00007D6B0000}"/>
    <cellStyle name="Normal 56 4 2 2 2 3 3" xfId="24466" xr:uid="{00000000-0005-0000-0000-00007E6B0000}"/>
    <cellStyle name="Normal 56 4 2 2 2 4" xfId="34686" xr:uid="{00000000-0005-0000-0000-00007F6B0000}"/>
    <cellStyle name="Normal 56 4 2 2 2 5" xfId="19453" xr:uid="{00000000-0005-0000-0000-0000806B0000}"/>
    <cellStyle name="Normal 56 4 2 2 3" xfId="6004" xr:uid="{00000000-0005-0000-0000-0000816B0000}"/>
    <cellStyle name="Normal 56 4 2 2 3 2" xfId="16056" xr:uid="{00000000-0005-0000-0000-0000826B0000}"/>
    <cellStyle name="Normal 56 4 2 2 3 2 2" xfId="46387" xr:uid="{00000000-0005-0000-0000-0000836B0000}"/>
    <cellStyle name="Normal 56 4 2 2 3 2 3" xfId="31154" xr:uid="{00000000-0005-0000-0000-0000846B0000}"/>
    <cellStyle name="Normal 56 4 2 2 3 3" xfId="11036" xr:uid="{00000000-0005-0000-0000-0000856B0000}"/>
    <cellStyle name="Normal 56 4 2 2 3 3 2" xfId="41370" xr:uid="{00000000-0005-0000-0000-0000866B0000}"/>
    <cellStyle name="Normal 56 4 2 2 3 3 3" xfId="26137" xr:uid="{00000000-0005-0000-0000-0000876B0000}"/>
    <cellStyle name="Normal 56 4 2 2 3 4" xfId="36357" xr:uid="{00000000-0005-0000-0000-0000886B0000}"/>
    <cellStyle name="Normal 56 4 2 2 3 5" xfId="21124" xr:uid="{00000000-0005-0000-0000-0000896B0000}"/>
    <cellStyle name="Normal 56 4 2 2 4" xfId="12714" xr:uid="{00000000-0005-0000-0000-00008A6B0000}"/>
    <cellStyle name="Normal 56 4 2 2 4 2" xfId="43045" xr:uid="{00000000-0005-0000-0000-00008B6B0000}"/>
    <cellStyle name="Normal 56 4 2 2 4 3" xfId="27812" xr:uid="{00000000-0005-0000-0000-00008C6B0000}"/>
    <cellStyle name="Normal 56 4 2 2 5" xfId="7693" xr:uid="{00000000-0005-0000-0000-00008D6B0000}"/>
    <cellStyle name="Normal 56 4 2 2 5 2" xfId="38028" xr:uid="{00000000-0005-0000-0000-00008E6B0000}"/>
    <cellStyle name="Normal 56 4 2 2 5 3" xfId="22795" xr:uid="{00000000-0005-0000-0000-00008F6B0000}"/>
    <cellStyle name="Normal 56 4 2 2 6" xfId="33016" xr:uid="{00000000-0005-0000-0000-0000906B0000}"/>
    <cellStyle name="Normal 56 4 2 2 7" xfId="17782" xr:uid="{00000000-0005-0000-0000-0000916B0000}"/>
    <cellStyle name="Normal 56 4 2 3" xfId="3475" xr:uid="{00000000-0005-0000-0000-0000926B0000}"/>
    <cellStyle name="Normal 56 4 2 3 2" xfId="13549" xr:uid="{00000000-0005-0000-0000-0000936B0000}"/>
    <cellStyle name="Normal 56 4 2 3 2 2" xfId="43880" xr:uid="{00000000-0005-0000-0000-0000946B0000}"/>
    <cellStyle name="Normal 56 4 2 3 2 3" xfId="28647" xr:uid="{00000000-0005-0000-0000-0000956B0000}"/>
    <cellStyle name="Normal 56 4 2 3 3" xfId="8529" xr:uid="{00000000-0005-0000-0000-0000966B0000}"/>
    <cellStyle name="Normal 56 4 2 3 3 2" xfId="38863" xr:uid="{00000000-0005-0000-0000-0000976B0000}"/>
    <cellStyle name="Normal 56 4 2 3 3 3" xfId="23630" xr:uid="{00000000-0005-0000-0000-0000986B0000}"/>
    <cellStyle name="Normal 56 4 2 3 4" xfId="33850" xr:uid="{00000000-0005-0000-0000-0000996B0000}"/>
    <cellStyle name="Normal 56 4 2 3 5" xfId="18617" xr:uid="{00000000-0005-0000-0000-00009A6B0000}"/>
    <cellStyle name="Normal 56 4 2 4" xfId="5168" xr:uid="{00000000-0005-0000-0000-00009B6B0000}"/>
    <cellStyle name="Normal 56 4 2 4 2" xfId="15220" xr:uid="{00000000-0005-0000-0000-00009C6B0000}"/>
    <cellStyle name="Normal 56 4 2 4 2 2" xfId="45551" xr:uid="{00000000-0005-0000-0000-00009D6B0000}"/>
    <cellStyle name="Normal 56 4 2 4 2 3" xfId="30318" xr:uid="{00000000-0005-0000-0000-00009E6B0000}"/>
    <cellStyle name="Normal 56 4 2 4 3" xfId="10200" xr:uid="{00000000-0005-0000-0000-00009F6B0000}"/>
    <cellStyle name="Normal 56 4 2 4 3 2" xfId="40534" xr:uid="{00000000-0005-0000-0000-0000A06B0000}"/>
    <cellStyle name="Normal 56 4 2 4 3 3" xfId="25301" xr:uid="{00000000-0005-0000-0000-0000A16B0000}"/>
    <cellStyle name="Normal 56 4 2 4 4" xfId="35521" xr:uid="{00000000-0005-0000-0000-0000A26B0000}"/>
    <cellStyle name="Normal 56 4 2 4 5" xfId="20288" xr:uid="{00000000-0005-0000-0000-0000A36B0000}"/>
    <cellStyle name="Normal 56 4 2 5" xfId="11878" xr:uid="{00000000-0005-0000-0000-0000A46B0000}"/>
    <cellStyle name="Normal 56 4 2 5 2" xfId="42209" xr:uid="{00000000-0005-0000-0000-0000A56B0000}"/>
    <cellStyle name="Normal 56 4 2 5 3" xfId="26976" xr:uid="{00000000-0005-0000-0000-0000A66B0000}"/>
    <cellStyle name="Normal 56 4 2 6" xfId="6857" xr:uid="{00000000-0005-0000-0000-0000A76B0000}"/>
    <cellStyle name="Normal 56 4 2 6 2" xfId="37192" xr:uid="{00000000-0005-0000-0000-0000A86B0000}"/>
    <cellStyle name="Normal 56 4 2 6 3" xfId="21959" xr:uid="{00000000-0005-0000-0000-0000A96B0000}"/>
    <cellStyle name="Normal 56 4 2 7" xfId="32180" xr:uid="{00000000-0005-0000-0000-0000AA6B0000}"/>
    <cellStyle name="Normal 56 4 2 8" xfId="16946" xr:uid="{00000000-0005-0000-0000-0000AB6B0000}"/>
    <cellStyle name="Normal 56 4 3" xfId="2204" xr:uid="{00000000-0005-0000-0000-0000AC6B0000}"/>
    <cellStyle name="Normal 56 4 3 2" xfId="3894" xr:uid="{00000000-0005-0000-0000-0000AD6B0000}"/>
    <cellStyle name="Normal 56 4 3 2 2" xfId="13967" xr:uid="{00000000-0005-0000-0000-0000AE6B0000}"/>
    <cellStyle name="Normal 56 4 3 2 2 2" xfId="44298" xr:uid="{00000000-0005-0000-0000-0000AF6B0000}"/>
    <cellStyle name="Normal 56 4 3 2 2 3" xfId="29065" xr:uid="{00000000-0005-0000-0000-0000B06B0000}"/>
    <cellStyle name="Normal 56 4 3 2 3" xfId="8947" xr:uid="{00000000-0005-0000-0000-0000B16B0000}"/>
    <cellStyle name="Normal 56 4 3 2 3 2" xfId="39281" xr:uid="{00000000-0005-0000-0000-0000B26B0000}"/>
    <cellStyle name="Normal 56 4 3 2 3 3" xfId="24048" xr:uid="{00000000-0005-0000-0000-0000B36B0000}"/>
    <cellStyle name="Normal 56 4 3 2 4" xfId="34268" xr:uid="{00000000-0005-0000-0000-0000B46B0000}"/>
    <cellStyle name="Normal 56 4 3 2 5" xfId="19035" xr:uid="{00000000-0005-0000-0000-0000B56B0000}"/>
    <cellStyle name="Normal 56 4 3 3" xfId="5586" xr:uid="{00000000-0005-0000-0000-0000B66B0000}"/>
    <cellStyle name="Normal 56 4 3 3 2" xfId="15638" xr:uid="{00000000-0005-0000-0000-0000B76B0000}"/>
    <cellStyle name="Normal 56 4 3 3 2 2" xfId="45969" xr:uid="{00000000-0005-0000-0000-0000B86B0000}"/>
    <cellStyle name="Normal 56 4 3 3 2 3" xfId="30736" xr:uid="{00000000-0005-0000-0000-0000B96B0000}"/>
    <cellStyle name="Normal 56 4 3 3 3" xfId="10618" xr:uid="{00000000-0005-0000-0000-0000BA6B0000}"/>
    <cellStyle name="Normal 56 4 3 3 3 2" xfId="40952" xr:uid="{00000000-0005-0000-0000-0000BB6B0000}"/>
    <cellStyle name="Normal 56 4 3 3 3 3" xfId="25719" xr:uid="{00000000-0005-0000-0000-0000BC6B0000}"/>
    <cellStyle name="Normal 56 4 3 3 4" xfId="35939" xr:uid="{00000000-0005-0000-0000-0000BD6B0000}"/>
    <cellStyle name="Normal 56 4 3 3 5" xfId="20706" xr:uid="{00000000-0005-0000-0000-0000BE6B0000}"/>
    <cellStyle name="Normal 56 4 3 4" xfId="12296" xr:uid="{00000000-0005-0000-0000-0000BF6B0000}"/>
    <cellStyle name="Normal 56 4 3 4 2" xfId="42627" xr:uid="{00000000-0005-0000-0000-0000C06B0000}"/>
    <cellStyle name="Normal 56 4 3 4 3" xfId="27394" xr:uid="{00000000-0005-0000-0000-0000C16B0000}"/>
    <cellStyle name="Normal 56 4 3 5" xfId="7275" xr:uid="{00000000-0005-0000-0000-0000C26B0000}"/>
    <cellStyle name="Normal 56 4 3 5 2" xfId="37610" xr:uid="{00000000-0005-0000-0000-0000C36B0000}"/>
    <cellStyle name="Normal 56 4 3 5 3" xfId="22377" xr:uid="{00000000-0005-0000-0000-0000C46B0000}"/>
    <cellStyle name="Normal 56 4 3 6" xfId="32598" xr:uid="{00000000-0005-0000-0000-0000C56B0000}"/>
    <cellStyle name="Normal 56 4 3 7" xfId="17364" xr:uid="{00000000-0005-0000-0000-0000C66B0000}"/>
    <cellStyle name="Normal 56 4 4" xfId="3057" xr:uid="{00000000-0005-0000-0000-0000C76B0000}"/>
    <cellStyle name="Normal 56 4 4 2" xfId="13131" xr:uid="{00000000-0005-0000-0000-0000C86B0000}"/>
    <cellStyle name="Normal 56 4 4 2 2" xfId="43462" xr:uid="{00000000-0005-0000-0000-0000C96B0000}"/>
    <cellStyle name="Normal 56 4 4 2 3" xfId="28229" xr:uid="{00000000-0005-0000-0000-0000CA6B0000}"/>
    <cellStyle name="Normal 56 4 4 3" xfId="8111" xr:uid="{00000000-0005-0000-0000-0000CB6B0000}"/>
    <cellStyle name="Normal 56 4 4 3 2" xfId="38445" xr:uid="{00000000-0005-0000-0000-0000CC6B0000}"/>
    <cellStyle name="Normal 56 4 4 3 3" xfId="23212" xr:uid="{00000000-0005-0000-0000-0000CD6B0000}"/>
    <cellStyle name="Normal 56 4 4 4" xfId="33432" xr:uid="{00000000-0005-0000-0000-0000CE6B0000}"/>
    <cellStyle name="Normal 56 4 4 5" xfId="18199" xr:uid="{00000000-0005-0000-0000-0000CF6B0000}"/>
    <cellStyle name="Normal 56 4 5" xfId="4750" xr:uid="{00000000-0005-0000-0000-0000D06B0000}"/>
    <cellStyle name="Normal 56 4 5 2" xfId="14802" xr:uid="{00000000-0005-0000-0000-0000D16B0000}"/>
    <cellStyle name="Normal 56 4 5 2 2" xfId="45133" xr:uid="{00000000-0005-0000-0000-0000D26B0000}"/>
    <cellStyle name="Normal 56 4 5 2 3" xfId="29900" xr:uid="{00000000-0005-0000-0000-0000D36B0000}"/>
    <cellStyle name="Normal 56 4 5 3" xfId="9782" xr:uid="{00000000-0005-0000-0000-0000D46B0000}"/>
    <cellStyle name="Normal 56 4 5 3 2" xfId="40116" xr:uid="{00000000-0005-0000-0000-0000D56B0000}"/>
    <cellStyle name="Normal 56 4 5 3 3" xfId="24883" xr:uid="{00000000-0005-0000-0000-0000D66B0000}"/>
    <cellStyle name="Normal 56 4 5 4" xfId="35103" xr:uid="{00000000-0005-0000-0000-0000D76B0000}"/>
    <cellStyle name="Normal 56 4 5 5" xfId="19870" xr:uid="{00000000-0005-0000-0000-0000D86B0000}"/>
    <cellStyle name="Normal 56 4 6" xfId="11460" xr:uid="{00000000-0005-0000-0000-0000D96B0000}"/>
    <cellStyle name="Normal 56 4 6 2" xfId="41791" xr:uid="{00000000-0005-0000-0000-0000DA6B0000}"/>
    <cellStyle name="Normal 56 4 6 3" xfId="26558" xr:uid="{00000000-0005-0000-0000-0000DB6B0000}"/>
    <cellStyle name="Normal 56 4 7" xfId="6439" xr:uid="{00000000-0005-0000-0000-0000DC6B0000}"/>
    <cellStyle name="Normal 56 4 7 2" xfId="36774" xr:uid="{00000000-0005-0000-0000-0000DD6B0000}"/>
    <cellStyle name="Normal 56 4 7 3" xfId="21541" xr:uid="{00000000-0005-0000-0000-0000DE6B0000}"/>
    <cellStyle name="Normal 56 4 8" xfId="31762" xr:uid="{00000000-0005-0000-0000-0000DF6B0000}"/>
    <cellStyle name="Normal 56 4 9" xfId="16528" xr:uid="{00000000-0005-0000-0000-0000E06B0000}"/>
    <cellStyle name="Normal 56 5" xfId="1573" xr:uid="{00000000-0005-0000-0000-0000E16B0000}"/>
    <cellStyle name="Normal 56 5 2" xfId="2414" xr:uid="{00000000-0005-0000-0000-0000E26B0000}"/>
    <cellStyle name="Normal 56 5 2 2" xfId="4104" xr:uid="{00000000-0005-0000-0000-0000E36B0000}"/>
    <cellStyle name="Normal 56 5 2 2 2" xfId="14177" xr:uid="{00000000-0005-0000-0000-0000E46B0000}"/>
    <cellStyle name="Normal 56 5 2 2 2 2" xfId="44508" xr:uid="{00000000-0005-0000-0000-0000E56B0000}"/>
    <cellStyle name="Normal 56 5 2 2 2 3" xfId="29275" xr:uid="{00000000-0005-0000-0000-0000E66B0000}"/>
    <cellStyle name="Normal 56 5 2 2 3" xfId="9157" xr:uid="{00000000-0005-0000-0000-0000E76B0000}"/>
    <cellStyle name="Normal 56 5 2 2 3 2" xfId="39491" xr:uid="{00000000-0005-0000-0000-0000E86B0000}"/>
    <cellStyle name="Normal 56 5 2 2 3 3" xfId="24258" xr:uid="{00000000-0005-0000-0000-0000E96B0000}"/>
    <cellStyle name="Normal 56 5 2 2 4" xfId="34478" xr:uid="{00000000-0005-0000-0000-0000EA6B0000}"/>
    <cellStyle name="Normal 56 5 2 2 5" xfId="19245" xr:uid="{00000000-0005-0000-0000-0000EB6B0000}"/>
    <cellStyle name="Normal 56 5 2 3" xfId="5796" xr:uid="{00000000-0005-0000-0000-0000EC6B0000}"/>
    <cellStyle name="Normal 56 5 2 3 2" xfId="15848" xr:uid="{00000000-0005-0000-0000-0000ED6B0000}"/>
    <cellStyle name="Normal 56 5 2 3 2 2" xfId="46179" xr:uid="{00000000-0005-0000-0000-0000EE6B0000}"/>
    <cellStyle name="Normal 56 5 2 3 2 3" xfId="30946" xr:uid="{00000000-0005-0000-0000-0000EF6B0000}"/>
    <cellStyle name="Normal 56 5 2 3 3" xfId="10828" xr:uid="{00000000-0005-0000-0000-0000F06B0000}"/>
    <cellStyle name="Normal 56 5 2 3 3 2" xfId="41162" xr:uid="{00000000-0005-0000-0000-0000F16B0000}"/>
    <cellStyle name="Normal 56 5 2 3 3 3" xfId="25929" xr:uid="{00000000-0005-0000-0000-0000F26B0000}"/>
    <cellStyle name="Normal 56 5 2 3 4" xfId="36149" xr:uid="{00000000-0005-0000-0000-0000F36B0000}"/>
    <cellStyle name="Normal 56 5 2 3 5" xfId="20916" xr:uid="{00000000-0005-0000-0000-0000F46B0000}"/>
    <cellStyle name="Normal 56 5 2 4" xfId="12506" xr:uid="{00000000-0005-0000-0000-0000F56B0000}"/>
    <cellStyle name="Normal 56 5 2 4 2" xfId="42837" xr:uid="{00000000-0005-0000-0000-0000F66B0000}"/>
    <cellStyle name="Normal 56 5 2 4 3" xfId="27604" xr:uid="{00000000-0005-0000-0000-0000F76B0000}"/>
    <cellStyle name="Normal 56 5 2 5" xfId="7485" xr:uid="{00000000-0005-0000-0000-0000F86B0000}"/>
    <cellStyle name="Normal 56 5 2 5 2" xfId="37820" xr:uid="{00000000-0005-0000-0000-0000F96B0000}"/>
    <cellStyle name="Normal 56 5 2 5 3" xfId="22587" xr:uid="{00000000-0005-0000-0000-0000FA6B0000}"/>
    <cellStyle name="Normal 56 5 2 6" xfId="32808" xr:uid="{00000000-0005-0000-0000-0000FB6B0000}"/>
    <cellStyle name="Normal 56 5 2 7" xfId="17574" xr:uid="{00000000-0005-0000-0000-0000FC6B0000}"/>
    <cellStyle name="Normal 56 5 3" xfId="3267" xr:uid="{00000000-0005-0000-0000-0000FD6B0000}"/>
    <cellStyle name="Normal 56 5 3 2" xfId="13341" xr:uid="{00000000-0005-0000-0000-0000FE6B0000}"/>
    <cellStyle name="Normal 56 5 3 2 2" xfId="43672" xr:uid="{00000000-0005-0000-0000-0000FF6B0000}"/>
    <cellStyle name="Normal 56 5 3 2 3" xfId="28439" xr:uid="{00000000-0005-0000-0000-0000006C0000}"/>
    <cellStyle name="Normal 56 5 3 3" xfId="8321" xr:uid="{00000000-0005-0000-0000-0000016C0000}"/>
    <cellStyle name="Normal 56 5 3 3 2" xfId="38655" xr:uid="{00000000-0005-0000-0000-0000026C0000}"/>
    <cellStyle name="Normal 56 5 3 3 3" xfId="23422" xr:uid="{00000000-0005-0000-0000-0000036C0000}"/>
    <cellStyle name="Normal 56 5 3 4" xfId="33642" xr:uid="{00000000-0005-0000-0000-0000046C0000}"/>
    <cellStyle name="Normal 56 5 3 5" xfId="18409" xr:uid="{00000000-0005-0000-0000-0000056C0000}"/>
    <cellStyle name="Normal 56 5 4" xfId="4960" xr:uid="{00000000-0005-0000-0000-0000066C0000}"/>
    <cellStyle name="Normal 56 5 4 2" xfId="15012" xr:uid="{00000000-0005-0000-0000-0000076C0000}"/>
    <cellStyle name="Normal 56 5 4 2 2" xfId="45343" xr:uid="{00000000-0005-0000-0000-0000086C0000}"/>
    <cellStyle name="Normal 56 5 4 2 3" xfId="30110" xr:uid="{00000000-0005-0000-0000-0000096C0000}"/>
    <cellStyle name="Normal 56 5 4 3" xfId="9992" xr:uid="{00000000-0005-0000-0000-00000A6C0000}"/>
    <cellStyle name="Normal 56 5 4 3 2" xfId="40326" xr:uid="{00000000-0005-0000-0000-00000B6C0000}"/>
    <cellStyle name="Normal 56 5 4 3 3" xfId="25093" xr:uid="{00000000-0005-0000-0000-00000C6C0000}"/>
    <cellStyle name="Normal 56 5 4 4" xfId="35313" xr:uid="{00000000-0005-0000-0000-00000D6C0000}"/>
    <cellStyle name="Normal 56 5 4 5" xfId="20080" xr:uid="{00000000-0005-0000-0000-00000E6C0000}"/>
    <cellStyle name="Normal 56 5 5" xfId="11670" xr:uid="{00000000-0005-0000-0000-00000F6C0000}"/>
    <cellStyle name="Normal 56 5 5 2" xfId="42001" xr:uid="{00000000-0005-0000-0000-0000106C0000}"/>
    <cellStyle name="Normal 56 5 5 3" xfId="26768" xr:uid="{00000000-0005-0000-0000-0000116C0000}"/>
    <cellStyle name="Normal 56 5 6" xfId="6649" xr:uid="{00000000-0005-0000-0000-0000126C0000}"/>
    <cellStyle name="Normal 56 5 6 2" xfId="36984" xr:uid="{00000000-0005-0000-0000-0000136C0000}"/>
    <cellStyle name="Normal 56 5 6 3" xfId="21751" xr:uid="{00000000-0005-0000-0000-0000146C0000}"/>
    <cellStyle name="Normal 56 5 7" xfId="31972" xr:uid="{00000000-0005-0000-0000-0000156C0000}"/>
    <cellStyle name="Normal 56 5 8" xfId="16738" xr:uid="{00000000-0005-0000-0000-0000166C0000}"/>
    <cellStyle name="Normal 56 6" xfId="1994" xr:uid="{00000000-0005-0000-0000-0000176C0000}"/>
    <cellStyle name="Normal 56 6 2" xfId="3686" xr:uid="{00000000-0005-0000-0000-0000186C0000}"/>
    <cellStyle name="Normal 56 6 2 2" xfId="13759" xr:uid="{00000000-0005-0000-0000-0000196C0000}"/>
    <cellStyle name="Normal 56 6 2 2 2" xfId="44090" xr:uid="{00000000-0005-0000-0000-00001A6C0000}"/>
    <cellStyle name="Normal 56 6 2 2 3" xfId="28857" xr:uid="{00000000-0005-0000-0000-00001B6C0000}"/>
    <cellStyle name="Normal 56 6 2 3" xfId="8739" xr:uid="{00000000-0005-0000-0000-00001C6C0000}"/>
    <cellStyle name="Normal 56 6 2 3 2" xfId="39073" xr:uid="{00000000-0005-0000-0000-00001D6C0000}"/>
    <cellStyle name="Normal 56 6 2 3 3" xfId="23840" xr:uid="{00000000-0005-0000-0000-00001E6C0000}"/>
    <cellStyle name="Normal 56 6 2 4" xfId="34060" xr:uid="{00000000-0005-0000-0000-00001F6C0000}"/>
    <cellStyle name="Normal 56 6 2 5" xfId="18827" xr:uid="{00000000-0005-0000-0000-0000206C0000}"/>
    <cellStyle name="Normal 56 6 3" xfId="5378" xr:uid="{00000000-0005-0000-0000-0000216C0000}"/>
    <cellStyle name="Normal 56 6 3 2" xfId="15430" xr:uid="{00000000-0005-0000-0000-0000226C0000}"/>
    <cellStyle name="Normal 56 6 3 2 2" xfId="45761" xr:uid="{00000000-0005-0000-0000-0000236C0000}"/>
    <cellStyle name="Normal 56 6 3 2 3" xfId="30528" xr:uid="{00000000-0005-0000-0000-0000246C0000}"/>
    <cellStyle name="Normal 56 6 3 3" xfId="10410" xr:uid="{00000000-0005-0000-0000-0000256C0000}"/>
    <cellStyle name="Normal 56 6 3 3 2" xfId="40744" xr:uid="{00000000-0005-0000-0000-0000266C0000}"/>
    <cellStyle name="Normal 56 6 3 3 3" xfId="25511" xr:uid="{00000000-0005-0000-0000-0000276C0000}"/>
    <cellStyle name="Normal 56 6 3 4" xfId="35731" xr:uid="{00000000-0005-0000-0000-0000286C0000}"/>
    <cellStyle name="Normal 56 6 3 5" xfId="20498" xr:uid="{00000000-0005-0000-0000-0000296C0000}"/>
    <cellStyle name="Normal 56 6 4" xfId="12088" xr:uid="{00000000-0005-0000-0000-00002A6C0000}"/>
    <cellStyle name="Normal 56 6 4 2" xfId="42419" xr:uid="{00000000-0005-0000-0000-00002B6C0000}"/>
    <cellStyle name="Normal 56 6 4 3" xfId="27186" xr:uid="{00000000-0005-0000-0000-00002C6C0000}"/>
    <cellStyle name="Normal 56 6 5" xfId="7067" xr:uid="{00000000-0005-0000-0000-00002D6C0000}"/>
    <cellStyle name="Normal 56 6 5 2" xfId="37402" xr:uid="{00000000-0005-0000-0000-00002E6C0000}"/>
    <cellStyle name="Normal 56 6 5 3" xfId="22169" xr:uid="{00000000-0005-0000-0000-00002F6C0000}"/>
    <cellStyle name="Normal 56 6 6" xfId="32390" xr:uid="{00000000-0005-0000-0000-0000306C0000}"/>
    <cellStyle name="Normal 56 6 7" xfId="17156" xr:uid="{00000000-0005-0000-0000-0000316C0000}"/>
    <cellStyle name="Normal 56 7" xfId="2845" xr:uid="{00000000-0005-0000-0000-0000326C0000}"/>
    <cellStyle name="Normal 56 7 2" xfId="12923" xr:uid="{00000000-0005-0000-0000-0000336C0000}"/>
    <cellStyle name="Normal 56 7 2 2" xfId="43254" xr:uid="{00000000-0005-0000-0000-0000346C0000}"/>
    <cellStyle name="Normal 56 7 2 3" xfId="28021" xr:uid="{00000000-0005-0000-0000-0000356C0000}"/>
    <cellStyle name="Normal 56 7 3" xfId="7903" xr:uid="{00000000-0005-0000-0000-0000366C0000}"/>
    <cellStyle name="Normal 56 7 3 2" xfId="38237" xr:uid="{00000000-0005-0000-0000-0000376C0000}"/>
    <cellStyle name="Normal 56 7 3 3" xfId="23004" xr:uid="{00000000-0005-0000-0000-0000386C0000}"/>
    <cellStyle name="Normal 56 7 4" xfId="33224" xr:uid="{00000000-0005-0000-0000-0000396C0000}"/>
    <cellStyle name="Normal 56 7 5" xfId="17991" xr:uid="{00000000-0005-0000-0000-00003A6C0000}"/>
    <cellStyle name="Normal 56 8" xfId="4539" xr:uid="{00000000-0005-0000-0000-00003B6C0000}"/>
    <cellStyle name="Normal 56 8 2" xfId="14594" xr:uid="{00000000-0005-0000-0000-00003C6C0000}"/>
    <cellStyle name="Normal 56 8 2 2" xfId="44925" xr:uid="{00000000-0005-0000-0000-00003D6C0000}"/>
    <cellStyle name="Normal 56 8 2 3" xfId="29692" xr:uid="{00000000-0005-0000-0000-00003E6C0000}"/>
    <cellStyle name="Normal 56 8 3" xfId="9574" xr:uid="{00000000-0005-0000-0000-00003F6C0000}"/>
    <cellStyle name="Normal 56 8 3 2" xfId="39908" xr:uid="{00000000-0005-0000-0000-0000406C0000}"/>
    <cellStyle name="Normal 56 8 3 3" xfId="24675" xr:uid="{00000000-0005-0000-0000-0000416C0000}"/>
    <cellStyle name="Normal 56 8 4" xfId="34895" xr:uid="{00000000-0005-0000-0000-0000426C0000}"/>
    <cellStyle name="Normal 56 8 5" xfId="19662" xr:uid="{00000000-0005-0000-0000-0000436C0000}"/>
    <cellStyle name="Normal 56 9" xfId="11250" xr:uid="{00000000-0005-0000-0000-0000446C0000}"/>
    <cellStyle name="Normal 56 9 2" xfId="41583" xr:uid="{00000000-0005-0000-0000-0000456C0000}"/>
    <cellStyle name="Normal 56 9 3" xfId="26350" xr:uid="{00000000-0005-0000-0000-0000466C0000}"/>
    <cellStyle name="Normal 57" xfId="872" xr:uid="{00000000-0005-0000-0000-0000476C0000}"/>
    <cellStyle name="Normal 57 10" xfId="6230" xr:uid="{00000000-0005-0000-0000-0000486C0000}"/>
    <cellStyle name="Normal 57 10 2" xfId="36567" xr:uid="{00000000-0005-0000-0000-0000496C0000}"/>
    <cellStyle name="Normal 57 10 3" xfId="21334" xr:uid="{00000000-0005-0000-0000-00004A6C0000}"/>
    <cellStyle name="Normal 57 11" xfId="31558" xr:uid="{00000000-0005-0000-0000-00004B6C0000}"/>
    <cellStyle name="Normal 57 12" xfId="16319" xr:uid="{00000000-0005-0000-0000-00004C6C0000}"/>
    <cellStyle name="Normal 57 2" xfId="1194" xr:uid="{00000000-0005-0000-0000-00004D6C0000}"/>
    <cellStyle name="Normal 57 2 10" xfId="31610" xr:uid="{00000000-0005-0000-0000-00004E6C0000}"/>
    <cellStyle name="Normal 57 2 11" xfId="16373" xr:uid="{00000000-0005-0000-0000-00004F6C0000}"/>
    <cellStyle name="Normal 57 2 2" xfId="1302" xr:uid="{00000000-0005-0000-0000-0000506C0000}"/>
    <cellStyle name="Normal 57 2 2 10" xfId="16477" xr:uid="{00000000-0005-0000-0000-0000516C0000}"/>
    <cellStyle name="Normal 57 2 2 2" xfId="1519" xr:uid="{00000000-0005-0000-0000-0000526C0000}"/>
    <cellStyle name="Normal 57 2 2 2 2" xfId="1940" xr:uid="{00000000-0005-0000-0000-0000536C0000}"/>
    <cellStyle name="Normal 57 2 2 2 2 2" xfId="2779" xr:uid="{00000000-0005-0000-0000-0000546C0000}"/>
    <cellStyle name="Normal 57 2 2 2 2 2 2" xfId="4469" xr:uid="{00000000-0005-0000-0000-0000556C0000}"/>
    <cellStyle name="Normal 57 2 2 2 2 2 2 2" xfId="14542" xr:uid="{00000000-0005-0000-0000-0000566C0000}"/>
    <cellStyle name="Normal 57 2 2 2 2 2 2 2 2" xfId="44873" xr:uid="{00000000-0005-0000-0000-0000576C0000}"/>
    <cellStyle name="Normal 57 2 2 2 2 2 2 2 3" xfId="29640" xr:uid="{00000000-0005-0000-0000-0000586C0000}"/>
    <cellStyle name="Normal 57 2 2 2 2 2 2 3" xfId="9522" xr:uid="{00000000-0005-0000-0000-0000596C0000}"/>
    <cellStyle name="Normal 57 2 2 2 2 2 2 3 2" xfId="39856" xr:uid="{00000000-0005-0000-0000-00005A6C0000}"/>
    <cellStyle name="Normal 57 2 2 2 2 2 2 3 3" xfId="24623" xr:uid="{00000000-0005-0000-0000-00005B6C0000}"/>
    <cellStyle name="Normal 57 2 2 2 2 2 2 4" xfId="34843" xr:uid="{00000000-0005-0000-0000-00005C6C0000}"/>
    <cellStyle name="Normal 57 2 2 2 2 2 2 5" xfId="19610" xr:uid="{00000000-0005-0000-0000-00005D6C0000}"/>
    <cellStyle name="Normal 57 2 2 2 2 2 3" xfId="6161" xr:uid="{00000000-0005-0000-0000-00005E6C0000}"/>
    <cellStyle name="Normal 57 2 2 2 2 2 3 2" xfId="16213" xr:uid="{00000000-0005-0000-0000-00005F6C0000}"/>
    <cellStyle name="Normal 57 2 2 2 2 2 3 2 2" xfId="46544" xr:uid="{00000000-0005-0000-0000-0000606C0000}"/>
    <cellStyle name="Normal 57 2 2 2 2 2 3 2 3" xfId="31311" xr:uid="{00000000-0005-0000-0000-0000616C0000}"/>
    <cellStyle name="Normal 57 2 2 2 2 2 3 3" xfId="11193" xr:uid="{00000000-0005-0000-0000-0000626C0000}"/>
    <cellStyle name="Normal 57 2 2 2 2 2 3 3 2" xfId="41527" xr:uid="{00000000-0005-0000-0000-0000636C0000}"/>
    <cellStyle name="Normal 57 2 2 2 2 2 3 3 3" xfId="26294" xr:uid="{00000000-0005-0000-0000-0000646C0000}"/>
    <cellStyle name="Normal 57 2 2 2 2 2 3 4" xfId="36514" xr:uid="{00000000-0005-0000-0000-0000656C0000}"/>
    <cellStyle name="Normal 57 2 2 2 2 2 3 5" xfId="21281" xr:uid="{00000000-0005-0000-0000-0000666C0000}"/>
    <cellStyle name="Normal 57 2 2 2 2 2 4" xfId="12871" xr:uid="{00000000-0005-0000-0000-0000676C0000}"/>
    <cellStyle name="Normal 57 2 2 2 2 2 4 2" xfId="43202" xr:uid="{00000000-0005-0000-0000-0000686C0000}"/>
    <cellStyle name="Normal 57 2 2 2 2 2 4 3" xfId="27969" xr:uid="{00000000-0005-0000-0000-0000696C0000}"/>
    <cellStyle name="Normal 57 2 2 2 2 2 5" xfId="7850" xr:uid="{00000000-0005-0000-0000-00006A6C0000}"/>
    <cellStyle name="Normal 57 2 2 2 2 2 5 2" xfId="38185" xr:uid="{00000000-0005-0000-0000-00006B6C0000}"/>
    <cellStyle name="Normal 57 2 2 2 2 2 5 3" xfId="22952" xr:uid="{00000000-0005-0000-0000-00006C6C0000}"/>
    <cellStyle name="Normal 57 2 2 2 2 2 6" xfId="33173" xr:uid="{00000000-0005-0000-0000-00006D6C0000}"/>
    <cellStyle name="Normal 57 2 2 2 2 2 7" xfId="17939" xr:uid="{00000000-0005-0000-0000-00006E6C0000}"/>
    <cellStyle name="Normal 57 2 2 2 2 3" xfId="3632" xr:uid="{00000000-0005-0000-0000-00006F6C0000}"/>
    <cellStyle name="Normal 57 2 2 2 2 3 2" xfId="13706" xr:uid="{00000000-0005-0000-0000-0000706C0000}"/>
    <cellStyle name="Normal 57 2 2 2 2 3 2 2" xfId="44037" xr:uid="{00000000-0005-0000-0000-0000716C0000}"/>
    <cellStyle name="Normal 57 2 2 2 2 3 2 3" xfId="28804" xr:uid="{00000000-0005-0000-0000-0000726C0000}"/>
    <cellStyle name="Normal 57 2 2 2 2 3 3" xfId="8686" xr:uid="{00000000-0005-0000-0000-0000736C0000}"/>
    <cellStyle name="Normal 57 2 2 2 2 3 3 2" xfId="39020" xr:uid="{00000000-0005-0000-0000-0000746C0000}"/>
    <cellStyle name="Normal 57 2 2 2 2 3 3 3" xfId="23787" xr:uid="{00000000-0005-0000-0000-0000756C0000}"/>
    <cellStyle name="Normal 57 2 2 2 2 3 4" xfId="34007" xr:uid="{00000000-0005-0000-0000-0000766C0000}"/>
    <cellStyle name="Normal 57 2 2 2 2 3 5" xfId="18774" xr:uid="{00000000-0005-0000-0000-0000776C0000}"/>
    <cellStyle name="Normal 57 2 2 2 2 4" xfId="5325" xr:uid="{00000000-0005-0000-0000-0000786C0000}"/>
    <cellStyle name="Normal 57 2 2 2 2 4 2" xfId="15377" xr:uid="{00000000-0005-0000-0000-0000796C0000}"/>
    <cellStyle name="Normal 57 2 2 2 2 4 2 2" xfId="45708" xr:uid="{00000000-0005-0000-0000-00007A6C0000}"/>
    <cellStyle name="Normal 57 2 2 2 2 4 2 3" xfId="30475" xr:uid="{00000000-0005-0000-0000-00007B6C0000}"/>
    <cellStyle name="Normal 57 2 2 2 2 4 3" xfId="10357" xr:uid="{00000000-0005-0000-0000-00007C6C0000}"/>
    <cellStyle name="Normal 57 2 2 2 2 4 3 2" xfId="40691" xr:uid="{00000000-0005-0000-0000-00007D6C0000}"/>
    <cellStyle name="Normal 57 2 2 2 2 4 3 3" xfId="25458" xr:uid="{00000000-0005-0000-0000-00007E6C0000}"/>
    <cellStyle name="Normal 57 2 2 2 2 4 4" xfId="35678" xr:uid="{00000000-0005-0000-0000-00007F6C0000}"/>
    <cellStyle name="Normal 57 2 2 2 2 4 5" xfId="20445" xr:uid="{00000000-0005-0000-0000-0000806C0000}"/>
    <cellStyle name="Normal 57 2 2 2 2 5" xfId="12035" xr:uid="{00000000-0005-0000-0000-0000816C0000}"/>
    <cellStyle name="Normal 57 2 2 2 2 5 2" xfId="42366" xr:uid="{00000000-0005-0000-0000-0000826C0000}"/>
    <cellStyle name="Normal 57 2 2 2 2 5 3" xfId="27133" xr:uid="{00000000-0005-0000-0000-0000836C0000}"/>
    <cellStyle name="Normal 57 2 2 2 2 6" xfId="7014" xr:uid="{00000000-0005-0000-0000-0000846C0000}"/>
    <cellStyle name="Normal 57 2 2 2 2 6 2" xfId="37349" xr:uid="{00000000-0005-0000-0000-0000856C0000}"/>
    <cellStyle name="Normal 57 2 2 2 2 6 3" xfId="22116" xr:uid="{00000000-0005-0000-0000-0000866C0000}"/>
    <cellStyle name="Normal 57 2 2 2 2 7" xfId="32337" xr:uid="{00000000-0005-0000-0000-0000876C0000}"/>
    <cellStyle name="Normal 57 2 2 2 2 8" xfId="17103" xr:uid="{00000000-0005-0000-0000-0000886C0000}"/>
    <cellStyle name="Normal 57 2 2 2 3" xfId="2361" xr:uid="{00000000-0005-0000-0000-0000896C0000}"/>
    <cellStyle name="Normal 57 2 2 2 3 2" xfId="4051" xr:uid="{00000000-0005-0000-0000-00008A6C0000}"/>
    <cellStyle name="Normal 57 2 2 2 3 2 2" xfId="14124" xr:uid="{00000000-0005-0000-0000-00008B6C0000}"/>
    <cellStyle name="Normal 57 2 2 2 3 2 2 2" xfId="44455" xr:uid="{00000000-0005-0000-0000-00008C6C0000}"/>
    <cellStyle name="Normal 57 2 2 2 3 2 2 3" xfId="29222" xr:uid="{00000000-0005-0000-0000-00008D6C0000}"/>
    <cellStyle name="Normal 57 2 2 2 3 2 3" xfId="9104" xr:uid="{00000000-0005-0000-0000-00008E6C0000}"/>
    <cellStyle name="Normal 57 2 2 2 3 2 3 2" xfId="39438" xr:uid="{00000000-0005-0000-0000-00008F6C0000}"/>
    <cellStyle name="Normal 57 2 2 2 3 2 3 3" xfId="24205" xr:uid="{00000000-0005-0000-0000-0000906C0000}"/>
    <cellStyle name="Normal 57 2 2 2 3 2 4" xfId="34425" xr:uid="{00000000-0005-0000-0000-0000916C0000}"/>
    <cellStyle name="Normal 57 2 2 2 3 2 5" xfId="19192" xr:uid="{00000000-0005-0000-0000-0000926C0000}"/>
    <cellStyle name="Normal 57 2 2 2 3 3" xfId="5743" xr:uid="{00000000-0005-0000-0000-0000936C0000}"/>
    <cellStyle name="Normal 57 2 2 2 3 3 2" xfId="15795" xr:uid="{00000000-0005-0000-0000-0000946C0000}"/>
    <cellStyle name="Normal 57 2 2 2 3 3 2 2" xfId="46126" xr:uid="{00000000-0005-0000-0000-0000956C0000}"/>
    <cellStyle name="Normal 57 2 2 2 3 3 2 3" xfId="30893" xr:uid="{00000000-0005-0000-0000-0000966C0000}"/>
    <cellStyle name="Normal 57 2 2 2 3 3 3" xfId="10775" xr:uid="{00000000-0005-0000-0000-0000976C0000}"/>
    <cellStyle name="Normal 57 2 2 2 3 3 3 2" xfId="41109" xr:uid="{00000000-0005-0000-0000-0000986C0000}"/>
    <cellStyle name="Normal 57 2 2 2 3 3 3 3" xfId="25876" xr:uid="{00000000-0005-0000-0000-0000996C0000}"/>
    <cellStyle name="Normal 57 2 2 2 3 3 4" xfId="36096" xr:uid="{00000000-0005-0000-0000-00009A6C0000}"/>
    <cellStyle name="Normal 57 2 2 2 3 3 5" xfId="20863" xr:uid="{00000000-0005-0000-0000-00009B6C0000}"/>
    <cellStyle name="Normal 57 2 2 2 3 4" xfId="12453" xr:uid="{00000000-0005-0000-0000-00009C6C0000}"/>
    <cellStyle name="Normal 57 2 2 2 3 4 2" xfId="42784" xr:uid="{00000000-0005-0000-0000-00009D6C0000}"/>
    <cellStyle name="Normal 57 2 2 2 3 4 3" xfId="27551" xr:uid="{00000000-0005-0000-0000-00009E6C0000}"/>
    <cellStyle name="Normal 57 2 2 2 3 5" xfId="7432" xr:uid="{00000000-0005-0000-0000-00009F6C0000}"/>
    <cellStyle name="Normal 57 2 2 2 3 5 2" xfId="37767" xr:uid="{00000000-0005-0000-0000-0000A06C0000}"/>
    <cellStyle name="Normal 57 2 2 2 3 5 3" xfId="22534" xr:uid="{00000000-0005-0000-0000-0000A16C0000}"/>
    <cellStyle name="Normal 57 2 2 2 3 6" xfId="32755" xr:uid="{00000000-0005-0000-0000-0000A26C0000}"/>
    <cellStyle name="Normal 57 2 2 2 3 7" xfId="17521" xr:uid="{00000000-0005-0000-0000-0000A36C0000}"/>
    <cellStyle name="Normal 57 2 2 2 4" xfId="3214" xr:uid="{00000000-0005-0000-0000-0000A46C0000}"/>
    <cellStyle name="Normal 57 2 2 2 4 2" xfId="13288" xr:uid="{00000000-0005-0000-0000-0000A56C0000}"/>
    <cellStyle name="Normal 57 2 2 2 4 2 2" xfId="43619" xr:uid="{00000000-0005-0000-0000-0000A66C0000}"/>
    <cellStyle name="Normal 57 2 2 2 4 2 3" xfId="28386" xr:uid="{00000000-0005-0000-0000-0000A76C0000}"/>
    <cellStyle name="Normal 57 2 2 2 4 3" xfId="8268" xr:uid="{00000000-0005-0000-0000-0000A86C0000}"/>
    <cellStyle name="Normal 57 2 2 2 4 3 2" xfId="38602" xr:uid="{00000000-0005-0000-0000-0000A96C0000}"/>
    <cellStyle name="Normal 57 2 2 2 4 3 3" xfId="23369" xr:uid="{00000000-0005-0000-0000-0000AA6C0000}"/>
    <cellStyle name="Normal 57 2 2 2 4 4" xfId="33589" xr:uid="{00000000-0005-0000-0000-0000AB6C0000}"/>
    <cellStyle name="Normal 57 2 2 2 4 5" xfId="18356" xr:uid="{00000000-0005-0000-0000-0000AC6C0000}"/>
    <cellStyle name="Normal 57 2 2 2 5" xfId="4907" xr:uid="{00000000-0005-0000-0000-0000AD6C0000}"/>
    <cellStyle name="Normal 57 2 2 2 5 2" xfId="14959" xr:uid="{00000000-0005-0000-0000-0000AE6C0000}"/>
    <cellStyle name="Normal 57 2 2 2 5 2 2" xfId="45290" xr:uid="{00000000-0005-0000-0000-0000AF6C0000}"/>
    <cellStyle name="Normal 57 2 2 2 5 2 3" xfId="30057" xr:uid="{00000000-0005-0000-0000-0000B06C0000}"/>
    <cellStyle name="Normal 57 2 2 2 5 3" xfId="9939" xr:uid="{00000000-0005-0000-0000-0000B16C0000}"/>
    <cellStyle name="Normal 57 2 2 2 5 3 2" xfId="40273" xr:uid="{00000000-0005-0000-0000-0000B26C0000}"/>
    <cellStyle name="Normal 57 2 2 2 5 3 3" xfId="25040" xr:uid="{00000000-0005-0000-0000-0000B36C0000}"/>
    <cellStyle name="Normal 57 2 2 2 5 4" xfId="35260" xr:uid="{00000000-0005-0000-0000-0000B46C0000}"/>
    <cellStyle name="Normal 57 2 2 2 5 5" xfId="20027" xr:uid="{00000000-0005-0000-0000-0000B56C0000}"/>
    <cellStyle name="Normal 57 2 2 2 6" xfId="11617" xr:uid="{00000000-0005-0000-0000-0000B66C0000}"/>
    <cellStyle name="Normal 57 2 2 2 6 2" xfId="41948" xr:uid="{00000000-0005-0000-0000-0000B76C0000}"/>
    <cellStyle name="Normal 57 2 2 2 6 3" xfId="26715" xr:uid="{00000000-0005-0000-0000-0000B86C0000}"/>
    <cellStyle name="Normal 57 2 2 2 7" xfId="6596" xr:uid="{00000000-0005-0000-0000-0000B96C0000}"/>
    <cellStyle name="Normal 57 2 2 2 7 2" xfId="36931" xr:uid="{00000000-0005-0000-0000-0000BA6C0000}"/>
    <cellStyle name="Normal 57 2 2 2 7 3" xfId="21698" xr:uid="{00000000-0005-0000-0000-0000BB6C0000}"/>
    <cellStyle name="Normal 57 2 2 2 8" xfId="31919" xr:uid="{00000000-0005-0000-0000-0000BC6C0000}"/>
    <cellStyle name="Normal 57 2 2 2 9" xfId="16685" xr:uid="{00000000-0005-0000-0000-0000BD6C0000}"/>
    <cellStyle name="Normal 57 2 2 3" xfId="1732" xr:uid="{00000000-0005-0000-0000-0000BE6C0000}"/>
    <cellStyle name="Normal 57 2 2 3 2" xfId="2571" xr:uid="{00000000-0005-0000-0000-0000BF6C0000}"/>
    <cellStyle name="Normal 57 2 2 3 2 2" xfId="4261" xr:uid="{00000000-0005-0000-0000-0000C06C0000}"/>
    <cellStyle name="Normal 57 2 2 3 2 2 2" xfId="14334" xr:uid="{00000000-0005-0000-0000-0000C16C0000}"/>
    <cellStyle name="Normal 57 2 2 3 2 2 2 2" xfId="44665" xr:uid="{00000000-0005-0000-0000-0000C26C0000}"/>
    <cellStyle name="Normal 57 2 2 3 2 2 2 3" xfId="29432" xr:uid="{00000000-0005-0000-0000-0000C36C0000}"/>
    <cellStyle name="Normal 57 2 2 3 2 2 3" xfId="9314" xr:uid="{00000000-0005-0000-0000-0000C46C0000}"/>
    <cellStyle name="Normal 57 2 2 3 2 2 3 2" xfId="39648" xr:uid="{00000000-0005-0000-0000-0000C56C0000}"/>
    <cellStyle name="Normal 57 2 2 3 2 2 3 3" xfId="24415" xr:uid="{00000000-0005-0000-0000-0000C66C0000}"/>
    <cellStyle name="Normal 57 2 2 3 2 2 4" xfId="34635" xr:uid="{00000000-0005-0000-0000-0000C76C0000}"/>
    <cellStyle name="Normal 57 2 2 3 2 2 5" xfId="19402" xr:uid="{00000000-0005-0000-0000-0000C86C0000}"/>
    <cellStyle name="Normal 57 2 2 3 2 3" xfId="5953" xr:uid="{00000000-0005-0000-0000-0000C96C0000}"/>
    <cellStyle name="Normal 57 2 2 3 2 3 2" xfId="16005" xr:uid="{00000000-0005-0000-0000-0000CA6C0000}"/>
    <cellStyle name="Normal 57 2 2 3 2 3 2 2" xfId="46336" xr:uid="{00000000-0005-0000-0000-0000CB6C0000}"/>
    <cellStyle name="Normal 57 2 2 3 2 3 2 3" xfId="31103" xr:uid="{00000000-0005-0000-0000-0000CC6C0000}"/>
    <cellStyle name="Normal 57 2 2 3 2 3 3" xfId="10985" xr:uid="{00000000-0005-0000-0000-0000CD6C0000}"/>
    <cellStyle name="Normal 57 2 2 3 2 3 3 2" xfId="41319" xr:uid="{00000000-0005-0000-0000-0000CE6C0000}"/>
    <cellStyle name="Normal 57 2 2 3 2 3 3 3" xfId="26086" xr:uid="{00000000-0005-0000-0000-0000CF6C0000}"/>
    <cellStyle name="Normal 57 2 2 3 2 3 4" xfId="36306" xr:uid="{00000000-0005-0000-0000-0000D06C0000}"/>
    <cellStyle name="Normal 57 2 2 3 2 3 5" xfId="21073" xr:uid="{00000000-0005-0000-0000-0000D16C0000}"/>
    <cellStyle name="Normal 57 2 2 3 2 4" xfId="12663" xr:uid="{00000000-0005-0000-0000-0000D26C0000}"/>
    <cellStyle name="Normal 57 2 2 3 2 4 2" xfId="42994" xr:uid="{00000000-0005-0000-0000-0000D36C0000}"/>
    <cellStyle name="Normal 57 2 2 3 2 4 3" xfId="27761" xr:uid="{00000000-0005-0000-0000-0000D46C0000}"/>
    <cellStyle name="Normal 57 2 2 3 2 5" xfId="7642" xr:uid="{00000000-0005-0000-0000-0000D56C0000}"/>
    <cellStyle name="Normal 57 2 2 3 2 5 2" xfId="37977" xr:uid="{00000000-0005-0000-0000-0000D66C0000}"/>
    <cellStyle name="Normal 57 2 2 3 2 5 3" xfId="22744" xr:uid="{00000000-0005-0000-0000-0000D76C0000}"/>
    <cellStyle name="Normal 57 2 2 3 2 6" xfId="32965" xr:uid="{00000000-0005-0000-0000-0000D86C0000}"/>
    <cellStyle name="Normal 57 2 2 3 2 7" xfId="17731" xr:uid="{00000000-0005-0000-0000-0000D96C0000}"/>
    <cellStyle name="Normal 57 2 2 3 3" xfId="3424" xr:uid="{00000000-0005-0000-0000-0000DA6C0000}"/>
    <cellStyle name="Normal 57 2 2 3 3 2" xfId="13498" xr:uid="{00000000-0005-0000-0000-0000DB6C0000}"/>
    <cellStyle name="Normal 57 2 2 3 3 2 2" xfId="43829" xr:uid="{00000000-0005-0000-0000-0000DC6C0000}"/>
    <cellStyle name="Normal 57 2 2 3 3 2 3" xfId="28596" xr:uid="{00000000-0005-0000-0000-0000DD6C0000}"/>
    <cellStyle name="Normal 57 2 2 3 3 3" xfId="8478" xr:uid="{00000000-0005-0000-0000-0000DE6C0000}"/>
    <cellStyle name="Normal 57 2 2 3 3 3 2" xfId="38812" xr:uid="{00000000-0005-0000-0000-0000DF6C0000}"/>
    <cellStyle name="Normal 57 2 2 3 3 3 3" xfId="23579" xr:uid="{00000000-0005-0000-0000-0000E06C0000}"/>
    <cellStyle name="Normal 57 2 2 3 3 4" xfId="33799" xr:uid="{00000000-0005-0000-0000-0000E16C0000}"/>
    <cellStyle name="Normal 57 2 2 3 3 5" xfId="18566" xr:uid="{00000000-0005-0000-0000-0000E26C0000}"/>
    <cellStyle name="Normal 57 2 2 3 4" xfId="5117" xr:uid="{00000000-0005-0000-0000-0000E36C0000}"/>
    <cellStyle name="Normal 57 2 2 3 4 2" xfId="15169" xr:uid="{00000000-0005-0000-0000-0000E46C0000}"/>
    <cellStyle name="Normal 57 2 2 3 4 2 2" xfId="45500" xr:uid="{00000000-0005-0000-0000-0000E56C0000}"/>
    <cellStyle name="Normal 57 2 2 3 4 2 3" xfId="30267" xr:uid="{00000000-0005-0000-0000-0000E66C0000}"/>
    <cellStyle name="Normal 57 2 2 3 4 3" xfId="10149" xr:uid="{00000000-0005-0000-0000-0000E76C0000}"/>
    <cellStyle name="Normal 57 2 2 3 4 3 2" xfId="40483" xr:uid="{00000000-0005-0000-0000-0000E86C0000}"/>
    <cellStyle name="Normal 57 2 2 3 4 3 3" xfId="25250" xr:uid="{00000000-0005-0000-0000-0000E96C0000}"/>
    <cellStyle name="Normal 57 2 2 3 4 4" xfId="35470" xr:uid="{00000000-0005-0000-0000-0000EA6C0000}"/>
    <cellStyle name="Normal 57 2 2 3 4 5" xfId="20237" xr:uid="{00000000-0005-0000-0000-0000EB6C0000}"/>
    <cellStyle name="Normal 57 2 2 3 5" xfId="11827" xr:uid="{00000000-0005-0000-0000-0000EC6C0000}"/>
    <cellStyle name="Normal 57 2 2 3 5 2" xfId="42158" xr:uid="{00000000-0005-0000-0000-0000ED6C0000}"/>
    <cellStyle name="Normal 57 2 2 3 5 3" xfId="26925" xr:uid="{00000000-0005-0000-0000-0000EE6C0000}"/>
    <cellStyle name="Normal 57 2 2 3 6" xfId="6806" xr:uid="{00000000-0005-0000-0000-0000EF6C0000}"/>
    <cellStyle name="Normal 57 2 2 3 6 2" xfId="37141" xr:uid="{00000000-0005-0000-0000-0000F06C0000}"/>
    <cellStyle name="Normal 57 2 2 3 6 3" xfId="21908" xr:uid="{00000000-0005-0000-0000-0000F16C0000}"/>
    <cellStyle name="Normal 57 2 2 3 7" xfId="32129" xr:uid="{00000000-0005-0000-0000-0000F26C0000}"/>
    <cellStyle name="Normal 57 2 2 3 8" xfId="16895" xr:uid="{00000000-0005-0000-0000-0000F36C0000}"/>
    <cellStyle name="Normal 57 2 2 4" xfId="2153" xr:uid="{00000000-0005-0000-0000-0000F46C0000}"/>
    <cellStyle name="Normal 57 2 2 4 2" xfId="3843" xr:uid="{00000000-0005-0000-0000-0000F56C0000}"/>
    <cellStyle name="Normal 57 2 2 4 2 2" xfId="13916" xr:uid="{00000000-0005-0000-0000-0000F66C0000}"/>
    <cellStyle name="Normal 57 2 2 4 2 2 2" xfId="44247" xr:uid="{00000000-0005-0000-0000-0000F76C0000}"/>
    <cellStyle name="Normal 57 2 2 4 2 2 3" xfId="29014" xr:uid="{00000000-0005-0000-0000-0000F86C0000}"/>
    <cellStyle name="Normal 57 2 2 4 2 3" xfId="8896" xr:uid="{00000000-0005-0000-0000-0000F96C0000}"/>
    <cellStyle name="Normal 57 2 2 4 2 3 2" xfId="39230" xr:uid="{00000000-0005-0000-0000-0000FA6C0000}"/>
    <cellStyle name="Normal 57 2 2 4 2 3 3" xfId="23997" xr:uid="{00000000-0005-0000-0000-0000FB6C0000}"/>
    <cellStyle name="Normal 57 2 2 4 2 4" xfId="34217" xr:uid="{00000000-0005-0000-0000-0000FC6C0000}"/>
    <cellStyle name="Normal 57 2 2 4 2 5" xfId="18984" xr:uid="{00000000-0005-0000-0000-0000FD6C0000}"/>
    <cellStyle name="Normal 57 2 2 4 3" xfId="5535" xr:uid="{00000000-0005-0000-0000-0000FE6C0000}"/>
    <cellStyle name="Normal 57 2 2 4 3 2" xfId="15587" xr:uid="{00000000-0005-0000-0000-0000FF6C0000}"/>
    <cellStyle name="Normal 57 2 2 4 3 2 2" xfId="45918" xr:uid="{00000000-0005-0000-0000-0000006D0000}"/>
    <cellStyle name="Normal 57 2 2 4 3 2 3" xfId="30685" xr:uid="{00000000-0005-0000-0000-0000016D0000}"/>
    <cellStyle name="Normal 57 2 2 4 3 3" xfId="10567" xr:uid="{00000000-0005-0000-0000-0000026D0000}"/>
    <cellStyle name="Normal 57 2 2 4 3 3 2" xfId="40901" xr:uid="{00000000-0005-0000-0000-0000036D0000}"/>
    <cellStyle name="Normal 57 2 2 4 3 3 3" xfId="25668" xr:uid="{00000000-0005-0000-0000-0000046D0000}"/>
    <cellStyle name="Normal 57 2 2 4 3 4" xfId="35888" xr:uid="{00000000-0005-0000-0000-0000056D0000}"/>
    <cellStyle name="Normal 57 2 2 4 3 5" xfId="20655" xr:uid="{00000000-0005-0000-0000-0000066D0000}"/>
    <cellStyle name="Normal 57 2 2 4 4" xfId="12245" xr:uid="{00000000-0005-0000-0000-0000076D0000}"/>
    <cellStyle name="Normal 57 2 2 4 4 2" xfId="42576" xr:uid="{00000000-0005-0000-0000-0000086D0000}"/>
    <cellStyle name="Normal 57 2 2 4 4 3" xfId="27343" xr:uid="{00000000-0005-0000-0000-0000096D0000}"/>
    <cellStyle name="Normal 57 2 2 4 5" xfId="7224" xr:uid="{00000000-0005-0000-0000-00000A6D0000}"/>
    <cellStyle name="Normal 57 2 2 4 5 2" xfId="37559" xr:uid="{00000000-0005-0000-0000-00000B6D0000}"/>
    <cellStyle name="Normal 57 2 2 4 5 3" xfId="22326" xr:uid="{00000000-0005-0000-0000-00000C6D0000}"/>
    <cellStyle name="Normal 57 2 2 4 6" xfId="32547" xr:uid="{00000000-0005-0000-0000-00000D6D0000}"/>
    <cellStyle name="Normal 57 2 2 4 7" xfId="17313" xr:uid="{00000000-0005-0000-0000-00000E6D0000}"/>
    <cellStyle name="Normal 57 2 2 5" xfId="3006" xr:uid="{00000000-0005-0000-0000-00000F6D0000}"/>
    <cellStyle name="Normal 57 2 2 5 2" xfId="13080" xr:uid="{00000000-0005-0000-0000-0000106D0000}"/>
    <cellStyle name="Normal 57 2 2 5 2 2" xfId="43411" xr:uid="{00000000-0005-0000-0000-0000116D0000}"/>
    <cellStyle name="Normal 57 2 2 5 2 3" xfId="28178" xr:uid="{00000000-0005-0000-0000-0000126D0000}"/>
    <cellStyle name="Normal 57 2 2 5 3" xfId="8060" xr:uid="{00000000-0005-0000-0000-0000136D0000}"/>
    <cellStyle name="Normal 57 2 2 5 3 2" xfId="38394" xr:uid="{00000000-0005-0000-0000-0000146D0000}"/>
    <cellStyle name="Normal 57 2 2 5 3 3" xfId="23161" xr:uid="{00000000-0005-0000-0000-0000156D0000}"/>
    <cellStyle name="Normal 57 2 2 5 4" xfId="33381" xr:uid="{00000000-0005-0000-0000-0000166D0000}"/>
    <cellStyle name="Normal 57 2 2 5 5" xfId="18148" xr:uid="{00000000-0005-0000-0000-0000176D0000}"/>
    <cellStyle name="Normal 57 2 2 6" xfId="4699" xr:uid="{00000000-0005-0000-0000-0000186D0000}"/>
    <cellStyle name="Normal 57 2 2 6 2" xfId="14751" xr:uid="{00000000-0005-0000-0000-0000196D0000}"/>
    <cellStyle name="Normal 57 2 2 6 2 2" xfId="45082" xr:uid="{00000000-0005-0000-0000-00001A6D0000}"/>
    <cellStyle name="Normal 57 2 2 6 2 3" xfId="29849" xr:uid="{00000000-0005-0000-0000-00001B6D0000}"/>
    <cellStyle name="Normal 57 2 2 6 3" xfId="9731" xr:uid="{00000000-0005-0000-0000-00001C6D0000}"/>
    <cellStyle name="Normal 57 2 2 6 3 2" xfId="40065" xr:uid="{00000000-0005-0000-0000-00001D6D0000}"/>
    <cellStyle name="Normal 57 2 2 6 3 3" xfId="24832" xr:uid="{00000000-0005-0000-0000-00001E6D0000}"/>
    <cellStyle name="Normal 57 2 2 6 4" xfId="35052" xr:uid="{00000000-0005-0000-0000-00001F6D0000}"/>
    <cellStyle name="Normal 57 2 2 6 5" xfId="19819" xr:uid="{00000000-0005-0000-0000-0000206D0000}"/>
    <cellStyle name="Normal 57 2 2 7" xfId="11409" xr:uid="{00000000-0005-0000-0000-0000216D0000}"/>
    <cellStyle name="Normal 57 2 2 7 2" xfId="41740" xr:uid="{00000000-0005-0000-0000-0000226D0000}"/>
    <cellStyle name="Normal 57 2 2 7 3" xfId="26507" xr:uid="{00000000-0005-0000-0000-0000236D0000}"/>
    <cellStyle name="Normal 57 2 2 8" xfId="6388" xr:uid="{00000000-0005-0000-0000-0000246D0000}"/>
    <cellStyle name="Normal 57 2 2 8 2" xfId="36723" xr:uid="{00000000-0005-0000-0000-0000256D0000}"/>
    <cellStyle name="Normal 57 2 2 8 3" xfId="21490" xr:uid="{00000000-0005-0000-0000-0000266D0000}"/>
    <cellStyle name="Normal 57 2 2 9" xfId="31711" xr:uid="{00000000-0005-0000-0000-0000276D0000}"/>
    <cellStyle name="Normal 57 2 3" xfId="1415" xr:uid="{00000000-0005-0000-0000-0000286D0000}"/>
    <cellStyle name="Normal 57 2 3 2" xfId="1836" xr:uid="{00000000-0005-0000-0000-0000296D0000}"/>
    <cellStyle name="Normal 57 2 3 2 2" xfId="2675" xr:uid="{00000000-0005-0000-0000-00002A6D0000}"/>
    <cellStyle name="Normal 57 2 3 2 2 2" xfId="4365" xr:uid="{00000000-0005-0000-0000-00002B6D0000}"/>
    <cellStyle name="Normal 57 2 3 2 2 2 2" xfId="14438" xr:uid="{00000000-0005-0000-0000-00002C6D0000}"/>
    <cellStyle name="Normal 57 2 3 2 2 2 2 2" xfId="44769" xr:uid="{00000000-0005-0000-0000-00002D6D0000}"/>
    <cellStyle name="Normal 57 2 3 2 2 2 2 3" xfId="29536" xr:uid="{00000000-0005-0000-0000-00002E6D0000}"/>
    <cellStyle name="Normal 57 2 3 2 2 2 3" xfId="9418" xr:uid="{00000000-0005-0000-0000-00002F6D0000}"/>
    <cellStyle name="Normal 57 2 3 2 2 2 3 2" xfId="39752" xr:uid="{00000000-0005-0000-0000-0000306D0000}"/>
    <cellStyle name="Normal 57 2 3 2 2 2 3 3" xfId="24519" xr:uid="{00000000-0005-0000-0000-0000316D0000}"/>
    <cellStyle name="Normal 57 2 3 2 2 2 4" xfId="34739" xr:uid="{00000000-0005-0000-0000-0000326D0000}"/>
    <cellStyle name="Normal 57 2 3 2 2 2 5" xfId="19506" xr:uid="{00000000-0005-0000-0000-0000336D0000}"/>
    <cellStyle name="Normal 57 2 3 2 2 3" xfId="6057" xr:uid="{00000000-0005-0000-0000-0000346D0000}"/>
    <cellStyle name="Normal 57 2 3 2 2 3 2" xfId="16109" xr:uid="{00000000-0005-0000-0000-0000356D0000}"/>
    <cellStyle name="Normal 57 2 3 2 2 3 2 2" xfId="46440" xr:uid="{00000000-0005-0000-0000-0000366D0000}"/>
    <cellStyle name="Normal 57 2 3 2 2 3 2 3" xfId="31207" xr:uid="{00000000-0005-0000-0000-0000376D0000}"/>
    <cellStyle name="Normal 57 2 3 2 2 3 3" xfId="11089" xr:uid="{00000000-0005-0000-0000-0000386D0000}"/>
    <cellStyle name="Normal 57 2 3 2 2 3 3 2" xfId="41423" xr:uid="{00000000-0005-0000-0000-0000396D0000}"/>
    <cellStyle name="Normal 57 2 3 2 2 3 3 3" xfId="26190" xr:uid="{00000000-0005-0000-0000-00003A6D0000}"/>
    <cellStyle name="Normal 57 2 3 2 2 3 4" xfId="36410" xr:uid="{00000000-0005-0000-0000-00003B6D0000}"/>
    <cellStyle name="Normal 57 2 3 2 2 3 5" xfId="21177" xr:uid="{00000000-0005-0000-0000-00003C6D0000}"/>
    <cellStyle name="Normal 57 2 3 2 2 4" xfId="12767" xr:uid="{00000000-0005-0000-0000-00003D6D0000}"/>
    <cellStyle name="Normal 57 2 3 2 2 4 2" xfId="43098" xr:uid="{00000000-0005-0000-0000-00003E6D0000}"/>
    <cellStyle name="Normal 57 2 3 2 2 4 3" xfId="27865" xr:uid="{00000000-0005-0000-0000-00003F6D0000}"/>
    <cellStyle name="Normal 57 2 3 2 2 5" xfId="7746" xr:uid="{00000000-0005-0000-0000-0000406D0000}"/>
    <cellStyle name="Normal 57 2 3 2 2 5 2" xfId="38081" xr:uid="{00000000-0005-0000-0000-0000416D0000}"/>
    <cellStyle name="Normal 57 2 3 2 2 5 3" xfId="22848" xr:uid="{00000000-0005-0000-0000-0000426D0000}"/>
    <cellStyle name="Normal 57 2 3 2 2 6" xfId="33069" xr:uid="{00000000-0005-0000-0000-0000436D0000}"/>
    <cellStyle name="Normal 57 2 3 2 2 7" xfId="17835" xr:uid="{00000000-0005-0000-0000-0000446D0000}"/>
    <cellStyle name="Normal 57 2 3 2 3" xfId="3528" xr:uid="{00000000-0005-0000-0000-0000456D0000}"/>
    <cellStyle name="Normal 57 2 3 2 3 2" xfId="13602" xr:uid="{00000000-0005-0000-0000-0000466D0000}"/>
    <cellStyle name="Normal 57 2 3 2 3 2 2" xfId="43933" xr:uid="{00000000-0005-0000-0000-0000476D0000}"/>
    <cellStyle name="Normal 57 2 3 2 3 2 3" xfId="28700" xr:uid="{00000000-0005-0000-0000-0000486D0000}"/>
    <cellStyle name="Normal 57 2 3 2 3 3" xfId="8582" xr:uid="{00000000-0005-0000-0000-0000496D0000}"/>
    <cellStyle name="Normal 57 2 3 2 3 3 2" xfId="38916" xr:uid="{00000000-0005-0000-0000-00004A6D0000}"/>
    <cellStyle name="Normal 57 2 3 2 3 3 3" xfId="23683" xr:uid="{00000000-0005-0000-0000-00004B6D0000}"/>
    <cellStyle name="Normal 57 2 3 2 3 4" xfId="33903" xr:uid="{00000000-0005-0000-0000-00004C6D0000}"/>
    <cellStyle name="Normal 57 2 3 2 3 5" xfId="18670" xr:uid="{00000000-0005-0000-0000-00004D6D0000}"/>
    <cellStyle name="Normal 57 2 3 2 4" xfId="5221" xr:uid="{00000000-0005-0000-0000-00004E6D0000}"/>
    <cellStyle name="Normal 57 2 3 2 4 2" xfId="15273" xr:uid="{00000000-0005-0000-0000-00004F6D0000}"/>
    <cellStyle name="Normal 57 2 3 2 4 2 2" xfId="45604" xr:uid="{00000000-0005-0000-0000-0000506D0000}"/>
    <cellStyle name="Normal 57 2 3 2 4 2 3" xfId="30371" xr:uid="{00000000-0005-0000-0000-0000516D0000}"/>
    <cellStyle name="Normal 57 2 3 2 4 3" xfId="10253" xr:uid="{00000000-0005-0000-0000-0000526D0000}"/>
    <cellStyle name="Normal 57 2 3 2 4 3 2" xfId="40587" xr:uid="{00000000-0005-0000-0000-0000536D0000}"/>
    <cellStyle name="Normal 57 2 3 2 4 3 3" xfId="25354" xr:uid="{00000000-0005-0000-0000-0000546D0000}"/>
    <cellStyle name="Normal 57 2 3 2 4 4" xfId="35574" xr:uid="{00000000-0005-0000-0000-0000556D0000}"/>
    <cellStyle name="Normal 57 2 3 2 4 5" xfId="20341" xr:uid="{00000000-0005-0000-0000-0000566D0000}"/>
    <cellStyle name="Normal 57 2 3 2 5" xfId="11931" xr:uid="{00000000-0005-0000-0000-0000576D0000}"/>
    <cellStyle name="Normal 57 2 3 2 5 2" xfId="42262" xr:uid="{00000000-0005-0000-0000-0000586D0000}"/>
    <cellStyle name="Normal 57 2 3 2 5 3" xfId="27029" xr:uid="{00000000-0005-0000-0000-0000596D0000}"/>
    <cellStyle name="Normal 57 2 3 2 6" xfId="6910" xr:uid="{00000000-0005-0000-0000-00005A6D0000}"/>
    <cellStyle name="Normal 57 2 3 2 6 2" xfId="37245" xr:uid="{00000000-0005-0000-0000-00005B6D0000}"/>
    <cellStyle name="Normal 57 2 3 2 6 3" xfId="22012" xr:uid="{00000000-0005-0000-0000-00005C6D0000}"/>
    <cellStyle name="Normal 57 2 3 2 7" xfId="32233" xr:uid="{00000000-0005-0000-0000-00005D6D0000}"/>
    <cellStyle name="Normal 57 2 3 2 8" xfId="16999" xr:uid="{00000000-0005-0000-0000-00005E6D0000}"/>
    <cellStyle name="Normal 57 2 3 3" xfId="2257" xr:uid="{00000000-0005-0000-0000-00005F6D0000}"/>
    <cellStyle name="Normal 57 2 3 3 2" xfId="3947" xr:uid="{00000000-0005-0000-0000-0000606D0000}"/>
    <cellStyle name="Normal 57 2 3 3 2 2" xfId="14020" xr:uid="{00000000-0005-0000-0000-0000616D0000}"/>
    <cellStyle name="Normal 57 2 3 3 2 2 2" xfId="44351" xr:uid="{00000000-0005-0000-0000-0000626D0000}"/>
    <cellStyle name="Normal 57 2 3 3 2 2 3" xfId="29118" xr:uid="{00000000-0005-0000-0000-0000636D0000}"/>
    <cellStyle name="Normal 57 2 3 3 2 3" xfId="9000" xr:uid="{00000000-0005-0000-0000-0000646D0000}"/>
    <cellStyle name="Normal 57 2 3 3 2 3 2" xfId="39334" xr:uid="{00000000-0005-0000-0000-0000656D0000}"/>
    <cellStyle name="Normal 57 2 3 3 2 3 3" xfId="24101" xr:uid="{00000000-0005-0000-0000-0000666D0000}"/>
    <cellStyle name="Normal 57 2 3 3 2 4" xfId="34321" xr:uid="{00000000-0005-0000-0000-0000676D0000}"/>
    <cellStyle name="Normal 57 2 3 3 2 5" xfId="19088" xr:uid="{00000000-0005-0000-0000-0000686D0000}"/>
    <cellStyle name="Normal 57 2 3 3 3" xfId="5639" xr:uid="{00000000-0005-0000-0000-0000696D0000}"/>
    <cellStyle name="Normal 57 2 3 3 3 2" xfId="15691" xr:uid="{00000000-0005-0000-0000-00006A6D0000}"/>
    <cellStyle name="Normal 57 2 3 3 3 2 2" xfId="46022" xr:uid="{00000000-0005-0000-0000-00006B6D0000}"/>
    <cellStyle name="Normal 57 2 3 3 3 2 3" xfId="30789" xr:uid="{00000000-0005-0000-0000-00006C6D0000}"/>
    <cellStyle name="Normal 57 2 3 3 3 3" xfId="10671" xr:uid="{00000000-0005-0000-0000-00006D6D0000}"/>
    <cellStyle name="Normal 57 2 3 3 3 3 2" xfId="41005" xr:uid="{00000000-0005-0000-0000-00006E6D0000}"/>
    <cellStyle name="Normal 57 2 3 3 3 3 3" xfId="25772" xr:uid="{00000000-0005-0000-0000-00006F6D0000}"/>
    <cellStyle name="Normal 57 2 3 3 3 4" xfId="35992" xr:uid="{00000000-0005-0000-0000-0000706D0000}"/>
    <cellStyle name="Normal 57 2 3 3 3 5" xfId="20759" xr:uid="{00000000-0005-0000-0000-0000716D0000}"/>
    <cellStyle name="Normal 57 2 3 3 4" xfId="12349" xr:uid="{00000000-0005-0000-0000-0000726D0000}"/>
    <cellStyle name="Normal 57 2 3 3 4 2" xfId="42680" xr:uid="{00000000-0005-0000-0000-0000736D0000}"/>
    <cellStyle name="Normal 57 2 3 3 4 3" xfId="27447" xr:uid="{00000000-0005-0000-0000-0000746D0000}"/>
    <cellStyle name="Normal 57 2 3 3 5" xfId="7328" xr:uid="{00000000-0005-0000-0000-0000756D0000}"/>
    <cellStyle name="Normal 57 2 3 3 5 2" xfId="37663" xr:uid="{00000000-0005-0000-0000-0000766D0000}"/>
    <cellStyle name="Normal 57 2 3 3 5 3" xfId="22430" xr:uid="{00000000-0005-0000-0000-0000776D0000}"/>
    <cellStyle name="Normal 57 2 3 3 6" xfId="32651" xr:uid="{00000000-0005-0000-0000-0000786D0000}"/>
    <cellStyle name="Normal 57 2 3 3 7" xfId="17417" xr:uid="{00000000-0005-0000-0000-0000796D0000}"/>
    <cellStyle name="Normal 57 2 3 4" xfId="3110" xr:uid="{00000000-0005-0000-0000-00007A6D0000}"/>
    <cellStyle name="Normal 57 2 3 4 2" xfId="13184" xr:uid="{00000000-0005-0000-0000-00007B6D0000}"/>
    <cellStyle name="Normal 57 2 3 4 2 2" xfId="43515" xr:uid="{00000000-0005-0000-0000-00007C6D0000}"/>
    <cellStyle name="Normal 57 2 3 4 2 3" xfId="28282" xr:uid="{00000000-0005-0000-0000-00007D6D0000}"/>
    <cellStyle name="Normal 57 2 3 4 3" xfId="8164" xr:uid="{00000000-0005-0000-0000-00007E6D0000}"/>
    <cellStyle name="Normal 57 2 3 4 3 2" xfId="38498" xr:uid="{00000000-0005-0000-0000-00007F6D0000}"/>
    <cellStyle name="Normal 57 2 3 4 3 3" xfId="23265" xr:uid="{00000000-0005-0000-0000-0000806D0000}"/>
    <cellStyle name="Normal 57 2 3 4 4" xfId="33485" xr:uid="{00000000-0005-0000-0000-0000816D0000}"/>
    <cellStyle name="Normal 57 2 3 4 5" xfId="18252" xr:uid="{00000000-0005-0000-0000-0000826D0000}"/>
    <cellStyle name="Normal 57 2 3 5" xfId="4803" xr:uid="{00000000-0005-0000-0000-0000836D0000}"/>
    <cellStyle name="Normal 57 2 3 5 2" xfId="14855" xr:uid="{00000000-0005-0000-0000-0000846D0000}"/>
    <cellStyle name="Normal 57 2 3 5 2 2" xfId="45186" xr:uid="{00000000-0005-0000-0000-0000856D0000}"/>
    <cellStyle name="Normal 57 2 3 5 2 3" xfId="29953" xr:uid="{00000000-0005-0000-0000-0000866D0000}"/>
    <cellStyle name="Normal 57 2 3 5 3" xfId="9835" xr:uid="{00000000-0005-0000-0000-0000876D0000}"/>
    <cellStyle name="Normal 57 2 3 5 3 2" xfId="40169" xr:uid="{00000000-0005-0000-0000-0000886D0000}"/>
    <cellStyle name="Normal 57 2 3 5 3 3" xfId="24936" xr:uid="{00000000-0005-0000-0000-0000896D0000}"/>
    <cellStyle name="Normal 57 2 3 5 4" xfId="35156" xr:uid="{00000000-0005-0000-0000-00008A6D0000}"/>
    <cellStyle name="Normal 57 2 3 5 5" xfId="19923" xr:uid="{00000000-0005-0000-0000-00008B6D0000}"/>
    <cellStyle name="Normal 57 2 3 6" xfId="11513" xr:uid="{00000000-0005-0000-0000-00008C6D0000}"/>
    <cellStyle name="Normal 57 2 3 6 2" xfId="41844" xr:uid="{00000000-0005-0000-0000-00008D6D0000}"/>
    <cellStyle name="Normal 57 2 3 6 3" xfId="26611" xr:uid="{00000000-0005-0000-0000-00008E6D0000}"/>
    <cellStyle name="Normal 57 2 3 7" xfId="6492" xr:uid="{00000000-0005-0000-0000-00008F6D0000}"/>
    <cellStyle name="Normal 57 2 3 7 2" xfId="36827" xr:uid="{00000000-0005-0000-0000-0000906D0000}"/>
    <cellStyle name="Normal 57 2 3 7 3" xfId="21594" xr:uid="{00000000-0005-0000-0000-0000916D0000}"/>
    <cellStyle name="Normal 57 2 3 8" xfId="31815" xr:uid="{00000000-0005-0000-0000-0000926D0000}"/>
    <cellStyle name="Normal 57 2 3 9" xfId="16581" xr:uid="{00000000-0005-0000-0000-0000936D0000}"/>
    <cellStyle name="Normal 57 2 4" xfId="1628" xr:uid="{00000000-0005-0000-0000-0000946D0000}"/>
    <cellStyle name="Normal 57 2 4 2" xfId="2467" xr:uid="{00000000-0005-0000-0000-0000956D0000}"/>
    <cellStyle name="Normal 57 2 4 2 2" xfId="4157" xr:uid="{00000000-0005-0000-0000-0000966D0000}"/>
    <cellStyle name="Normal 57 2 4 2 2 2" xfId="14230" xr:uid="{00000000-0005-0000-0000-0000976D0000}"/>
    <cellStyle name="Normal 57 2 4 2 2 2 2" xfId="44561" xr:uid="{00000000-0005-0000-0000-0000986D0000}"/>
    <cellStyle name="Normal 57 2 4 2 2 2 3" xfId="29328" xr:uid="{00000000-0005-0000-0000-0000996D0000}"/>
    <cellStyle name="Normal 57 2 4 2 2 3" xfId="9210" xr:uid="{00000000-0005-0000-0000-00009A6D0000}"/>
    <cellStyle name="Normal 57 2 4 2 2 3 2" xfId="39544" xr:uid="{00000000-0005-0000-0000-00009B6D0000}"/>
    <cellStyle name="Normal 57 2 4 2 2 3 3" xfId="24311" xr:uid="{00000000-0005-0000-0000-00009C6D0000}"/>
    <cellStyle name="Normal 57 2 4 2 2 4" xfId="34531" xr:uid="{00000000-0005-0000-0000-00009D6D0000}"/>
    <cellStyle name="Normal 57 2 4 2 2 5" xfId="19298" xr:uid="{00000000-0005-0000-0000-00009E6D0000}"/>
    <cellStyle name="Normal 57 2 4 2 3" xfId="5849" xr:uid="{00000000-0005-0000-0000-00009F6D0000}"/>
    <cellStyle name="Normal 57 2 4 2 3 2" xfId="15901" xr:uid="{00000000-0005-0000-0000-0000A06D0000}"/>
    <cellStyle name="Normal 57 2 4 2 3 2 2" xfId="46232" xr:uid="{00000000-0005-0000-0000-0000A16D0000}"/>
    <cellStyle name="Normal 57 2 4 2 3 2 3" xfId="30999" xr:uid="{00000000-0005-0000-0000-0000A26D0000}"/>
    <cellStyle name="Normal 57 2 4 2 3 3" xfId="10881" xr:uid="{00000000-0005-0000-0000-0000A36D0000}"/>
    <cellStyle name="Normal 57 2 4 2 3 3 2" xfId="41215" xr:uid="{00000000-0005-0000-0000-0000A46D0000}"/>
    <cellStyle name="Normal 57 2 4 2 3 3 3" xfId="25982" xr:uid="{00000000-0005-0000-0000-0000A56D0000}"/>
    <cellStyle name="Normal 57 2 4 2 3 4" xfId="36202" xr:uid="{00000000-0005-0000-0000-0000A66D0000}"/>
    <cellStyle name="Normal 57 2 4 2 3 5" xfId="20969" xr:uid="{00000000-0005-0000-0000-0000A76D0000}"/>
    <cellStyle name="Normal 57 2 4 2 4" xfId="12559" xr:uid="{00000000-0005-0000-0000-0000A86D0000}"/>
    <cellStyle name="Normal 57 2 4 2 4 2" xfId="42890" xr:uid="{00000000-0005-0000-0000-0000A96D0000}"/>
    <cellStyle name="Normal 57 2 4 2 4 3" xfId="27657" xr:uid="{00000000-0005-0000-0000-0000AA6D0000}"/>
    <cellStyle name="Normal 57 2 4 2 5" xfId="7538" xr:uid="{00000000-0005-0000-0000-0000AB6D0000}"/>
    <cellStyle name="Normal 57 2 4 2 5 2" xfId="37873" xr:uid="{00000000-0005-0000-0000-0000AC6D0000}"/>
    <cellStyle name="Normal 57 2 4 2 5 3" xfId="22640" xr:uid="{00000000-0005-0000-0000-0000AD6D0000}"/>
    <cellStyle name="Normal 57 2 4 2 6" xfId="32861" xr:uid="{00000000-0005-0000-0000-0000AE6D0000}"/>
    <cellStyle name="Normal 57 2 4 2 7" xfId="17627" xr:uid="{00000000-0005-0000-0000-0000AF6D0000}"/>
    <cellStyle name="Normal 57 2 4 3" xfId="3320" xr:uid="{00000000-0005-0000-0000-0000B06D0000}"/>
    <cellStyle name="Normal 57 2 4 3 2" xfId="13394" xr:uid="{00000000-0005-0000-0000-0000B16D0000}"/>
    <cellStyle name="Normal 57 2 4 3 2 2" xfId="43725" xr:uid="{00000000-0005-0000-0000-0000B26D0000}"/>
    <cellStyle name="Normal 57 2 4 3 2 3" xfId="28492" xr:uid="{00000000-0005-0000-0000-0000B36D0000}"/>
    <cellStyle name="Normal 57 2 4 3 3" xfId="8374" xr:uid="{00000000-0005-0000-0000-0000B46D0000}"/>
    <cellStyle name="Normal 57 2 4 3 3 2" xfId="38708" xr:uid="{00000000-0005-0000-0000-0000B56D0000}"/>
    <cellStyle name="Normal 57 2 4 3 3 3" xfId="23475" xr:uid="{00000000-0005-0000-0000-0000B66D0000}"/>
    <cellStyle name="Normal 57 2 4 3 4" xfId="33695" xr:uid="{00000000-0005-0000-0000-0000B76D0000}"/>
    <cellStyle name="Normal 57 2 4 3 5" xfId="18462" xr:uid="{00000000-0005-0000-0000-0000B86D0000}"/>
    <cellStyle name="Normal 57 2 4 4" xfId="5013" xr:uid="{00000000-0005-0000-0000-0000B96D0000}"/>
    <cellStyle name="Normal 57 2 4 4 2" xfId="15065" xr:uid="{00000000-0005-0000-0000-0000BA6D0000}"/>
    <cellStyle name="Normal 57 2 4 4 2 2" xfId="45396" xr:uid="{00000000-0005-0000-0000-0000BB6D0000}"/>
    <cellStyle name="Normal 57 2 4 4 2 3" xfId="30163" xr:uid="{00000000-0005-0000-0000-0000BC6D0000}"/>
    <cellStyle name="Normal 57 2 4 4 3" xfId="10045" xr:uid="{00000000-0005-0000-0000-0000BD6D0000}"/>
    <cellStyle name="Normal 57 2 4 4 3 2" xfId="40379" xr:uid="{00000000-0005-0000-0000-0000BE6D0000}"/>
    <cellStyle name="Normal 57 2 4 4 3 3" xfId="25146" xr:uid="{00000000-0005-0000-0000-0000BF6D0000}"/>
    <cellStyle name="Normal 57 2 4 4 4" xfId="35366" xr:uid="{00000000-0005-0000-0000-0000C06D0000}"/>
    <cellStyle name="Normal 57 2 4 4 5" xfId="20133" xr:uid="{00000000-0005-0000-0000-0000C16D0000}"/>
    <cellStyle name="Normal 57 2 4 5" xfId="11723" xr:uid="{00000000-0005-0000-0000-0000C26D0000}"/>
    <cellStyle name="Normal 57 2 4 5 2" xfId="42054" xr:uid="{00000000-0005-0000-0000-0000C36D0000}"/>
    <cellStyle name="Normal 57 2 4 5 3" xfId="26821" xr:uid="{00000000-0005-0000-0000-0000C46D0000}"/>
    <cellStyle name="Normal 57 2 4 6" xfId="6702" xr:uid="{00000000-0005-0000-0000-0000C56D0000}"/>
    <cellStyle name="Normal 57 2 4 6 2" xfId="37037" xr:uid="{00000000-0005-0000-0000-0000C66D0000}"/>
    <cellStyle name="Normal 57 2 4 6 3" xfId="21804" xr:uid="{00000000-0005-0000-0000-0000C76D0000}"/>
    <cellStyle name="Normal 57 2 4 7" xfId="32025" xr:uid="{00000000-0005-0000-0000-0000C86D0000}"/>
    <cellStyle name="Normal 57 2 4 8" xfId="16791" xr:uid="{00000000-0005-0000-0000-0000C96D0000}"/>
    <cellStyle name="Normal 57 2 5" xfId="2049" xr:uid="{00000000-0005-0000-0000-0000CA6D0000}"/>
    <cellStyle name="Normal 57 2 5 2" xfId="3739" xr:uid="{00000000-0005-0000-0000-0000CB6D0000}"/>
    <cellStyle name="Normal 57 2 5 2 2" xfId="13812" xr:uid="{00000000-0005-0000-0000-0000CC6D0000}"/>
    <cellStyle name="Normal 57 2 5 2 2 2" xfId="44143" xr:uid="{00000000-0005-0000-0000-0000CD6D0000}"/>
    <cellStyle name="Normal 57 2 5 2 2 3" xfId="28910" xr:uid="{00000000-0005-0000-0000-0000CE6D0000}"/>
    <cellStyle name="Normal 57 2 5 2 3" xfId="8792" xr:uid="{00000000-0005-0000-0000-0000CF6D0000}"/>
    <cellStyle name="Normal 57 2 5 2 3 2" xfId="39126" xr:uid="{00000000-0005-0000-0000-0000D06D0000}"/>
    <cellStyle name="Normal 57 2 5 2 3 3" xfId="23893" xr:uid="{00000000-0005-0000-0000-0000D16D0000}"/>
    <cellStyle name="Normal 57 2 5 2 4" xfId="34113" xr:uid="{00000000-0005-0000-0000-0000D26D0000}"/>
    <cellStyle name="Normal 57 2 5 2 5" xfId="18880" xr:uid="{00000000-0005-0000-0000-0000D36D0000}"/>
    <cellStyle name="Normal 57 2 5 3" xfId="5431" xr:uid="{00000000-0005-0000-0000-0000D46D0000}"/>
    <cellStyle name="Normal 57 2 5 3 2" xfId="15483" xr:uid="{00000000-0005-0000-0000-0000D56D0000}"/>
    <cellStyle name="Normal 57 2 5 3 2 2" xfId="45814" xr:uid="{00000000-0005-0000-0000-0000D66D0000}"/>
    <cellStyle name="Normal 57 2 5 3 2 3" xfId="30581" xr:uid="{00000000-0005-0000-0000-0000D76D0000}"/>
    <cellStyle name="Normal 57 2 5 3 3" xfId="10463" xr:uid="{00000000-0005-0000-0000-0000D86D0000}"/>
    <cellStyle name="Normal 57 2 5 3 3 2" xfId="40797" xr:uid="{00000000-0005-0000-0000-0000D96D0000}"/>
    <cellStyle name="Normal 57 2 5 3 3 3" xfId="25564" xr:uid="{00000000-0005-0000-0000-0000DA6D0000}"/>
    <cellStyle name="Normal 57 2 5 3 4" xfId="35784" xr:uid="{00000000-0005-0000-0000-0000DB6D0000}"/>
    <cellStyle name="Normal 57 2 5 3 5" xfId="20551" xr:uid="{00000000-0005-0000-0000-0000DC6D0000}"/>
    <cellStyle name="Normal 57 2 5 4" xfId="12141" xr:uid="{00000000-0005-0000-0000-0000DD6D0000}"/>
    <cellStyle name="Normal 57 2 5 4 2" xfId="42472" xr:uid="{00000000-0005-0000-0000-0000DE6D0000}"/>
    <cellStyle name="Normal 57 2 5 4 3" xfId="27239" xr:uid="{00000000-0005-0000-0000-0000DF6D0000}"/>
    <cellStyle name="Normal 57 2 5 5" xfId="7120" xr:uid="{00000000-0005-0000-0000-0000E06D0000}"/>
    <cellStyle name="Normal 57 2 5 5 2" xfId="37455" xr:uid="{00000000-0005-0000-0000-0000E16D0000}"/>
    <cellStyle name="Normal 57 2 5 5 3" xfId="22222" xr:uid="{00000000-0005-0000-0000-0000E26D0000}"/>
    <cellStyle name="Normal 57 2 5 6" xfId="32443" xr:uid="{00000000-0005-0000-0000-0000E36D0000}"/>
    <cellStyle name="Normal 57 2 5 7" xfId="17209" xr:uid="{00000000-0005-0000-0000-0000E46D0000}"/>
    <cellStyle name="Normal 57 2 6" xfId="2902" xr:uid="{00000000-0005-0000-0000-0000E56D0000}"/>
    <cellStyle name="Normal 57 2 6 2" xfId="12976" xr:uid="{00000000-0005-0000-0000-0000E66D0000}"/>
    <cellStyle name="Normal 57 2 6 2 2" xfId="43307" xr:uid="{00000000-0005-0000-0000-0000E76D0000}"/>
    <cellStyle name="Normal 57 2 6 2 3" xfId="28074" xr:uid="{00000000-0005-0000-0000-0000E86D0000}"/>
    <cellStyle name="Normal 57 2 6 3" xfId="7956" xr:uid="{00000000-0005-0000-0000-0000E96D0000}"/>
    <cellStyle name="Normal 57 2 6 3 2" xfId="38290" xr:uid="{00000000-0005-0000-0000-0000EA6D0000}"/>
    <cellStyle name="Normal 57 2 6 3 3" xfId="23057" xr:uid="{00000000-0005-0000-0000-0000EB6D0000}"/>
    <cellStyle name="Normal 57 2 6 4" xfId="33277" xr:uid="{00000000-0005-0000-0000-0000EC6D0000}"/>
    <cellStyle name="Normal 57 2 6 5" xfId="18044" xr:uid="{00000000-0005-0000-0000-0000ED6D0000}"/>
    <cellStyle name="Normal 57 2 7" xfId="4595" xr:uid="{00000000-0005-0000-0000-0000EE6D0000}"/>
    <cellStyle name="Normal 57 2 7 2" xfId="14647" xr:uid="{00000000-0005-0000-0000-0000EF6D0000}"/>
    <cellStyle name="Normal 57 2 7 2 2" xfId="44978" xr:uid="{00000000-0005-0000-0000-0000F06D0000}"/>
    <cellStyle name="Normal 57 2 7 2 3" xfId="29745" xr:uid="{00000000-0005-0000-0000-0000F16D0000}"/>
    <cellStyle name="Normal 57 2 7 3" xfId="9627" xr:uid="{00000000-0005-0000-0000-0000F26D0000}"/>
    <cellStyle name="Normal 57 2 7 3 2" xfId="39961" xr:uid="{00000000-0005-0000-0000-0000F36D0000}"/>
    <cellStyle name="Normal 57 2 7 3 3" xfId="24728" xr:uid="{00000000-0005-0000-0000-0000F46D0000}"/>
    <cellStyle name="Normal 57 2 7 4" xfId="34948" xr:uid="{00000000-0005-0000-0000-0000F56D0000}"/>
    <cellStyle name="Normal 57 2 7 5" xfId="19715" xr:uid="{00000000-0005-0000-0000-0000F66D0000}"/>
    <cellStyle name="Normal 57 2 8" xfId="11305" xr:uid="{00000000-0005-0000-0000-0000F76D0000}"/>
    <cellStyle name="Normal 57 2 8 2" xfId="41636" xr:uid="{00000000-0005-0000-0000-0000F86D0000}"/>
    <cellStyle name="Normal 57 2 8 3" xfId="26403" xr:uid="{00000000-0005-0000-0000-0000F96D0000}"/>
    <cellStyle name="Normal 57 2 9" xfId="6284" xr:uid="{00000000-0005-0000-0000-0000FA6D0000}"/>
    <cellStyle name="Normal 57 2 9 2" xfId="36619" xr:uid="{00000000-0005-0000-0000-0000FB6D0000}"/>
    <cellStyle name="Normal 57 2 9 3" xfId="21386" xr:uid="{00000000-0005-0000-0000-0000FC6D0000}"/>
    <cellStyle name="Normal 57 3" xfId="1248" xr:uid="{00000000-0005-0000-0000-0000FD6D0000}"/>
    <cellStyle name="Normal 57 3 10" xfId="16425" xr:uid="{00000000-0005-0000-0000-0000FE6D0000}"/>
    <cellStyle name="Normal 57 3 2" xfId="1467" xr:uid="{00000000-0005-0000-0000-0000FF6D0000}"/>
    <cellStyle name="Normal 57 3 2 2" xfId="1888" xr:uid="{00000000-0005-0000-0000-0000006E0000}"/>
    <cellStyle name="Normal 57 3 2 2 2" xfId="2727" xr:uid="{00000000-0005-0000-0000-0000016E0000}"/>
    <cellStyle name="Normal 57 3 2 2 2 2" xfId="4417" xr:uid="{00000000-0005-0000-0000-0000026E0000}"/>
    <cellStyle name="Normal 57 3 2 2 2 2 2" xfId="14490" xr:uid="{00000000-0005-0000-0000-0000036E0000}"/>
    <cellStyle name="Normal 57 3 2 2 2 2 2 2" xfId="44821" xr:uid="{00000000-0005-0000-0000-0000046E0000}"/>
    <cellStyle name="Normal 57 3 2 2 2 2 2 3" xfId="29588" xr:uid="{00000000-0005-0000-0000-0000056E0000}"/>
    <cellStyle name="Normal 57 3 2 2 2 2 3" xfId="9470" xr:uid="{00000000-0005-0000-0000-0000066E0000}"/>
    <cellStyle name="Normal 57 3 2 2 2 2 3 2" xfId="39804" xr:uid="{00000000-0005-0000-0000-0000076E0000}"/>
    <cellStyle name="Normal 57 3 2 2 2 2 3 3" xfId="24571" xr:uid="{00000000-0005-0000-0000-0000086E0000}"/>
    <cellStyle name="Normal 57 3 2 2 2 2 4" xfId="34791" xr:uid="{00000000-0005-0000-0000-0000096E0000}"/>
    <cellStyle name="Normal 57 3 2 2 2 2 5" xfId="19558" xr:uid="{00000000-0005-0000-0000-00000A6E0000}"/>
    <cellStyle name="Normal 57 3 2 2 2 3" xfId="6109" xr:uid="{00000000-0005-0000-0000-00000B6E0000}"/>
    <cellStyle name="Normal 57 3 2 2 2 3 2" xfId="16161" xr:uid="{00000000-0005-0000-0000-00000C6E0000}"/>
    <cellStyle name="Normal 57 3 2 2 2 3 2 2" xfId="46492" xr:uid="{00000000-0005-0000-0000-00000D6E0000}"/>
    <cellStyle name="Normal 57 3 2 2 2 3 2 3" xfId="31259" xr:uid="{00000000-0005-0000-0000-00000E6E0000}"/>
    <cellStyle name="Normal 57 3 2 2 2 3 3" xfId="11141" xr:uid="{00000000-0005-0000-0000-00000F6E0000}"/>
    <cellStyle name="Normal 57 3 2 2 2 3 3 2" xfId="41475" xr:uid="{00000000-0005-0000-0000-0000106E0000}"/>
    <cellStyle name="Normal 57 3 2 2 2 3 3 3" xfId="26242" xr:uid="{00000000-0005-0000-0000-0000116E0000}"/>
    <cellStyle name="Normal 57 3 2 2 2 3 4" xfId="36462" xr:uid="{00000000-0005-0000-0000-0000126E0000}"/>
    <cellStyle name="Normal 57 3 2 2 2 3 5" xfId="21229" xr:uid="{00000000-0005-0000-0000-0000136E0000}"/>
    <cellStyle name="Normal 57 3 2 2 2 4" xfId="12819" xr:uid="{00000000-0005-0000-0000-0000146E0000}"/>
    <cellStyle name="Normal 57 3 2 2 2 4 2" xfId="43150" xr:uid="{00000000-0005-0000-0000-0000156E0000}"/>
    <cellStyle name="Normal 57 3 2 2 2 4 3" xfId="27917" xr:uid="{00000000-0005-0000-0000-0000166E0000}"/>
    <cellStyle name="Normal 57 3 2 2 2 5" xfId="7798" xr:uid="{00000000-0005-0000-0000-0000176E0000}"/>
    <cellStyle name="Normal 57 3 2 2 2 5 2" xfId="38133" xr:uid="{00000000-0005-0000-0000-0000186E0000}"/>
    <cellStyle name="Normal 57 3 2 2 2 5 3" xfId="22900" xr:uid="{00000000-0005-0000-0000-0000196E0000}"/>
    <cellStyle name="Normal 57 3 2 2 2 6" xfId="33121" xr:uid="{00000000-0005-0000-0000-00001A6E0000}"/>
    <cellStyle name="Normal 57 3 2 2 2 7" xfId="17887" xr:uid="{00000000-0005-0000-0000-00001B6E0000}"/>
    <cellStyle name="Normal 57 3 2 2 3" xfId="3580" xr:uid="{00000000-0005-0000-0000-00001C6E0000}"/>
    <cellStyle name="Normal 57 3 2 2 3 2" xfId="13654" xr:uid="{00000000-0005-0000-0000-00001D6E0000}"/>
    <cellStyle name="Normal 57 3 2 2 3 2 2" xfId="43985" xr:uid="{00000000-0005-0000-0000-00001E6E0000}"/>
    <cellStyle name="Normal 57 3 2 2 3 2 3" xfId="28752" xr:uid="{00000000-0005-0000-0000-00001F6E0000}"/>
    <cellStyle name="Normal 57 3 2 2 3 3" xfId="8634" xr:uid="{00000000-0005-0000-0000-0000206E0000}"/>
    <cellStyle name="Normal 57 3 2 2 3 3 2" xfId="38968" xr:uid="{00000000-0005-0000-0000-0000216E0000}"/>
    <cellStyle name="Normal 57 3 2 2 3 3 3" xfId="23735" xr:uid="{00000000-0005-0000-0000-0000226E0000}"/>
    <cellStyle name="Normal 57 3 2 2 3 4" xfId="33955" xr:uid="{00000000-0005-0000-0000-0000236E0000}"/>
    <cellStyle name="Normal 57 3 2 2 3 5" xfId="18722" xr:uid="{00000000-0005-0000-0000-0000246E0000}"/>
    <cellStyle name="Normal 57 3 2 2 4" xfId="5273" xr:uid="{00000000-0005-0000-0000-0000256E0000}"/>
    <cellStyle name="Normal 57 3 2 2 4 2" xfId="15325" xr:uid="{00000000-0005-0000-0000-0000266E0000}"/>
    <cellStyle name="Normal 57 3 2 2 4 2 2" xfId="45656" xr:uid="{00000000-0005-0000-0000-0000276E0000}"/>
    <cellStyle name="Normal 57 3 2 2 4 2 3" xfId="30423" xr:uid="{00000000-0005-0000-0000-0000286E0000}"/>
    <cellStyle name="Normal 57 3 2 2 4 3" xfId="10305" xr:uid="{00000000-0005-0000-0000-0000296E0000}"/>
    <cellStyle name="Normal 57 3 2 2 4 3 2" xfId="40639" xr:uid="{00000000-0005-0000-0000-00002A6E0000}"/>
    <cellStyle name="Normal 57 3 2 2 4 3 3" xfId="25406" xr:uid="{00000000-0005-0000-0000-00002B6E0000}"/>
    <cellStyle name="Normal 57 3 2 2 4 4" xfId="35626" xr:uid="{00000000-0005-0000-0000-00002C6E0000}"/>
    <cellStyle name="Normal 57 3 2 2 4 5" xfId="20393" xr:uid="{00000000-0005-0000-0000-00002D6E0000}"/>
    <cellStyle name="Normal 57 3 2 2 5" xfId="11983" xr:uid="{00000000-0005-0000-0000-00002E6E0000}"/>
    <cellStyle name="Normal 57 3 2 2 5 2" xfId="42314" xr:uid="{00000000-0005-0000-0000-00002F6E0000}"/>
    <cellStyle name="Normal 57 3 2 2 5 3" xfId="27081" xr:uid="{00000000-0005-0000-0000-0000306E0000}"/>
    <cellStyle name="Normal 57 3 2 2 6" xfId="6962" xr:uid="{00000000-0005-0000-0000-0000316E0000}"/>
    <cellStyle name="Normal 57 3 2 2 6 2" xfId="37297" xr:uid="{00000000-0005-0000-0000-0000326E0000}"/>
    <cellStyle name="Normal 57 3 2 2 6 3" xfId="22064" xr:uid="{00000000-0005-0000-0000-0000336E0000}"/>
    <cellStyle name="Normal 57 3 2 2 7" xfId="32285" xr:uid="{00000000-0005-0000-0000-0000346E0000}"/>
    <cellStyle name="Normal 57 3 2 2 8" xfId="17051" xr:uid="{00000000-0005-0000-0000-0000356E0000}"/>
    <cellStyle name="Normal 57 3 2 3" xfId="2309" xr:uid="{00000000-0005-0000-0000-0000366E0000}"/>
    <cellStyle name="Normal 57 3 2 3 2" xfId="3999" xr:uid="{00000000-0005-0000-0000-0000376E0000}"/>
    <cellStyle name="Normal 57 3 2 3 2 2" xfId="14072" xr:uid="{00000000-0005-0000-0000-0000386E0000}"/>
    <cellStyle name="Normal 57 3 2 3 2 2 2" xfId="44403" xr:uid="{00000000-0005-0000-0000-0000396E0000}"/>
    <cellStyle name="Normal 57 3 2 3 2 2 3" xfId="29170" xr:uid="{00000000-0005-0000-0000-00003A6E0000}"/>
    <cellStyle name="Normal 57 3 2 3 2 3" xfId="9052" xr:uid="{00000000-0005-0000-0000-00003B6E0000}"/>
    <cellStyle name="Normal 57 3 2 3 2 3 2" xfId="39386" xr:uid="{00000000-0005-0000-0000-00003C6E0000}"/>
    <cellStyle name="Normal 57 3 2 3 2 3 3" xfId="24153" xr:uid="{00000000-0005-0000-0000-00003D6E0000}"/>
    <cellStyle name="Normal 57 3 2 3 2 4" xfId="34373" xr:uid="{00000000-0005-0000-0000-00003E6E0000}"/>
    <cellStyle name="Normal 57 3 2 3 2 5" xfId="19140" xr:uid="{00000000-0005-0000-0000-00003F6E0000}"/>
    <cellStyle name="Normal 57 3 2 3 3" xfId="5691" xr:uid="{00000000-0005-0000-0000-0000406E0000}"/>
    <cellStyle name="Normal 57 3 2 3 3 2" xfId="15743" xr:uid="{00000000-0005-0000-0000-0000416E0000}"/>
    <cellStyle name="Normal 57 3 2 3 3 2 2" xfId="46074" xr:uid="{00000000-0005-0000-0000-0000426E0000}"/>
    <cellStyle name="Normal 57 3 2 3 3 2 3" xfId="30841" xr:uid="{00000000-0005-0000-0000-0000436E0000}"/>
    <cellStyle name="Normal 57 3 2 3 3 3" xfId="10723" xr:uid="{00000000-0005-0000-0000-0000446E0000}"/>
    <cellStyle name="Normal 57 3 2 3 3 3 2" xfId="41057" xr:uid="{00000000-0005-0000-0000-0000456E0000}"/>
    <cellStyle name="Normal 57 3 2 3 3 3 3" xfId="25824" xr:uid="{00000000-0005-0000-0000-0000466E0000}"/>
    <cellStyle name="Normal 57 3 2 3 3 4" xfId="36044" xr:uid="{00000000-0005-0000-0000-0000476E0000}"/>
    <cellStyle name="Normal 57 3 2 3 3 5" xfId="20811" xr:uid="{00000000-0005-0000-0000-0000486E0000}"/>
    <cellStyle name="Normal 57 3 2 3 4" xfId="12401" xr:uid="{00000000-0005-0000-0000-0000496E0000}"/>
    <cellStyle name="Normal 57 3 2 3 4 2" xfId="42732" xr:uid="{00000000-0005-0000-0000-00004A6E0000}"/>
    <cellStyle name="Normal 57 3 2 3 4 3" xfId="27499" xr:uid="{00000000-0005-0000-0000-00004B6E0000}"/>
    <cellStyle name="Normal 57 3 2 3 5" xfId="7380" xr:uid="{00000000-0005-0000-0000-00004C6E0000}"/>
    <cellStyle name="Normal 57 3 2 3 5 2" xfId="37715" xr:uid="{00000000-0005-0000-0000-00004D6E0000}"/>
    <cellStyle name="Normal 57 3 2 3 5 3" xfId="22482" xr:uid="{00000000-0005-0000-0000-00004E6E0000}"/>
    <cellStyle name="Normal 57 3 2 3 6" xfId="32703" xr:uid="{00000000-0005-0000-0000-00004F6E0000}"/>
    <cellStyle name="Normal 57 3 2 3 7" xfId="17469" xr:uid="{00000000-0005-0000-0000-0000506E0000}"/>
    <cellStyle name="Normal 57 3 2 4" xfId="3162" xr:uid="{00000000-0005-0000-0000-0000516E0000}"/>
    <cellStyle name="Normal 57 3 2 4 2" xfId="13236" xr:uid="{00000000-0005-0000-0000-0000526E0000}"/>
    <cellStyle name="Normal 57 3 2 4 2 2" xfId="43567" xr:uid="{00000000-0005-0000-0000-0000536E0000}"/>
    <cellStyle name="Normal 57 3 2 4 2 3" xfId="28334" xr:uid="{00000000-0005-0000-0000-0000546E0000}"/>
    <cellStyle name="Normal 57 3 2 4 3" xfId="8216" xr:uid="{00000000-0005-0000-0000-0000556E0000}"/>
    <cellStyle name="Normal 57 3 2 4 3 2" xfId="38550" xr:uid="{00000000-0005-0000-0000-0000566E0000}"/>
    <cellStyle name="Normal 57 3 2 4 3 3" xfId="23317" xr:uid="{00000000-0005-0000-0000-0000576E0000}"/>
    <cellStyle name="Normal 57 3 2 4 4" xfId="33537" xr:uid="{00000000-0005-0000-0000-0000586E0000}"/>
    <cellStyle name="Normal 57 3 2 4 5" xfId="18304" xr:uid="{00000000-0005-0000-0000-0000596E0000}"/>
    <cellStyle name="Normal 57 3 2 5" xfId="4855" xr:uid="{00000000-0005-0000-0000-00005A6E0000}"/>
    <cellStyle name="Normal 57 3 2 5 2" xfId="14907" xr:uid="{00000000-0005-0000-0000-00005B6E0000}"/>
    <cellStyle name="Normal 57 3 2 5 2 2" xfId="45238" xr:uid="{00000000-0005-0000-0000-00005C6E0000}"/>
    <cellStyle name="Normal 57 3 2 5 2 3" xfId="30005" xr:uid="{00000000-0005-0000-0000-00005D6E0000}"/>
    <cellStyle name="Normal 57 3 2 5 3" xfId="9887" xr:uid="{00000000-0005-0000-0000-00005E6E0000}"/>
    <cellStyle name="Normal 57 3 2 5 3 2" xfId="40221" xr:uid="{00000000-0005-0000-0000-00005F6E0000}"/>
    <cellStyle name="Normal 57 3 2 5 3 3" xfId="24988" xr:uid="{00000000-0005-0000-0000-0000606E0000}"/>
    <cellStyle name="Normal 57 3 2 5 4" xfId="35208" xr:uid="{00000000-0005-0000-0000-0000616E0000}"/>
    <cellStyle name="Normal 57 3 2 5 5" xfId="19975" xr:uid="{00000000-0005-0000-0000-0000626E0000}"/>
    <cellStyle name="Normal 57 3 2 6" xfId="11565" xr:uid="{00000000-0005-0000-0000-0000636E0000}"/>
    <cellStyle name="Normal 57 3 2 6 2" xfId="41896" xr:uid="{00000000-0005-0000-0000-0000646E0000}"/>
    <cellStyle name="Normal 57 3 2 6 3" xfId="26663" xr:uid="{00000000-0005-0000-0000-0000656E0000}"/>
    <cellStyle name="Normal 57 3 2 7" xfId="6544" xr:uid="{00000000-0005-0000-0000-0000666E0000}"/>
    <cellStyle name="Normal 57 3 2 7 2" xfId="36879" xr:uid="{00000000-0005-0000-0000-0000676E0000}"/>
    <cellStyle name="Normal 57 3 2 7 3" xfId="21646" xr:uid="{00000000-0005-0000-0000-0000686E0000}"/>
    <cellStyle name="Normal 57 3 2 8" xfId="31867" xr:uid="{00000000-0005-0000-0000-0000696E0000}"/>
    <cellStyle name="Normal 57 3 2 9" xfId="16633" xr:uid="{00000000-0005-0000-0000-00006A6E0000}"/>
    <cellStyle name="Normal 57 3 3" xfId="1680" xr:uid="{00000000-0005-0000-0000-00006B6E0000}"/>
    <cellStyle name="Normal 57 3 3 2" xfId="2519" xr:uid="{00000000-0005-0000-0000-00006C6E0000}"/>
    <cellStyle name="Normal 57 3 3 2 2" xfId="4209" xr:uid="{00000000-0005-0000-0000-00006D6E0000}"/>
    <cellStyle name="Normal 57 3 3 2 2 2" xfId="14282" xr:uid="{00000000-0005-0000-0000-00006E6E0000}"/>
    <cellStyle name="Normal 57 3 3 2 2 2 2" xfId="44613" xr:uid="{00000000-0005-0000-0000-00006F6E0000}"/>
    <cellStyle name="Normal 57 3 3 2 2 2 3" xfId="29380" xr:uid="{00000000-0005-0000-0000-0000706E0000}"/>
    <cellStyle name="Normal 57 3 3 2 2 3" xfId="9262" xr:uid="{00000000-0005-0000-0000-0000716E0000}"/>
    <cellStyle name="Normal 57 3 3 2 2 3 2" xfId="39596" xr:uid="{00000000-0005-0000-0000-0000726E0000}"/>
    <cellStyle name="Normal 57 3 3 2 2 3 3" xfId="24363" xr:uid="{00000000-0005-0000-0000-0000736E0000}"/>
    <cellStyle name="Normal 57 3 3 2 2 4" xfId="34583" xr:uid="{00000000-0005-0000-0000-0000746E0000}"/>
    <cellStyle name="Normal 57 3 3 2 2 5" xfId="19350" xr:uid="{00000000-0005-0000-0000-0000756E0000}"/>
    <cellStyle name="Normal 57 3 3 2 3" xfId="5901" xr:uid="{00000000-0005-0000-0000-0000766E0000}"/>
    <cellStyle name="Normal 57 3 3 2 3 2" xfId="15953" xr:uid="{00000000-0005-0000-0000-0000776E0000}"/>
    <cellStyle name="Normal 57 3 3 2 3 2 2" xfId="46284" xr:uid="{00000000-0005-0000-0000-0000786E0000}"/>
    <cellStyle name="Normal 57 3 3 2 3 2 3" xfId="31051" xr:uid="{00000000-0005-0000-0000-0000796E0000}"/>
    <cellStyle name="Normal 57 3 3 2 3 3" xfId="10933" xr:uid="{00000000-0005-0000-0000-00007A6E0000}"/>
    <cellStyle name="Normal 57 3 3 2 3 3 2" xfId="41267" xr:uid="{00000000-0005-0000-0000-00007B6E0000}"/>
    <cellStyle name="Normal 57 3 3 2 3 3 3" xfId="26034" xr:uid="{00000000-0005-0000-0000-00007C6E0000}"/>
    <cellStyle name="Normal 57 3 3 2 3 4" xfId="36254" xr:uid="{00000000-0005-0000-0000-00007D6E0000}"/>
    <cellStyle name="Normal 57 3 3 2 3 5" xfId="21021" xr:uid="{00000000-0005-0000-0000-00007E6E0000}"/>
    <cellStyle name="Normal 57 3 3 2 4" xfId="12611" xr:uid="{00000000-0005-0000-0000-00007F6E0000}"/>
    <cellStyle name="Normal 57 3 3 2 4 2" xfId="42942" xr:uid="{00000000-0005-0000-0000-0000806E0000}"/>
    <cellStyle name="Normal 57 3 3 2 4 3" xfId="27709" xr:uid="{00000000-0005-0000-0000-0000816E0000}"/>
    <cellStyle name="Normal 57 3 3 2 5" xfId="7590" xr:uid="{00000000-0005-0000-0000-0000826E0000}"/>
    <cellStyle name="Normal 57 3 3 2 5 2" xfId="37925" xr:uid="{00000000-0005-0000-0000-0000836E0000}"/>
    <cellStyle name="Normal 57 3 3 2 5 3" xfId="22692" xr:uid="{00000000-0005-0000-0000-0000846E0000}"/>
    <cellStyle name="Normal 57 3 3 2 6" xfId="32913" xr:uid="{00000000-0005-0000-0000-0000856E0000}"/>
    <cellStyle name="Normal 57 3 3 2 7" xfId="17679" xr:uid="{00000000-0005-0000-0000-0000866E0000}"/>
    <cellStyle name="Normal 57 3 3 3" xfId="3372" xr:uid="{00000000-0005-0000-0000-0000876E0000}"/>
    <cellStyle name="Normal 57 3 3 3 2" xfId="13446" xr:uid="{00000000-0005-0000-0000-0000886E0000}"/>
    <cellStyle name="Normal 57 3 3 3 2 2" xfId="43777" xr:uid="{00000000-0005-0000-0000-0000896E0000}"/>
    <cellStyle name="Normal 57 3 3 3 2 3" xfId="28544" xr:uid="{00000000-0005-0000-0000-00008A6E0000}"/>
    <cellStyle name="Normal 57 3 3 3 3" xfId="8426" xr:uid="{00000000-0005-0000-0000-00008B6E0000}"/>
    <cellStyle name="Normal 57 3 3 3 3 2" xfId="38760" xr:uid="{00000000-0005-0000-0000-00008C6E0000}"/>
    <cellStyle name="Normal 57 3 3 3 3 3" xfId="23527" xr:uid="{00000000-0005-0000-0000-00008D6E0000}"/>
    <cellStyle name="Normal 57 3 3 3 4" xfId="33747" xr:uid="{00000000-0005-0000-0000-00008E6E0000}"/>
    <cellStyle name="Normal 57 3 3 3 5" xfId="18514" xr:uid="{00000000-0005-0000-0000-00008F6E0000}"/>
    <cellStyle name="Normal 57 3 3 4" xfId="5065" xr:uid="{00000000-0005-0000-0000-0000906E0000}"/>
    <cellStyle name="Normal 57 3 3 4 2" xfId="15117" xr:uid="{00000000-0005-0000-0000-0000916E0000}"/>
    <cellStyle name="Normal 57 3 3 4 2 2" xfId="45448" xr:uid="{00000000-0005-0000-0000-0000926E0000}"/>
    <cellStyle name="Normal 57 3 3 4 2 3" xfId="30215" xr:uid="{00000000-0005-0000-0000-0000936E0000}"/>
    <cellStyle name="Normal 57 3 3 4 3" xfId="10097" xr:uid="{00000000-0005-0000-0000-0000946E0000}"/>
    <cellStyle name="Normal 57 3 3 4 3 2" xfId="40431" xr:uid="{00000000-0005-0000-0000-0000956E0000}"/>
    <cellStyle name="Normal 57 3 3 4 3 3" xfId="25198" xr:uid="{00000000-0005-0000-0000-0000966E0000}"/>
    <cellStyle name="Normal 57 3 3 4 4" xfId="35418" xr:uid="{00000000-0005-0000-0000-0000976E0000}"/>
    <cellStyle name="Normal 57 3 3 4 5" xfId="20185" xr:uid="{00000000-0005-0000-0000-0000986E0000}"/>
    <cellStyle name="Normal 57 3 3 5" xfId="11775" xr:uid="{00000000-0005-0000-0000-0000996E0000}"/>
    <cellStyle name="Normal 57 3 3 5 2" xfId="42106" xr:uid="{00000000-0005-0000-0000-00009A6E0000}"/>
    <cellStyle name="Normal 57 3 3 5 3" xfId="26873" xr:uid="{00000000-0005-0000-0000-00009B6E0000}"/>
    <cellStyle name="Normal 57 3 3 6" xfId="6754" xr:uid="{00000000-0005-0000-0000-00009C6E0000}"/>
    <cellStyle name="Normal 57 3 3 6 2" xfId="37089" xr:uid="{00000000-0005-0000-0000-00009D6E0000}"/>
    <cellStyle name="Normal 57 3 3 6 3" xfId="21856" xr:uid="{00000000-0005-0000-0000-00009E6E0000}"/>
    <cellStyle name="Normal 57 3 3 7" xfId="32077" xr:uid="{00000000-0005-0000-0000-00009F6E0000}"/>
    <cellStyle name="Normal 57 3 3 8" xfId="16843" xr:uid="{00000000-0005-0000-0000-0000A06E0000}"/>
    <cellStyle name="Normal 57 3 4" xfId="2101" xr:uid="{00000000-0005-0000-0000-0000A16E0000}"/>
    <cellStyle name="Normal 57 3 4 2" xfId="3791" xr:uid="{00000000-0005-0000-0000-0000A26E0000}"/>
    <cellStyle name="Normal 57 3 4 2 2" xfId="13864" xr:uid="{00000000-0005-0000-0000-0000A36E0000}"/>
    <cellStyle name="Normal 57 3 4 2 2 2" xfId="44195" xr:uid="{00000000-0005-0000-0000-0000A46E0000}"/>
    <cellStyle name="Normal 57 3 4 2 2 3" xfId="28962" xr:uid="{00000000-0005-0000-0000-0000A56E0000}"/>
    <cellStyle name="Normal 57 3 4 2 3" xfId="8844" xr:uid="{00000000-0005-0000-0000-0000A66E0000}"/>
    <cellStyle name="Normal 57 3 4 2 3 2" xfId="39178" xr:uid="{00000000-0005-0000-0000-0000A76E0000}"/>
    <cellStyle name="Normal 57 3 4 2 3 3" xfId="23945" xr:uid="{00000000-0005-0000-0000-0000A86E0000}"/>
    <cellStyle name="Normal 57 3 4 2 4" xfId="34165" xr:uid="{00000000-0005-0000-0000-0000A96E0000}"/>
    <cellStyle name="Normal 57 3 4 2 5" xfId="18932" xr:uid="{00000000-0005-0000-0000-0000AA6E0000}"/>
    <cellStyle name="Normal 57 3 4 3" xfId="5483" xr:uid="{00000000-0005-0000-0000-0000AB6E0000}"/>
    <cellStyle name="Normal 57 3 4 3 2" xfId="15535" xr:uid="{00000000-0005-0000-0000-0000AC6E0000}"/>
    <cellStyle name="Normal 57 3 4 3 2 2" xfId="45866" xr:uid="{00000000-0005-0000-0000-0000AD6E0000}"/>
    <cellStyle name="Normal 57 3 4 3 2 3" xfId="30633" xr:uid="{00000000-0005-0000-0000-0000AE6E0000}"/>
    <cellStyle name="Normal 57 3 4 3 3" xfId="10515" xr:uid="{00000000-0005-0000-0000-0000AF6E0000}"/>
    <cellStyle name="Normal 57 3 4 3 3 2" xfId="40849" xr:uid="{00000000-0005-0000-0000-0000B06E0000}"/>
    <cellStyle name="Normal 57 3 4 3 3 3" xfId="25616" xr:uid="{00000000-0005-0000-0000-0000B16E0000}"/>
    <cellStyle name="Normal 57 3 4 3 4" xfId="35836" xr:uid="{00000000-0005-0000-0000-0000B26E0000}"/>
    <cellStyle name="Normal 57 3 4 3 5" xfId="20603" xr:uid="{00000000-0005-0000-0000-0000B36E0000}"/>
    <cellStyle name="Normal 57 3 4 4" xfId="12193" xr:uid="{00000000-0005-0000-0000-0000B46E0000}"/>
    <cellStyle name="Normal 57 3 4 4 2" xfId="42524" xr:uid="{00000000-0005-0000-0000-0000B56E0000}"/>
    <cellStyle name="Normal 57 3 4 4 3" xfId="27291" xr:uid="{00000000-0005-0000-0000-0000B66E0000}"/>
    <cellStyle name="Normal 57 3 4 5" xfId="7172" xr:uid="{00000000-0005-0000-0000-0000B76E0000}"/>
    <cellStyle name="Normal 57 3 4 5 2" xfId="37507" xr:uid="{00000000-0005-0000-0000-0000B86E0000}"/>
    <cellStyle name="Normal 57 3 4 5 3" xfId="22274" xr:uid="{00000000-0005-0000-0000-0000B96E0000}"/>
    <cellStyle name="Normal 57 3 4 6" xfId="32495" xr:uid="{00000000-0005-0000-0000-0000BA6E0000}"/>
    <cellStyle name="Normal 57 3 4 7" xfId="17261" xr:uid="{00000000-0005-0000-0000-0000BB6E0000}"/>
    <cellStyle name="Normal 57 3 5" xfId="2954" xr:uid="{00000000-0005-0000-0000-0000BC6E0000}"/>
    <cellStyle name="Normal 57 3 5 2" xfId="13028" xr:uid="{00000000-0005-0000-0000-0000BD6E0000}"/>
    <cellStyle name="Normal 57 3 5 2 2" xfId="43359" xr:uid="{00000000-0005-0000-0000-0000BE6E0000}"/>
    <cellStyle name="Normal 57 3 5 2 3" xfId="28126" xr:uid="{00000000-0005-0000-0000-0000BF6E0000}"/>
    <cellStyle name="Normal 57 3 5 3" xfId="8008" xr:uid="{00000000-0005-0000-0000-0000C06E0000}"/>
    <cellStyle name="Normal 57 3 5 3 2" xfId="38342" xr:uid="{00000000-0005-0000-0000-0000C16E0000}"/>
    <cellStyle name="Normal 57 3 5 3 3" xfId="23109" xr:uid="{00000000-0005-0000-0000-0000C26E0000}"/>
    <cellStyle name="Normal 57 3 5 4" xfId="33329" xr:uid="{00000000-0005-0000-0000-0000C36E0000}"/>
    <cellStyle name="Normal 57 3 5 5" xfId="18096" xr:uid="{00000000-0005-0000-0000-0000C46E0000}"/>
    <cellStyle name="Normal 57 3 6" xfId="4647" xr:uid="{00000000-0005-0000-0000-0000C56E0000}"/>
    <cellStyle name="Normal 57 3 6 2" xfId="14699" xr:uid="{00000000-0005-0000-0000-0000C66E0000}"/>
    <cellStyle name="Normal 57 3 6 2 2" xfId="45030" xr:uid="{00000000-0005-0000-0000-0000C76E0000}"/>
    <cellStyle name="Normal 57 3 6 2 3" xfId="29797" xr:uid="{00000000-0005-0000-0000-0000C86E0000}"/>
    <cellStyle name="Normal 57 3 6 3" xfId="9679" xr:uid="{00000000-0005-0000-0000-0000C96E0000}"/>
    <cellStyle name="Normal 57 3 6 3 2" xfId="40013" xr:uid="{00000000-0005-0000-0000-0000CA6E0000}"/>
    <cellStyle name="Normal 57 3 6 3 3" xfId="24780" xr:uid="{00000000-0005-0000-0000-0000CB6E0000}"/>
    <cellStyle name="Normal 57 3 6 4" xfId="35000" xr:uid="{00000000-0005-0000-0000-0000CC6E0000}"/>
    <cellStyle name="Normal 57 3 6 5" xfId="19767" xr:uid="{00000000-0005-0000-0000-0000CD6E0000}"/>
    <cellStyle name="Normal 57 3 7" xfId="11357" xr:uid="{00000000-0005-0000-0000-0000CE6E0000}"/>
    <cellStyle name="Normal 57 3 7 2" xfId="41688" xr:uid="{00000000-0005-0000-0000-0000CF6E0000}"/>
    <cellStyle name="Normal 57 3 7 3" xfId="26455" xr:uid="{00000000-0005-0000-0000-0000D06E0000}"/>
    <cellStyle name="Normal 57 3 8" xfId="6336" xr:uid="{00000000-0005-0000-0000-0000D16E0000}"/>
    <cellStyle name="Normal 57 3 8 2" xfId="36671" xr:uid="{00000000-0005-0000-0000-0000D26E0000}"/>
    <cellStyle name="Normal 57 3 8 3" xfId="21438" xr:uid="{00000000-0005-0000-0000-0000D36E0000}"/>
    <cellStyle name="Normal 57 3 9" xfId="31660" xr:uid="{00000000-0005-0000-0000-0000D46E0000}"/>
    <cellStyle name="Normal 57 4" xfId="1361" xr:uid="{00000000-0005-0000-0000-0000D56E0000}"/>
    <cellStyle name="Normal 57 4 2" xfId="1784" xr:uid="{00000000-0005-0000-0000-0000D66E0000}"/>
    <cellStyle name="Normal 57 4 2 2" xfId="2623" xr:uid="{00000000-0005-0000-0000-0000D76E0000}"/>
    <cellStyle name="Normal 57 4 2 2 2" xfId="4313" xr:uid="{00000000-0005-0000-0000-0000D86E0000}"/>
    <cellStyle name="Normal 57 4 2 2 2 2" xfId="14386" xr:uid="{00000000-0005-0000-0000-0000D96E0000}"/>
    <cellStyle name="Normal 57 4 2 2 2 2 2" xfId="44717" xr:uid="{00000000-0005-0000-0000-0000DA6E0000}"/>
    <cellStyle name="Normal 57 4 2 2 2 2 3" xfId="29484" xr:uid="{00000000-0005-0000-0000-0000DB6E0000}"/>
    <cellStyle name="Normal 57 4 2 2 2 3" xfId="9366" xr:uid="{00000000-0005-0000-0000-0000DC6E0000}"/>
    <cellStyle name="Normal 57 4 2 2 2 3 2" xfId="39700" xr:uid="{00000000-0005-0000-0000-0000DD6E0000}"/>
    <cellStyle name="Normal 57 4 2 2 2 3 3" xfId="24467" xr:uid="{00000000-0005-0000-0000-0000DE6E0000}"/>
    <cellStyle name="Normal 57 4 2 2 2 4" xfId="34687" xr:uid="{00000000-0005-0000-0000-0000DF6E0000}"/>
    <cellStyle name="Normal 57 4 2 2 2 5" xfId="19454" xr:uid="{00000000-0005-0000-0000-0000E06E0000}"/>
    <cellStyle name="Normal 57 4 2 2 3" xfId="6005" xr:uid="{00000000-0005-0000-0000-0000E16E0000}"/>
    <cellStyle name="Normal 57 4 2 2 3 2" xfId="16057" xr:uid="{00000000-0005-0000-0000-0000E26E0000}"/>
    <cellStyle name="Normal 57 4 2 2 3 2 2" xfId="46388" xr:uid="{00000000-0005-0000-0000-0000E36E0000}"/>
    <cellStyle name="Normal 57 4 2 2 3 2 3" xfId="31155" xr:uid="{00000000-0005-0000-0000-0000E46E0000}"/>
    <cellStyle name="Normal 57 4 2 2 3 3" xfId="11037" xr:uid="{00000000-0005-0000-0000-0000E56E0000}"/>
    <cellStyle name="Normal 57 4 2 2 3 3 2" xfId="41371" xr:uid="{00000000-0005-0000-0000-0000E66E0000}"/>
    <cellStyle name="Normal 57 4 2 2 3 3 3" xfId="26138" xr:uid="{00000000-0005-0000-0000-0000E76E0000}"/>
    <cellStyle name="Normal 57 4 2 2 3 4" xfId="36358" xr:uid="{00000000-0005-0000-0000-0000E86E0000}"/>
    <cellStyle name="Normal 57 4 2 2 3 5" xfId="21125" xr:uid="{00000000-0005-0000-0000-0000E96E0000}"/>
    <cellStyle name="Normal 57 4 2 2 4" xfId="12715" xr:uid="{00000000-0005-0000-0000-0000EA6E0000}"/>
    <cellStyle name="Normal 57 4 2 2 4 2" xfId="43046" xr:uid="{00000000-0005-0000-0000-0000EB6E0000}"/>
    <cellStyle name="Normal 57 4 2 2 4 3" xfId="27813" xr:uid="{00000000-0005-0000-0000-0000EC6E0000}"/>
    <cellStyle name="Normal 57 4 2 2 5" xfId="7694" xr:uid="{00000000-0005-0000-0000-0000ED6E0000}"/>
    <cellStyle name="Normal 57 4 2 2 5 2" xfId="38029" xr:uid="{00000000-0005-0000-0000-0000EE6E0000}"/>
    <cellStyle name="Normal 57 4 2 2 5 3" xfId="22796" xr:uid="{00000000-0005-0000-0000-0000EF6E0000}"/>
    <cellStyle name="Normal 57 4 2 2 6" xfId="33017" xr:uid="{00000000-0005-0000-0000-0000F06E0000}"/>
    <cellStyle name="Normal 57 4 2 2 7" xfId="17783" xr:uid="{00000000-0005-0000-0000-0000F16E0000}"/>
    <cellStyle name="Normal 57 4 2 3" xfId="3476" xr:uid="{00000000-0005-0000-0000-0000F26E0000}"/>
    <cellStyle name="Normal 57 4 2 3 2" xfId="13550" xr:uid="{00000000-0005-0000-0000-0000F36E0000}"/>
    <cellStyle name="Normal 57 4 2 3 2 2" xfId="43881" xr:uid="{00000000-0005-0000-0000-0000F46E0000}"/>
    <cellStyle name="Normal 57 4 2 3 2 3" xfId="28648" xr:uid="{00000000-0005-0000-0000-0000F56E0000}"/>
    <cellStyle name="Normal 57 4 2 3 3" xfId="8530" xr:uid="{00000000-0005-0000-0000-0000F66E0000}"/>
    <cellStyle name="Normal 57 4 2 3 3 2" xfId="38864" xr:uid="{00000000-0005-0000-0000-0000F76E0000}"/>
    <cellStyle name="Normal 57 4 2 3 3 3" xfId="23631" xr:uid="{00000000-0005-0000-0000-0000F86E0000}"/>
    <cellStyle name="Normal 57 4 2 3 4" xfId="33851" xr:uid="{00000000-0005-0000-0000-0000F96E0000}"/>
    <cellStyle name="Normal 57 4 2 3 5" xfId="18618" xr:uid="{00000000-0005-0000-0000-0000FA6E0000}"/>
    <cellStyle name="Normal 57 4 2 4" xfId="5169" xr:uid="{00000000-0005-0000-0000-0000FB6E0000}"/>
    <cellStyle name="Normal 57 4 2 4 2" xfId="15221" xr:uid="{00000000-0005-0000-0000-0000FC6E0000}"/>
    <cellStyle name="Normal 57 4 2 4 2 2" xfId="45552" xr:uid="{00000000-0005-0000-0000-0000FD6E0000}"/>
    <cellStyle name="Normal 57 4 2 4 2 3" xfId="30319" xr:uid="{00000000-0005-0000-0000-0000FE6E0000}"/>
    <cellStyle name="Normal 57 4 2 4 3" xfId="10201" xr:uid="{00000000-0005-0000-0000-0000FF6E0000}"/>
    <cellStyle name="Normal 57 4 2 4 3 2" xfId="40535" xr:uid="{00000000-0005-0000-0000-0000006F0000}"/>
    <cellStyle name="Normal 57 4 2 4 3 3" xfId="25302" xr:uid="{00000000-0005-0000-0000-0000016F0000}"/>
    <cellStyle name="Normal 57 4 2 4 4" xfId="35522" xr:uid="{00000000-0005-0000-0000-0000026F0000}"/>
    <cellStyle name="Normal 57 4 2 4 5" xfId="20289" xr:uid="{00000000-0005-0000-0000-0000036F0000}"/>
    <cellStyle name="Normal 57 4 2 5" xfId="11879" xr:uid="{00000000-0005-0000-0000-0000046F0000}"/>
    <cellStyle name="Normal 57 4 2 5 2" xfId="42210" xr:uid="{00000000-0005-0000-0000-0000056F0000}"/>
    <cellStyle name="Normal 57 4 2 5 3" xfId="26977" xr:uid="{00000000-0005-0000-0000-0000066F0000}"/>
    <cellStyle name="Normal 57 4 2 6" xfId="6858" xr:uid="{00000000-0005-0000-0000-0000076F0000}"/>
    <cellStyle name="Normal 57 4 2 6 2" xfId="37193" xr:uid="{00000000-0005-0000-0000-0000086F0000}"/>
    <cellStyle name="Normal 57 4 2 6 3" xfId="21960" xr:uid="{00000000-0005-0000-0000-0000096F0000}"/>
    <cellStyle name="Normal 57 4 2 7" xfId="32181" xr:uid="{00000000-0005-0000-0000-00000A6F0000}"/>
    <cellStyle name="Normal 57 4 2 8" xfId="16947" xr:uid="{00000000-0005-0000-0000-00000B6F0000}"/>
    <cellStyle name="Normal 57 4 3" xfId="2205" xr:uid="{00000000-0005-0000-0000-00000C6F0000}"/>
    <cellStyle name="Normal 57 4 3 2" xfId="3895" xr:uid="{00000000-0005-0000-0000-00000D6F0000}"/>
    <cellStyle name="Normal 57 4 3 2 2" xfId="13968" xr:uid="{00000000-0005-0000-0000-00000E6F0000}"/>
    <cellStyle name="Normal 57 4 3 2 2 2" xfId="44299" xr:uid="{00000000-0005-0000-0000-00000F6F0000}"/>
    <cellStyle name="Normal 57 4 3 2 2 3" xfId="29066" xr:uid="{00000000-0005-0000-0000-0000106F0000}"/>
    <cellStyle name="Normal 57 4 3 2 3" xfId="8948" xr:uid="{00000000-0005-0000-0000-0000116F0000}"/>
    <cellStyle name="Normal 57 4 3 2 3 2" xfId="39282" xr:uid="{00000000-0005-0000-0000-0000126F0000}"/>
    <cellStyle name="Normal 57 4 3 2 3 3" xfId="24049" xr:uid="{00000000-0005-0000-0000-0000136F0000}"/>
    <cellStyle name="Normal 57 4 3 2 4" xfId="34269" xr:uid="{00000000-0005-0000-0000-0000146F0000}"/>
    <cellStyle name="Normal 57 4 3 2 5" xfId="19036" xr:uid="{00000000-0005-0000-0000-0000156F0000}"/>
    <cellStyle name="Normal 57 4 3 3" xfId="5587" xr:uid="{00000000-0005-0000-0000-0000166F0000}"/>
    <cellStyle name="Normal 57 4 3 3 2" xfId="15639" xr:uid="{00000000-0005-0000-0000-0000176F0000}"/>
    <cellStyle name="Normal 57 4 3 3 2 2" xfId="45970" xr:uid="{00000000-0005-0000-0000-0000186F0000}"/>
    <cellStyle name="Normal 57 4 3 3 2 3" xfId="30737" xr:uid="{00000000-0005-0000-0000-0000196F0000}"/>
    <cellStyle name="Normal 57 4 3 3 3" xfId="10619" xr:uid="{00000000-0005-0000-0000-00001A6F0000}"/>
    <cellStyle name="Normal 57 4 3 3 3 2" xfId="40953" xr:uid="{00000000-0005-0000-0000-00001B6F0000}"/>
    <cellStyle name="Normal 57 4 3 3 3 3" xfId="25720" xr:uid="{00000000-0005-0000-0000-00001C6F0000}"/>
    <cellStyle name="Normal 57 4 3 3 4" xfId="35940" xr:uid="{00000000-0005-0000-0000-00001D6F0000}"/>
    <cellStyle name="Normal 57 4 3 3 5" xfId="20707" xr:uid="{00000000-0005-0000-0000-00001E6F0000}"/>
    <cellStyle name="Normal 57 4 3 4" xfId="12297" xr:uid="{00000000-0005-0000-0000-00001F6F0000}"/>
    <cellStyle name="Normal 57 4 3 4 2" xfId="42628" xr:uid="{00000000-0005-0000-0000-0000206F0000}"/>
    <cellStyle name="Normal 57 4 3 4 3" xfId="27395" xr:uid="{00000000-0005-0000-0000-0000216F0000}"/>
    <cellStyle name="Normal 57 4 3 5" xfId="7276" xr:uid="{00000000-0005-0000-0000-0000226F0000}"/>
    <cellStyle name="Normal 57 4 3 5 2" xfId="37611" xr:uid="{00000000-0005-0000-0000-0000236F0000}"/>
    <cellStyle name="Normal 57 4 3 5 3" xfId="22378" xr:uid="{00000000-0005-0000-0000-0000246F0000}"/>
    <cellStyle name="Normal 57 4 3 6" xfId="32599" xr:uid="{00000000-0005-0000-0000-0000256F0000}"/>
    <cellStyle name="Normal 57 4 3 7" xfId="17365" xr:uid="{00000000-0005-0000-0000-0000266F0000}"/>
    <cellStyle name="Normal 57 4 4" xfId="3058" xr:uid="{00000000-0005-0000-0000-0000276F0000}"/>
    <cellStyle name="Normal 57 4 4 2" xfId="13132" xr:uid="{00000000-0005-0000-0000-0000286F0000}"/>
    <cellStyle name="Normal 57 4 4 2 2" xfId="43463" xr:uid="{00000000-0005-0000-0000-0000296F0000}"/>
    <cellStyle name="Normal 57 4 4 2 3" xfId="28230" xr:uid="{00000000-0005-0000-0000-00002A6F0000}"/>
    <cellStyle name="Normal 57 4 4 3" xfId="8112" xr:uid="{00000000-0005-0000-0000-00002B6F0000}"/>
    <cellStyle name="Normal 57 4 4 3 2" xfId="38446" xr:uid="{00000000-0005-0000-0000-00002C6F0000}"/>
    <cellStyle name="Normal 57 4 4 3 3" xfId="23213" xr:uid="{00000000-0005-0000-0000-00002D6F0000}"/>
    <cellStyle name="Normal 57 4 4 4" xfId="33433" xr:uid="{00000000-0005-0000-0000-00002E6F0000}"/>
    <cellStyle name="Normal 57 4 4 5" xfId="18200" xr:uid="{00000000-0005-0000-0000-00002F6F0000}"/>
    <cellStyle name="Normal 57 4 5" xfId="4751" xr:uid="{00000000-0005-0000-0000-0000306F0000}"/>
    <cellStyle name="Normal 57 4 5 2" xfId="14803" xr:uid="{00000000-0005-0000-0000-0000316F0000}"/>
    <cellStyle name="Normal 57 4 5 2 2" xfId="45134" xr:uid="{00000000-0005-0000-0000-0000326F0000}"/>
    <cellStyle name="Normal 57 4 5 2 3" xfId="29901" xr:uid="{00000000-0005-0000-0000-0000336F0000}"/>
    <cellStyle name="Normal 57 4 5 3" xfId="9783" xr:uid="{00000000-0005-0000-0000-0000346F0000}"/>
    <cellStyle name="Normal 57 4 5 3 2" xfId="40117" xr:uid="{00000000-0005-0000-0000-0000356F0000}"/>
    <cellStyle name="Normal 57 4 5 3 3" xfId="24884" xr:uid="{00000000-0005-0000-0000-0000366F0000}"/>
    <cellStyle name="Normal 57 4 5 4" xfId="35104" xr:uid="{00000000-0005-0000-0000-0000376F0000}"/>
    <cellStyle name="Normal 57 4 5 5" xfId="19871" xr:uid="{00000000-0005-0000-0000-0000386F0000}"/>
    <cellStyle name="Normal 57 4 6" xfId="11461" xr:uid="{00000000-0005-0000-0000-0000396F0000}"/>
    <cellStyle name="Normal 57 4 6 2" xfId="41792" xr:uid="{00000000-0005-0000-0000-00003A6F0000}"/>
    <cellStyle name="Normal 57 4 6 3" xfId="26559" xr:uid="{00000000-0005-0000-0000-00003B6F0000}"/>
    <cellStyle name="Normal 57 4 7" xfId="6440" xr:uid="{00000000-0005-0000-0000-00003C6F0000}"/>
    <cellStyle name="Normal 57 4 7 2" xfId="36775" xr:uid="{00000000-0005-0000-0000-00003D6F0000}"/>
    <cellStyle name="Normal 57 4 7 3" xfId="21542" xr:uid="{00000000-0005-0000-0000-00003E6F0000}"/>
    <cellStyle name="Normal 57 4 8" xfId="31763" xr:uid="{00000000-0005-0000-0000-00003F6F0000}"/>
    <cellStyle name="Normal 57 4 9" xfId="16529" xr:uid="{00000000-0005-0000-0000-0000406F0000}"/>
    <cellStyle name="Normal 57 5" xfId="1574" xr:uid="{00000000-0005-0000-0000-0000416F0000}"/>
    <cellStyle name="Normal 57 5 2" xfId="2415" xr:uid="{00000000-0005-0000-0000-0000426F0000}"/>
    <cellStyle name="Normal 57 5 2 2" xfId="4105" xr:uid="{00000000-0005-0000-0000-0000436F0000}"/>
    <cellStyle name="Normal 57 5 2 2 2" xfId="14178" xr:uid="{00000000-0005-0000-0000-0000446F0000}"/>
    <cellStyle name="Normal 57 5 2 2 2 2" xfId="44509" xr:uid="{00000000-0005-0000-0000-0000456F0000}"/>
    <cellStyle name="Normal 57 5 2 2 2 3" xfId="29276" xr:uid="{00000000-0005-0000-0000-0000466F0000}"/>
    <cellStyle name="Normal 57 5 2 2 3" xfId="9158" xr:uid="{00000000-0005-0000-0000-0000476F0000}"/>
    <cellStyle name="Normal 57 5 2 2 3 2" xfId="39492" xr:uid="{00000000-0005-0000-0000-0000486F0000}"/>
    <cellStyle name="Normal 57 5 2 2 3 3" xfId="24259" xr:uid="{00000000-0005-0000-0000-0000496F0000}"/>
    <cellStyle name="Normal 57 5 2 2 4" xfId="34479" xr:uid="{00000000-0005-0000-0000-00004A6F0000}"/>
    <cellStyle name="Normal 57 5 2 2 5" xfId="19246" xr:uid="{00000000-0005-0000-0000-00004B6F0000}"/>
    <cellStyle name="Normal 57 5 2 3" xfId="5797" xr:uid="{00000000-0005-0000-0000-00004C6F0000}"/>
    <cellStyle name="Normal 57 5 2 3 2" xfId="15849" xr:uid="{00000000-0005-0000-0000-00004D6F0000}"/>
    <cellStyle name="Normal 57 5 2 3 2 2" xfId="46180" xr:uid="{00000000-0005-0000-0000-00004E6F0000}"/>
    <cellStyle name="Normal 57 5 2 3 2 3" xfId="30947" xr:uid="{00000000-0005-0000-0000-00004F6F0000}"/>
    <cellStyle name="Normal 57 5 2 3 3" xfId="10829" xr:uid="{00000000-0005-0000-0000-0000506F0000}"/>
    <cellStyle name="Normal 57 5 2 3 3 2" xfId="41163" xr:uid="{00000000-0005-0000-0000-0000516F0000}"/>
    <cellStyle name="Normal 57 5 2 3 3 3" xfId="25930" xr:uid="{00000000-0005-0000-0000-0000526F0000}"/>
    <cellStyle name="Normal 57 5 2 3 4" xfId="36150" xr:uid="{00000000-0005-0000-0000-0000536F0000}"/>
    <cellStyle name="Normal 57 5 2 3 5" xfId="20917" xr:uid="{00000000-0005-0000-0000-0000546F0000}"/>
    <cellStyle name="Normal 57 5 2 4" xfId="12507" xr:uid="{00000000-0005-0000-0000-0000556F0000}"/>
    <cellStyle name="Normal 57 5 2 4 2" xfId="42838" xr:uid="{00000000-0005-0000-0000-0000566F0000}"/>
    <cellStyle name="Normal 57 5 2 4 3" xfId="27605" xr:uid="{00000000-0005-0000-0000-0000576F0000}"/>
    <cellStyle name="Normal 57 5 2 5" xfId="7486" xr:uid="{00000000-0005-0000-0000-0000586F0000}"/>
    <cellStyle name="Normal 57 5 2 5 2" xfId="37821" xr:uid="{00000000-0005-0000-0000-0000596F0000}"/>
    <cellStyle name="Normal 57 5 2 5 3" xfId="22588" xr:uid="{00000000-0005-0000-0000-00005A6F0000}"/>
    <cellStyle name="Normal 57 5 2 6" xfId="32809" xr:uid="{00000000-0005-0000-0000-00005B6F0000}"/>
    <cellStyle name="Normal 57 5 2 7" xfId="17575" xr:uid="{00000000-0005-0000-0000-00005C6F0000}"/>
    <cellStyle name="Normal 57 5 3" xfId="3268" xr:uid="{00000000-0005-0000-0000-00005D6F0000}"/>
    <cellStyle name="Normal 57 5 3 2" xfId="13342" xr:uid="{00000000-0005-0000-0000-00005E6F0000}"/>
    <cellStyle name="Normal 57 5 3 2 2" xfId="43673" xr:uid="{00000000-0005-0000-0000-00005F6F0000}"/>
    <cellStyle name="Normal 57 5 3 2 3" xfId="28440" xr:uid="{00000000-0005-0000-0000-0000606F0000}"/>
    <cellStyle name="Normal 57 5 3 3" xfId="8322" xr:uid="{00000000-0005-0000-0000-0000616F0000}"/>
    <cellStyle name="Normal 57 5 3 3 2" xfId="38656" xr:uid="{00000000-0005-0000-0000-0000626F0000}"/>
    <cellStyle name="Normal 57 5 3 3 3" xfId="23423" xr:uid="{00000000-0005-0000-0000-0000636F0000}"/>
    <cellStyle name="Normal 57 5 3 4" xfId="33643" xr:uid="{00000000-0005-0000-0000-0000646F0000}"/>
    <cellStyle name="Normal 57 5 3 5" xfId="18410" xr:uid="{00000000-0005-0000-0000-0000656F0000}"/>
    <cellStyle name="Normal 57 5 4" xfId="4961" xr:uid="{00000000-0005-0000-0000-0000666F0000}"/>
    <cellStyle name="Normal 57 5 4 2" xfId="15013" xr:uid="{00000000-0005-0000-0000-0000676F0000}"/>
    <cellStyle name="Normal 57 5 4 2 2" xfId="45344" xr:uid="{00000000-0005-0000-0000-0000686F0000}"/>
    <cellStyle name="Normal 57 5 4 2 3" xfId="30111" xr:uid="{00000000-0005-0000-0000-0000696F0000}"/>
    <cellStyle name="Normal 57 5 4 3" xfId="9993" xr:uid="{00000000-0005-0000-0000-00006A6F0000}"/>
    <cellStyle name="Normal 57 5 4 3 2" xfId="40327" xr:uid="{00000000-0005-0000-0000-00006B6F0000}"/>
    <cellStyle name="Normal 57 5 4 3 3" xfId="25094" xr:uid="{00000000-0005-0000-0000-00006C6F0000}"/>
    <cellStyle name="Normal 57 5 4 4" xfId="35314" xr:uid="{00000000-0005-0000-0000-00006D6F0000}"/>
    <cellStyle name="Normal 57 5 4 5" xfId="20081" xr:uid="{00000000-0005-0000-0000-00006E6F0000}"/>
    <cellStyle name="Normal 57 5 5" xfId="11671" xr:uid="{00000000-0005-0000-0000-00006F6F0000}"/>
    <cellStyle name="Normal 57 5 5 2" xfId="42002" xr:uid="{00000000-0005-0000-0000-0000706F0000}"/>
    <cellStyle name="Normal 57 5 5 3" xfId="26769" xr:uid="{00000000-0005-0000-0000-0000716F0000}"/>
    <cellStyle name="Normal 57 5 6" xfId="6650" xr:uid="{00000000-0005-0000-0000-0000726F0000}"/>
    <cellStyle name="Normal 57 5 6 2" xfId="36985" xr:uid="{00000000-0005-0000-0000-0000736F0000}"/>
    <cellStyle name="Normal 57 5 6 3" xfId="21752" xr:uid="{00000000-0005-0000-0000-0000746F0000}"/>
    <cellStyle name="Normal 57 5 7" xfId="31973" xr:uid="{00000000-0005-0000-0000-0000756F0000}"/>
    <cellStyle name="Normal 57 5 8" xfId="16739" xr:uid="{00000000-0005-0000-0000-0000766F0000}"/>
    <cellStyle name="Normal 57 6" xfId="1995" xr:uid="{00000000-0005-0000-0000-0000776F0000}"/>
    <cellStyle name="Normal 57 6 2" xfId="3687" xr:uid="{00000000-0005-0000-0000-0000786F0000}"/>
    <cellStyle name="Normal 57 6 2 2" xfId="13760" xr:uid="{00000000-0005-0000-0000-0000796F0000}"/>
    <cellStyle name="Normal 57 6 2 2 2" xfId="44091" xr:uid="{00000000-0005-0000-0000-00007A6F0000}"/>
    <cellStyle name="Normal 57 6 2 2 3" xfId="28858" xr:uid="{00000000-0005-0000-0000-00007B6F0000}"/>
    <cellStyle name="Normal 57 6 2 3" xfId="8740" xr:uid="{00000000-0005-0000-0000-00007C6F0000}"/>
    <cellStyle name="Normal 57 6 2 3 2" xfId="39074" xr:uid="{00000000-0005-0000-0000-00007D6F0000}"/>
    <cellStyle name="Normal 57 6 2 3 3" xfId="23841" xr:uid="{00000000-0005-0000-0000-00007E6F0000}"/>
    <cellStyle name="Normal 57 6 2 4" xfId="34061" xr:uid="{00000000-0005-0000-0000-00007F6F0000}"/>
    <cellStyle name="Normal 57 6 2 5" xfId="18828" xr:uid="{00000000-0005-0000-0000-0000806F0000}"/>
    <cellStyle name="Normal 57 6 3" xfId="5379" xr:uid="{00000000-0005-0000-0000-0000816F0000}"/>
    <cellStyle name="Normal 57 6 3 2" xfId="15431" xr:uid="{00000000-0005-0000-0000-0000826F0000}"/>
    <cellStyle name="Normal 57 6 3 2 2" xfId="45762" xr:uid="{00000000-0005-0000-0000-0000836F0000}"/>
    <cellStyle name="Normal 57 6 3 2 3" xfId="30529" xr:uid="{00000000-0005-0000-0000-0000846F0000}"/>
    <cellStyle name="Normal 57 6 3 3" xfId="10411" xr:uid="{00000000-0005-0000-0000-0000856F0000}"/>
    <cellStyle name="Normal 57 6 3 3 2" xfId="40745" xr:uid="{00000000-0005-0000-0000-0000866F0000}"/>
    <cellStyle name="Normal 57 6 3 3 3" xfId="25512" xr:uid="{00000000-0005-0000-0000-0000876F0000}"/>
    <cellStyle name="Normal 57 6 3 4" xfId="35732" xr:uid="{00000000-0005-0000-0000-0000886F0000}"/>
    <cellStyle name="Normal 57 6 3 5" xfId="20499" xr:uid="{00000000-0005-0000-0000-0000896F0000}"/>
    <cellStyle name="Normal 57 6 4" xfId="12089" xr:uid="{00000000-0005-0000-0000-00008A6F0000}"/>
    <cellStyle name="Normal 57 6 4 2" xfId="42420" xr:uid="{00000000-0005-0000-0000-00008B6F0000}"/>
    <cellStyle name="Normal 57 6 4 3" xfId="27187" xr:uid="{00000000-0005-0000-0000-00008C6F0000}"/>
    <cellStyle name="Normal 57 6 5" xfId="7068" xr:uid="{00000000-0005-0000-0000-00008D6F0000}"/>
    <cellStyle name="Normal 57 6 5 2" xfId="37403" xr:uid="{00000000-0005-0000-0000-00008E6F0000}"/>
    <cellStyle name="Normal 57 6 5 3" xfId="22170" xr:uid="{00000000-0005-0000-0000-00008F6F0000}"/>
    <cellStyle name="Normal 57 6 6" xfId="32391" xr:uid="{00000000-0005-0000-0000-0000906F0000}"/>
    <cellStyle name="Normal 57 6 7" xfId="17157" xr:uid="{00000000-0005-0000-0000-0000916F0000}"/>
    <cellStyle name="Normal 57 7" xfId="2846" xr:uid="{00000000-0005-0000-0000-0000926F0000}"/>
    <cellStyle name="Normal 57 7 2" xfId="12924" xr:uid="{00000000-0005-0000-0000-0000936F0000}"/>
    <cellStyle name="Normal 57 7 2 2" xfId="43255" xr:uid="{00000000-0005-0000-0000-0000946F0000}"/>
    <cellStyle name="Normal 57 7 2 3" xfId="28022" xr:uid="{00000000-0005-0000-0000-0000956F0000}"/>
    <cellStyle name="Normal 57 7 3" xfId="7904" xr:uid="{00000000-0005-0000-0000-0000966F0000}"/>
    <cellStyle name="Normal 57 7 3 2" xfId="38238" xr:uid="{00000000-0005-0000-0000-0000976F0000}"/>
    <cellStyle name="Normal 57 7 3 3" xfId="23005" xr:uid="{00000000-0005-0000-0000-0000986F0000}"/>
    <cellStyle name="Normal 57 7 4" xfId="33225" xr:uid="{00000000-0005-0000-0000-0000996F0000}"/>
    <cellStyle name="Normal 57 7 5" xfId="17992" xr:uid="{00000000-0005-0000-0000-00009A6F0000}"/>
    <cellStyle name="Normal 57 8" xfId="4540" xr:uid="{00000000-0005-0000-0000-00009B6F0000}"/>
    <cellStyle name="Normal 57 8 2" xfId="14595" xr:uid="{00000000-0005-0000-0000-00009C6F0000}"/>
    <cellStyle name="Normal 57 8 2 2" xfId="44926" xr:uid="{00000000-0005-0000-0000-00009D6F0000}"/>
    <cellStyle name="Normal 57 8 2 3" xfId="29693" xr:uid="{00000000-0005-0000-0000-00009E6F0000}"/>
    <cellStyle name="Normal 57 8 3" xfId="9575" xr:uid="{00000000-0005-0000-0000-00009F6F0000}"/>
    <cellStyle name="Normal 57 8 3 2" xfId="39909" xr:uid="{00000000-0005-0000-0000-0000A06F0000}"/>
    <cellStyle name="Normal 57 8 3 3" xfId="24676" xr:uid="{00000000-0005-0000-0000-0000A16F0000}"/>
    <cellStyle name="Normal 57 8 4" xfId="34896" xr:uid="{00000000-0005-0000-0000-0000A26F0000}"/>
    <cellStyle name="Normal 57 8 5" xfId="19663" xr:uid="{00000000-0005-0000-0000-0000A36F0000}"/>
    <cellStyle name="Normal 57 9" xfId="11251" xr:uid="{00000000-0005-0000-0000-0000A46F0000}"/>
    <cellStyle name="Normal 57 9 2" xfId="41584" xr:uid="{00000000-0005-0000-0000-0000A56F0000}"/>
    <cellStyle name="Normal 57 9 3" xfId="26351" xr:uid="{00000000-0005-0000-0000-0000A66F0000}"/>
    <cellStyle name="Normal 58" xfId="873" xr:uid="{00000000-0005-0000-0000-0000A76F0000}"/>
    <cellStyle name="Normal 59" xfId="874" xr:uid="{00000000-0005-0000-0000-0000A86F0000}"/>
    <cellStyle name="Normal 6" xfId="172" xr:uid="{00000000-0005-0000-0000-0000A96F0000}"/>
    <cellStyle name="Normal 6 10" xfId="31371" xr:uid="{00000000-0005-0000-0000-0000AA6F0000}"/>
    <cellStyle name="Normal 6 2" xfId="563" xr:uid="{00000000-0005-0000-0000-0000AB6F0000}"/>
    <cellStyle name="Normal 6 2 10" xfId="1544" xr:uid="{00000000-0005-0000-0000-0000AC6F0000}"/>
    <cellStyle name="Normal 6 2 10 2" xfId="2385" xr:uid="{00000000-0005-0000-0000-0000AD6F0000}"/>
    <cellStyle name="Normal 6 2 10 2 2" xfId="4075" xr:uid="{00000000-0005-0000-0000-0000AE6F0000}"/>
    <cellStyle name="Normal 6 2 10 2 2 2" xfId="14148" xr:uid="{00000000-0005-0000-0000-0000AF6F0000}"/>
    <cellStyle name="Normal 6 2 10 2 2 2 2" xfId="44479" xr:uid="{00000000-0005-0000-0000-0000B06F0000}"/>
    <cellStyle name="Normal 6 2 10 2 2 2 3" xfId="29246" xr:uid="{00000000-0005-0000-0000-0000B16F0000}"/>
    <cellStyle name="Normal 6 2 10 2 2 3" xfId="9128" xr:uid="{00000000-0005-0000-0000-0000B26F0000}"/>
    <cellStyle name="Normal 6 2 10 2 2 3 2" xfId="39462" xr:uid="{00000000-0005-0000-0000-0000B36F0000}"/>
    <cellStyle name="Normal 6 2 10 2 2 3 3" xfId="24229" xr:uid="{00000000-0005-0000-0000-0000B46F0000}"/>
    <cellStyle name="Normal 6 2 10 2 2 4" xfId="34449" xr:uid="{00000000-0005-0000-0000-0000B56F0000}"/>
    <cellStyle name="Normal 6 2 10 2 2 5" xfId="19216" xr:uid="{00000000-0005-0000-0000-0000B66F0000}"/>
    <cellStyle name="Normal 6 2 10 2 3" xfId="5767" xr:uid="{00000000-0005-0000-0000-0000B76F0000}"/>
    <cellStyle name="Normal 6 2 10 2 3 2" xfId="15819" xr:uid="{00000000-0005-0000-0000-0000B86F0000}"/>
    <cellStyle name="Normal 6 2 10 2 3 2 2" xfId="46150" xr:uid="{00000000-0005-0000-0000-0000B96F0000}"/>
    <cellStyle name="Normal 6 2 10 2 3 2 3" xfId="30917" xr:uid="{00000000-0005-0000-0000-0000BA6F0000}"/>
    <cellStyle name="Normal 6 2 10 2 3 3" xfId="10799" xr:uid="{00000000-0005-0000-0000-0000BB6F0000}"/>
    <cellStyle name="Normal 6 2 10 2 3 3 2" xfId="41133" xr:uid="{00000000-0005-0000-0000-0000BC6F0000}"/>
    <cellStyle name="Normal 6 2 10 2 3 3 3" xfId="25900" xr:uid="{00000000-0005-0000-0000-0000BD6F0000}"/>
    <cellStyle name="Normal 6 2 10 2 3 4" xfId="36120" xr:uid="{00000000-0005-0000-0000-0000BE6F0000}"/>
    <cellStyle name="Normal 6 2 10 2 3 5" xfId="20887" xr:uid="{00000000-0005-0000-0000-0000BF6F0000}"/>
    <cellStyle name="Normal 6 2 10 2 4" xfId="12477" xr:uid="{00000000-0005-0000-0000-0000C06F0000}"/>
    <cellStyle name="Normal 6 2 10 2 4 2" xfId="42808" xr:uid="{00000000-0005-0000-0000-0000C16F0000}"/>
    <cellStyle name="Normal 6 2 10 2 4 3" xfId="27575" xr:uid="{00000000-0005-0000-0000-0000C26F0000}"/>
    <cellStyle name="Normal 6 2 10 2 5" xfId="7456" xr:uid="{00000000-0005-0000-0000-0000C36F0000}"/>
    <cellStyle name="Normal 6 2 10 2 5 2" xfId="37791" xr:uid="{00000000-0005-0000-0000-0000C46F0000}"/>
    <cellStyle name="Normal 6 2 10 2 5 3" xfId="22558" xr:uid="{00000000-0005-0000-0000-0000C56F0000}"/>
    <cellStyle name="Normal 6 2 10 2 6" xfId="32779" xr:uid="{00000000-0005-0000-0000-0000C66F0000}"/>
    <cellStyle name="Normal 6 2 10 2 7" xfId="17545" xr:uid="{00000000-0005-0000-0000-0000C76F0000}"/>
    <cellStyle name="Normal 6 2 10 3" xfId="3238" xr:uid="{00000000-0005-0000-0000-0000C86F0000}"/>
    <cellStyle name="Normal 6 2 10 3 2" xfId="13312" xr:uid="{00000000-0005-0000-0000-0000C96F0000}"/>
    <cellStyle name="Normal 6 2 10 3 2 2" xfId="43643" xr:uid="{00000000-0005-0000-0000-0000CA6F0000}"/>
    <cellStyle name="Normal 6 2 10 3 2 3" xfId="28410" xr:uid="{00000000-0005-0000-0000-0000CB6F0000}"/>
    <cellStyle name="Normal 6 2 10 3 3" xfId="8292" xr:uid="{00000000-0005-0000-0000-0000CC6F0000}"/>
    <cellStyle name="Normal 6 2 10 3 3 2" xfId="38626" xr:uid="{00000000-0005-0000-0000-0000CD6F0000}"/>
    <cellStyle name="Normal 6 2 10 3 3 3" xfId="23393" xr:uid="{00000000-0005-0000-0000-0000CE6F0000}"/>
    <cellStyle name="Normal 6 2 10 3 4" xfId="33613" xr:uid="{00000000-0005-0000-0000-0000CF6F0000}"/>
    <cellStyle name="Normal 6 2 10 3 5" xfId="18380" xr:uid="{00000000-0005-0000-0000-0000D06F0000}"/>
    <cellStyle name="Normal 6 2 10 4" xfId="4931" xr:uid="{00000000-0005-0000-0000-0000D16F0000}"/>
    <cellStyle name="Normal 6 2 10 4 2" xfId="14983" xr:uid="{00000000-0005-0000-0000-0000D26F0000}"/>
    <cellStyle name="Normal 6 2 10 4 2 2" xfId="45314" xr:uid="{00000000-0005-0000-0000-0000D36F0000}"/>
    <cellStyle name="Normal 6 2 10 4 2 3" xfId="30081" xr:uid="{00000000-0005-0000-0000-0000D46F0000}"/>
    <cellStyle name="Normal 6 2 10 4 3" xfId="9963" xr:uid="{00000000-0005-0000-0000-0000D56F0000}"/>
    <cellStyle name="Normal 6 2 10 4 3 2" xfId="40297" xr:uid="{00000000-0005-0000-0000-0000D66F0000}"/>
    <cellStyle name="Normal 6 2 10 4 3 3" xfId="25064" xr:uid="{00000000-0005-0000-0000-0000D76F0000}"/>
    <cellStyle name="Normal 6 2 10 4 4" xfId="35284" xr:uid="{00000000-0005-0000-0000-0000D86F0000}"/>
    <cellStyle name="Normal 6 2 10 4 5" xfId="20051" xr:uid="{00000000-0005-0000-0000-0000D96F0000}"/>
    <cellStyle name="Normal 6 2 10 5" xfId="11641" xr:uid="{00000000-0005-0000-0000-0000DA6F0000}"/>
    <cellStyle name="Normal 6 2 10 5 2" xfId="41972" xr:uid="{00000000-0005-0000-0000-0000DB6F0000}"/>
    <cellStyle name="Normal 6 2 10 5 3" xfId="26739" xr:uid="{00000000-0005-0000-0000-0000DC6F0000}"/>
    <cellStyle name="Normal 6 2 10 6" xfId="6620" xr:uid="{00000000-0005-0000-0000-0000DD6F0000}"/>
    <cellStyle name="Normal 6 2 10 6 2" xfId="36955" xr:uid="{00000000-0005-0000-0000-0000DE6F0000}"/>
    <cellStyle name="Normal 6 2 10 6 3" xfId="21722" xr:uid="{00000000-0005-0000-0000-0000DF6F0000}"/>
    <cellStyle name="Normal 6 2 10 7" xfId="31943" xr:uid="{00000000-0005-0000-0000-0000E06F0000}"/>
    <cellStyle name="Normal 6 2 10 8" xfId="16709" xr:uid="{00000000-0005-0000-0000-0000E16F0000}"/>
    <cellStyle name="Normal 6 2 11" xfId="1965" xr:uid="{00000000-0005-0000-0000-0000E26F0000}"/>
    <cellStyle name="Normal 6 2 11 2" xfId="3657" xr:uid="{00000000-0005-0000-0000-0000E36F0000}"/>
    <cellStyle name="Normal 6 2 11 2 2" xfId="13730" xr:uid="{00000000-0005-0000-0000-0000E46F0000}"/>
    <cellStyle name="Normal 6 2 11 2 2 2" xfId="44061" xr:uid="{00000000-0005-0000-0000-0000E56F0000}"/>
    <cellStyle name="Normal 6 2 11 2 2 3" xfId="28828" xr:uid="{00000000-0005-0000-0000-0000E66F0000}"/>
    <cellStyle name="Normal 6 2 11 2 3" xfId="8710" xr:uid="{00000000-0005-0000-0000-0000E76F0000}"/>
    <cellStyle name="Normal 6 2 11 2 3 2" xfId="39044" xr:uid="{00000000-0005-0000-0000-0000E86F0000}"/>
    <cellStyle name="Normal 6 2 11 2 3 3" xfId="23811" xr:uid="{00000000-0005-0000-0000-0000E96F0000}"/>
    <cellStyle name="Normal 6 2 11 2 4" xfId="34031" xr:uid="{00000000-0005-0000-0000-0000EA6F0000}"/>
    <cellStyle name="Normal 6 2 11 2 5" xfId="18798" xr:uid="{00000000-0005-0000-0000-0000EB6F0000}"/>
    <cellStyle name="Normal 6 2 11 3" xfId="5349" xr:uid="{00000000-0005-0000-0000-0000EC6F0000}"/>
    <cellStyle name="Normal 6 2 11 3 2" xfId="15401" xr:uid="{00000000-0005-0000-0000-0000ED6F0000}"/>
    <cellStyle name="Normal 6 2 11 3 2 2" xfId="45732" xr:uid="{00000000-0005-0000-0000-0000EE6F0000}"/>
    <cellStyle name="Normal 6 2 11 3 2 3" xfId="30499" xr:uid="{00000000-0005-0000-0000-0000EF6F0000}"/>
    <cellStyle name="Normal 6 2 11 3 3" xfId="10381" xr:uid="{00000000-0005-0000-0000-0000F06F0000}"/>
    <cellStyle name="Normal 6 2 11 3 3 2" xfId="40715" xr:uid="{00000000-0005-0000-0000-0000F16F0000}"/>
    <cellStyle name="Normal 6 2 11 3 3 3" xfId="25482" xr:uid="{00000000-0005-0000-0000-0000F26F0000}"/>
    <cellStyle name="Normal 6 2 11 3 4" xfId="35702" xr:uid="{00000000-0005-0000-0000-0000F36F0000}"/>
    <cellStyle name="Normal 6 2 11 3 5" xfId="20469" xr:uid="{00000000-0005-0000-0000-0000F46F0000}"/>
    <cellStyle name="Normal 6 2 11 4" xfId="12059" xr:uid="{00000000-0005-0000-0000-0000F56F0000}"/>
    <cellStyle name="Normal 6 2 11 4 2" xfId="42390" xr:uid="{00000000-0005-0000-0000-0000F66F0000}"/>
    <cellStyle name="Normal 6 2 11 4 3" xfId="27157" xr:uid="{00000000-0005-0000-0000-0000F76F0000}"/>
    <cellStyle name="Normal 6 2 11 5" xfId="7038" xr:uid="{00000000-0005-0000-0000-0000F86F0000}"/>
    <cellStyle name="Normal 6 2 11 5 2" xfId="37373" xr:uid="{00000000-0005-0000-0000-0000F96F0000}"/>
    <cellStyle name="Normal 6 2 11 5 3" xfId="22140" xr:uid="{00000000-0005-0000-0000-0000FA6F0000}"/>
    <cellStyle name="Normal 6 2 11 6" xfId="32361" xr:uid="{00000000-0005-0000-0000-0000FB6F0000}"/>
    <cellStyle name="Normal 6 2 11 7" xfId="17127" xr:uid="{00000000-0005-0000-0000-0000FC6F0000}"/>
    <cellStyle name="Normal 6 2 12" xfId="2814" xr:uid="{00000000-0005-0000-0000-0000FD6F0000}"/>
    <cellStyle name="Normal 6 2 12 2" xfId="12894" xr:uid="{00000000-0005-0000-0000-0000FE6F0000}"/>
    <cellStyle name="Normal 6 2 12 2 2" xfId="43225" xr:uid="{00000000-0005-0000-0000-0000FF6F0000}"/>
    <cellStyle name="Normal 6 2 12 2 3" xfId="27992" xr:uid="{00000000-0005-0000-0000-000000700000}"/>
    <cellStyle name="Normal 6 2 12 3" xfId="7874" xr:uid="{00000000-0005-0000-0000-000001700000}"/>
    <cellStyle name="Normal 6 2 12 3 2" xfId="38208" xr:uid="{00000000-0005-0000-0000-000002700000}"/>
    <cellStyle name="Normal 6 2 12 3 3" xfId="22975" xr:uid="{00000000-0005-0000-0000-000003700000}"/>
    <cellStyle name="Normal 6 2 12 4" xfId="33195" xr:uid="{00000000-0005-0000-0000-000004700000}"/>
    <cellStyle name="Normal 6 2 12 5" xfId="17962" xr:uid="{00000000-0005-0000-0000-000005700000}"/>
    <cellStyle name="Normal 6 2 13" xfId="4509" xr:uid="{00000000-0005-0000-0000-000006700000}"/>
    <cellStyle name="Normal 6 2 13 2" xfId="14565" xr:uid="{00000000-0005-0000-0000-000007700000}"/>
    <cellStyle name="Normal 6 2 13 2 2" xfId="44896" xr:uid="{00000000-0005-0000-0000-000008700000}"/>
    <cellStyle name="Normal 6 2 13 2 3" xfId="29663" xr:uid="{00000000-0005-0000-0000-000009700000}"/>
    <cellStyle name="Normal 6 2 13 3" xfId="9545" xr:uid="{00000000-0005-0000-0000-00000A700000}"/>
    <cellStyle name="Normal 6 2 13 3 2" xfId="39879" xr:uid="{00000000-0005-0000-0000-00000B700000}"/>
    <cellStyle name="Normal 6 2 13 3 3" xfId="24646" xr:uid="{00000000-0005-0000-0000-00000C700000}"/>
    <cellStyle name="Normal 6 2 13 4" xfId="34866" xr:uid="{00000000-0005-0000-0000-00000D700000}"/>
    <cellStyle name="Normal 6 2 13 5" xfId="19633" xr:uid="{00000000-0005-0000-0000-00000E700000}"/>
    <cellStyle name="Normal 6 2 14" xfId="11221" xr:uid="{00000000-0005-0000-0000-00000F700000}"/>
    <cellStyle name="Normal 6 2 14 2" xfId="41554" xr:uid="{00000000-0005-0000-0000-000010700000}"/>
    <cellStyle name="Normal 6 2 14 3" xfId="26321" xr:uid="{00000000-0005-0000-0000-000011700000}"/>
    <cellStyle name="Normal 6 2 15" xfId="6199" xr:uid="{00000000-0005-0000-0000-000012700000}"/>
    <cellStyle name="Normal 6 2 15 2" xfId="36537" xr:uid="{00000000-0005-0000-0000-000013700000}"/>
    <cellStyle name="Normal 6 2 15 3" xfId="21304" xr:uid="{00000000-0005-0000-0000-000014700000}"/>
    <cellStyle name="Normal 6 2 16" xfId="31373" xr:uid="{00000000-0005-0000-0000-000015700000}"/>
    <cellStyle name="Normal 6 2 17" xfId="16289" xr:uid="{00000000-0005-0000-0000-000016700000}"/>
    <cellStyle name="Normal 6 2 2" xfId="877" xr:uid="{00000000-0005-0000-0000-000017700000}"/>
    <cellStyle name="Normal 6 2 2 2" xfId="2796" xr:uid="{00000000-0005-0000-0000-000018700000}"/>
    <cellStyle name="Normal 6 2 2 2 2" xfId="4486" xr:uid="{00000000-0005-0000-0000-000019700000}"/>
    <cellStyle name="Normal 6 2 2 2 2 2" xfId="14558" xr:uid="{00000000-0005-0000-0000-00001A700000}"/>
    <cellStyle name="Normal 6 2 2 2 2 2 2" xfId="44889" xr:uid="{00000000-0005-0000-0000-00001B700000}"/>
    <cellStyle name="Normal 6 2 2 2 2 2 3" xfId="29656" xr:uid="{00000000-0005-0000-0000-00001C700000}"/>
    <cellStyle name="Normal 6 2 2 2 2 3" xfId="9538" xr:uid="{00000000-0005-0000-0000-00001D700000}"/>
    <cellStyle name="Normal 6 2 2 2 2 3 2" xfId="39872" xr:uid="{00000000-0005-0000-0000-00001E700000}"/>
    <cellStyle name="Normal 6 2 2 2 2 3 3" xfId="24639" xr:uid="{00000000-0005-0000-0000-00001F700000}"/>
    <cellStyle name="Normal 6 2 2 2 2 4" xfId="34859" xr:uid="{00000000-0005-0000-0000-000020700000}"/>
    <cellStyle name="Normal 6 2 2 2 2 5" xfId="19626" xr:uid="{00000000-0005-0000-0000-000021700000}"/>
    <cellStyle name="Normal 6 2 2 2 3" xfId="6177" xr:uid="{00000000-0005-0000-0000-000022700000}"/>
    <cellStyle name="Normal 6 2 2 2 3 2" xfId="16229" xr:uid="{00000000-0005-0000-0000-000023700000}"/>
    <cellStyle name="Normal 6 2 2 2 3 2 2" xfId="46560" xr:uid="{00000000-0005-0000-0000-000024700000}"/>
    <cellStyle name="Normal 6 2 2 2 3 2 3" xfId="31327" xr:uid="{00000000-0005-0000-0000-000025700000}"/>
    <cellStyle name="Normal 6 2 2 2 3 3" xfId="11209" xr:uid="{00000000-0005-0000-0000-000026700000}"/>
    <cellStyle name="Normal 6 2 2 2 3 3 2" xfId="41543" xr:uid="{00000000-0005-0000-0000-000027700000}"/>
    <cellStyle name="Normal 6 2 2 2 3 3 3" xfId="26310" xr:uid="{00000000-0005-0000-0000-000028700000}"/>
    <cellStyle name="Normal 6 2 2 2 3 4" xfId="36530" xr:uid="{00000000-0005-0000-0000-000029700000}"/>
    <cellStyle name="Normal 6 2 2 2 3 5" xfId="21297" xr:uid="{00000000-0005-0000-0000-00002A700000}"/>
    <cellStyle name="Normal 6 2 2 2 4" xfId="12887" xr:uid="{00000000-0005-0000-0000-00002B700000}"/>
    <cellStyle name="Normal 6 2 2 2 4 2" xfId="43218" xr:uid="{00000000-0005-0000-0000-00002C700000}"/>
    <cellStyle name="Normal 6 2 2 2 4 3" xfId="27985" xr:uid="{00000000-0005-0000-0000-00002D700000}"/>
    <cellStyle name="Normal 6 2 2 2 5" xfId="7866" xr:uid="{00000000-0005-0000-0000-00002E700000}"/>
    <cellStyle name="Normal 6 2 2 2 5 2" xfId="38201" xr:uid="{00000000-0005-0000-0000-00002F700000}"/>
    <cellStyle name="Normal 6 2 2 2 5 3" xfId="22968" xr:uid="{00000000-0005-0000-0000-000030700000}"/>
    <cellStyle name="Normal 6 2 2 2 6" xfId="31386" xr:uid="{00000000-0005-0000-0000-000031700000}"/>
    <cellStyle name="Normal 6 2 2 2 7" xfId="17955" xr:uid="{00000000-0005-0000-0000-000032700000}"/>
    <cellStyle name="Normal 6 2 2 3" xfId="31559" xr:uid="{00000000-0005-0000-0000-000033700000}"/>
    <cellStyle name="Normal 6 2 2 4" xfId="31377" xr:uid="{00000000-0005-0000-0000-000034700000}"/>
    <cellStyle name="Normal 6 2 3" xfId="878" xr:uid="{00000000-0005-0000-0000-000035700000}"/>
    <cellStyle name="Normal 6 2 3 10" xfId="6231" xr:uid="{00000000-0005-0000-0000-000036700000}"/>
    <cellStyle name="Normal 6 2 3 10 2" xfId="36568" xr:uid="{00000000-0005-0000-0000-000037700000}"/>
    <cellStyle name="Normal 6 2 3 10 3" xfId="21335" xr:uid="{00000000-0005-0000-0000-000038700000}"/>
    <cellStyle name="Normal 6 2 3 11" xfId="31382" xr:uid="{00000000-0005-0000-0000-000039700000}"/>
    <cellStyle name="Normal 6 2 3 12" xfId="16320" xr:uid="{00000000-0005-0000-0000-00003A700000}"/>
    <cellStyle name="Normal 6 2 3 2" xfId="1195" xr:uid="{00000000-0005-0000-0000-00003B700000}"/>
    <cellStyle name="Normal 6 2 3 2 10" xfId="31611" xr:uid="{00000000-0005-0000-0000-00003C700000}"/>
    <cellStyle name="Normal 6 2 3 2 11" xfId="16374" xr:uid="{00000000-0005-0000-0000-00003D700000}"/>
    <cellStyle name="Normal 6 2 3 2 2" xfId="1303" xr:uid="{00000000-0005-0000-0000-00003E700000}"/>
    <cellStyle name="Normal 6 2 3 2 2 10" xfId="16478" xr:uid="{00000000-0005-0000-0000-00003F700000}"/>
    <cellStyle name="Normal 6 2 3 2 2 2" xfId="1520" xr:uid="{00000000-0005-0000-0000-000040700000}"/>
    <cellStyle name="Normal 6 2 3 2 2 2 2" xfId="1941" xr:uid="{00000000-0005-0000-0000-000041700000}"/>
    <cellStyle name="Normal 6 2 3 2 2 2 2 2" xfId="2780" xr:uid="{00000000-0005-0000-0000-000042700000}"/>
    <cellStyle name="Normal 6 2 3 2 2 2 2 2 2" xfId="4470" xr:uid="{00000000-0005-0000-0000-000043700000}"/>
    <cellStyle name="Normal 6 2 3 2 2 2 2 2 2 2" xfId="14543" xr:uid="{00000000-0005-0000-0000-000044700000}"/>
    <cellStyle name="Normal 6 2 3 2 2 2 2 2 2 2 2" xfId="44874" xr:uid="{00000000-0005-0000-0000-000045700000}"/>
    <cellStyle name="Normal 6 2 3 2 2 2 2 2 2 2 3" xfId="29641" xr:uid="{00000000-0005-0000-0000-000046700000}"/>
    <cellStyle name="Normal 6 2 3 2 2 2 2 2 2 3" xfId="9523" xr:uid="{00000000-0005-0000-0000-000047700000}"/>
    <cellStyle name="Normal 6 2 3 2 2 2 2 2 2 3 2" xfId="39857" xr:uid="{00000000-0005-0000-0000-000048700000}"/>
    <cellStyle name="Normal 6 2 3 2 2 2 2 2 2 3 3" xfId="24624" xr:uid="{00000000-0005-0000-0000-000049700000}"/>
    <cellStyle name="Normal 6 2 3 2 2 2 2 2 2 4" xfId="34844" xr:uid="{00000000-0005-0000-0000-00004A700000}"/>
    <cellStyle name="Normal 6 2 3 2 2 2 2 2 2 5" xfId="19611" xr:uid="{00000000-0005-0000-0000-00004B700000}"/>
    <cellStyle name="Normal 6 2 3 2 2 2 2 2 3" xfId="6162" xr:uid="{00000000-0005-0000-0000-00004C700000}"/>
    <cellStyle name="Normal 6 2 3 2 2 2 2 2 3 2" xfId="16214" xr:uid="{00000000-0005-0000-0000-00004D700000}"/>
    <cellStyle name="Normal 6 2 3 2 2 2 2 2 3 2 2" xfId="46545" xr:uid="{00000000-0005-0000-0000-00004E700000}"/>
    <cellStyle name="Normal 6 2 3 2 2 2 2 2 3 2 3" xfId="31312" xr:uid="{00000000-0005-0000-0000-00004F700000}"/>
    <cellStyle name="Normal 6 2 3 2 2 2 2 2 3 3" xfId="11194" xr:uid="{00000000-0005-0000-0000-000050700000}"/>
    <cellStyle name="Normal 6 2 3 2 2 2 2 2 3 3 2" xfId="41528" xr:uid="{00000000-0005-0000-0000-000051700000}"/>
    <cellStyle name="Normal 6 2 3 2 2 2 2 2 3 3 3" xfId="26295" xr:uid="{00000000-0005-0000-0000-000052700000}"/>
    <cellStyle name="Normal 6 2 3 2 2 2 2 2 3 4" xfId="36515" xr:uid="{00000000-0005-0000-0000-000053700000}"/>
    <cellStyle name="Normal 6 2 3 2 2 2 2 2 3 5" xfId="21282" xr:uid="{00000000-0005-0000-0000-000054700000}"/>
    <cellStyle name="Normal 6 2 3 2 2 2 2 2 4" xfId="12872" xr:uid="{00000000-0005-0000-0000-000055700000}"/>
    <cellStyle name="Normal 6 2 3 2 2 2 2 2 4 2" xfId="43203" xr:uid="{00000000-0005-0000-0000-000056700000}"/>
    <cellStyle name="Normal 6 2 3 2 2 2 2 2 4 3" xfId="27970" xr:uid="{00000000-0005-0000-0000-000057700000}"/>
    <cellStyle name="Normal 6 2 3 2 2 2 2 2 5" xfId="7851" xr:uid="{00000000-0005-0000-0000-000058700000}"/>
    <cellStyle name="Normal 6 2 3 2 2 2 2 2 5 2" xfId="38186" xr:uid="{00000000-0005-0000-0000-000059700000}"/>
    <cellStyle name="Normal 6 2 3 2 2 2 2 2 5 3" xfId="22953" xr:uid="{00000000-0005-0000-0000-00005A700000}"/>
    <cellStyle name="Normal 6 2 3 2 2 2 2 2 6" xfId="33174" xr:uid="{00000000-0005-0000-0000-00005B700000}"/>
    <cellStyle name="Normal 6 2 3 2 2 2 2 2 7" xfId="17940" xr:uid="{00000000-0005-0000-0000-00005C700000}"/>
    <cellStyle name="Normal 6 2 3 2 2 2 2 3" xfId="3633" xr:uid="{00000000-0005-0000-0000-00005D700000}"/>
    <cellStyle name="Normal 6 2 3 2 2 2 2 3 2" xfId="13707" xr:uid="{00000000-0005-0000-0000-00005E700000}"/>
    <cellStyle name="Normal 6 2 3 2 2 2 2 3 2 2" xfId="44038" xr:uid="{00000000-0005-0000-0000-00005F700000}"/>
    <cellStyle name="Normal 6 2 3 2 2 2 2 3 2 3" xfId="28805" xr:uid="{00000000-0005-0000-0000-000060700000}"/>
    <cellStyle name="Normal 6 2 3 2 2 2 2 3 3" xfId="8687" xr:uid="{00000000-0005-0000-0000-000061700000}"/>
    <cellStyle name="Normal 6 2 3 2 2 2 2 3 3 2" xfId="39021" xr:uid="{00000000-0005-0000-0000-000062700000}"/>
    <cellStyle name="Normal 6 2 3 2 2 2 2 3 3 3" xfId="23788" xr:uid="{00000000-0005-0000-0000-000063700000}"/>
    <cellStyle name="Normal 6 2 3 2 2 2 2 3 4" xfId="34008" xr:uid="{00000000-0005-0000-0000-000064700000}"/>
    <cellStyle name="Normal 6 2 3 2 2 2 2 3 5" xfId="18775" xr:uid="{00000000-0005-0000-0000-000065700000}"/>
    <cellStyle name="Normal 6 2 3 2 2 2 2 4" xfId="5326" xr:uid="{00000000-0005-0000-0000-000066700000}"/>
    <cellStyle name="Normal 6 2 3 2 2 2 2 4 2" xfId="15378" xr:uid="{00000000-0005-0000-0000-000067700000}"/>
    <cellStyle name="Normal 6 2 3 2 2 2 2 4 2 2" xfId="45709" xr:uid="{00000000-0005-0000-0000-000068700000}"/>
    <cellStyle name="Normal 6 2 3 2 2 2 2 4 2 3" xfId="30476" xr:uid="{00000000-0005-0000-0000-000069700000}"/>
    <cellStyle name="Normal 6 2 3 2 2 2 2 4 3" xfId="10358" xr:uid="{00000000-0005-0000-0000-00006A700000}"/>
    <cellStyle name="Normal 6 2 3 2 2 2 2 4 3 2" xfId="40692" xr:uid="{00000000-0005-0000-0000-00006B700000}"/>
    <cellStyle name="Normal 6 2 3 2 2 2 2 4 3 3" xfId="25459" xr:uid="{00000000-0005-0000-0000-00006C700000}"/>
    <cellStyle name="Normal 6 2 3 2 2 2 2 4 4" xfId="35679" xr:uid="{00000000-0005-0000-0000-00006D700000}"/>
    <cellStyle name="Normal 6 2 3 2 2 2 2 4 5" xfId="20446" xr:uid="{00000000-0005-0000-0000-00006E700000}"/>
    <cellStyle name="Normal 6 2 3 2 2 2 2 5" xfId="12036" xr:uid="{00000000-0005-0000-0000-00006F700000}"/>
    <cellStyle name="Normal 6 2 3 2 2 2 2 5 2" xfId="42367" xr:uid="{00000000-0005-0000-0000-000070700000}"/>
    <cellStyle name="Normal 6 2 3 2 2 2 2 5 3" xfId="27134" xr:uid="{00000000-0005-0000-0000-000071700000}"/>
    <cellStyle name="Normal 6 2 3 2 2 2 2 6" xfId="7015" xr:uid="{00000000-0005-0000-0000-000072700000}"/>
    <cellStyle name="Normal 6 2 3 2 2 2 2 6 2" xfId="37350" xr:uid="{00000000-0005-0000-0000-000073700000}"/>
    <cellStyle name="Normal 6 2 3 2 2 2 2 6 3" xfId="22117" xr:uid="{00000000-0005-0000-0000-000074700000}"/>
    <cellStyle name="Normal 6 2 3 2 2 2 2 7" xfId="32338" xr:uid="{00000000-0005-0000-0000-000075700000}"/>
    <cellStyle name="Normal 6 2 3 2 2 2 2 8" xfId="17104" xr:uid="{00000000-0005-0000-0000-000076700000}"/>
    <cellStyle name="Normal 6 2 3 2 2 2 3" xfId="2362" xr:uid="{00000000-0005-0000-0000-000077700000}"/>
    <cellStyle name="Normal 6 2 3 2 2 2 3 2" xfId="4052" xr:uid="{00000000-0005-0000-0000-000078700000}"/>
    <cellStyle name="Normal 6 2 3 2 2 2 3 2 2" xfId="14125" xr:uid="{00000000-0005-0000-0000-000079700000}"/>
    <cellStyle name="Normal 6 2 3 2 2 2 3 2 2 2" xfId="44456" xr:uid="{00000000-0005-0000-0000-00007A700000}"/>
    <cellStyle name="Normal 6 2 3 2 2 2 3 2 2 3" xfId="29223" xr:uid="{00000000-0005-0000-0000-00007B700000}"/>
    <cellStyle name="Normal 6 2 3 2 2 2 3 2 3" xfId="9105" xr:uid="{00000000-0005-0000-0000-00007C700000}"/>
    <cellStyle name="Normal 6 2 3 2 2 2 3 2 3 2" xfId="39439" xr:uid="{00000000-0005-0000-0000-00007D700000}"/>
    <cellStyle name="Normal 6 2 3 2 2 2 3 2 3 3" xfId="24206" xr:uid="{00000000-0005-0000-0000-00007E700000}"/>
    <cellStyle name="Normal 6 2 3 2 2 2 3 2 4" xfId="34426" xr:uid="{00000000-0005-0000-0000-00007F700000}"/>
    <cellStyle name="Normal 6 2 3 2 2 2 3 2 5" xfId="19193" xr:uid="{00000000-0005-0000-0000-000080700000}"/>
    <cellStyle name="Normal 6 2 3 2 2 2 3 3" xfId="5744" xr:uid="{00000000-0005-0000-0000-000081700000}"/>
    <cellStyle name="Normal 6 2 3 2 2 2 3 3 2" xfId="15796" xr:uid="{00000000-0005-0000-0000-000082700000}"/>
    <cellStyle name="Normal 6 2 3 2 2 2 3 3 2 2" xfId="46127" xr:uid="{00000000-0005-0000-0000-000083700000}"/>
    <cellStyle name="Normal 6 2 3 2 2 2 3 3 2 3" xfId="30894" xr:uid="{00000000-0005-0000-0000-000084700000}"/>
    <cellStyle name="Normal 6 2 3 2 2 2 3 3 3" xfId="10776" xr:uid="{00000000-0005-0000-0000-000085700000}"/>
    <cellStyle name="Normal 6 2 3 2 2 2 3 3 3 2" xfId="41110" xr:uid="{00000000-0005-0000-0000-000086700000}"/>
    <cellStyle name="Normal 6 2 3 2 2 2 3 3 3 3" xfId="25877" xr:uid="{00000000-0005-0000-0000-000087700000}"/>
    <cellStyle name="Normal 6 2 3 2 2 2 3 3 4" xfId="36097" xr:uid="{00000000-0005-0000-0000-000088700000}"/>
    <cellStyle name="Normal 6 2 3 2 2 2 3 3 5" xfId="20864" xr:uid="{00000000-0005-0000-0000-000089700000}"/>
    <cellStyle name="Normal 6 2 3 2 2 2 3 4" xfId="12454" xr:uid="{00000000-0005-0000-0000-00008A700000}"/>
    <cellStyle name="Normal 6 2 3 2 2 2 3 4 2" xfId="42785" xr:uid="{00000000-0005-0000-0000-00008B700000}"/>
    <cellStyle name="Normal 6 2 3 2 2 2 3 4 3" xfId="27552" xr:uid="{00000000-0005-0000-0000-00008C700000}"/>
    <cellStyle name="Normal 6 2 3 2 2 2 3 5" xfId="7433" xr:uid="{00000000-0005-0000-0000-00008D700000}"/>
    <cellStyle name="Normal 6 2 3 2 2 2 3 5 2" xfId="37768" xr:uid="{00000000-0005-0000-0000-00008E700000}"/>
    <cellStyle name="Normal 6 2 3 2 2 2 3 5 3" xfId="22535" xr:uid="{00000000-0005-0000-0000-00008F700000}"/>
    <cellStyle name="Normal 6 2 3 2 2 2 3 6" xfId="32756" xr:uid="{00000000-0005-0000-0000-000090700000}"/>
    <cellStyle name="Normal 6 2 3 2 2 2 3 7" xfId="17522" xr:uid="{00000000-0005-0000-0000-000091700000}"/>
    <cellStyle name="Normal 6 2 3 2 2 2 4" xfId="3215" xr:uid="{00000000-0005-0000-0000-000092700000}"/>
    <cellStyle name="Normal 6 2 3 2 2 2 4 2" xfId="13289" xr:uid="{00000000-0005-0000-0000-000093700000}"/>
    <cellStyle name="Normal 6 2 3 2 2 2 4 2 2" xfId="43620" xr:uid="{00000000-0005-0000-0000-000094700000}"/>
    <cellStyle name="Normal 6 2 3 2 2 2 4 2 3" xfId="28387" xr:uid="{00000000-0005-0000-0000-000095700000}"/>
    <cellStyle name="Normal 6 2 3 2 2 2 4 3" xfId="8269" xr:uid="{00000000-0005-0000-0000-000096700000}"/>
    <cellStyle name="Normal 6 2 3 2 2 2 4 3 2" xfId="38603" xr:uid="{00000000-0005-0000-0000-000097700000}"/>
    <cellStyle name="Normal 6 2 3 2 2 2 4 3 3" xfId="23370" xr:uid="{00000000-0005-0000-0000-000098700000}"/>
    <cellStyle name="Normal 6 2 3 2 2 2 4 4" xfId="33590" xr:uid="{00000000-0005-0000-0000-000099700000}"/>
    <cellStyle name="Normal 6 2 3 2 2 2 4 5" xfId="18357" xr:uid="{00000000-0005-0000-0000-00009A700000}"/>
    <cellStyle name="Normal 6 2 3 2 2 2 5" xfId="4908" xr:uid="{00000000-0005-0000-0000-00009B700000}"/>
    <cellStyle name="Normal 6 2 3 2 2 2 5 2" xfId="14960" xr:uid="{00000000-0005-0000-0000-00009C700000}"/>
    <cellStyle name="Normal 6 2 3 2 2 2 5 2 2" xfId="45291" xr:uid="{00000000-0005-0000-0000-00009D700000}"/>
    <cellStyle name="Normal 6 2 3 2 2 2 5 2 3" xfId="30058" xr:uid="{00000000-0005-0000-0000-00009E700000}"/>
    <cellStyle name="Normal 6 2 3 2 2 2 5 3" xfId="9940" xr:uid="{00000000-0005-0000-0000-00009F700000}"/>
    <cellStyle name="Normal 6 2 3 2 2 2 5 3 2" xfId="40274" xr:uid="{00000000-0005-0000-0000-0000A0700000}"/>
    <cellStyle name="Normal 6 2 3 2 2 2 5 3 3" xfId="25041" xr:uid="{00000000-0005-0000-0000-0000A1700000}"/>
    <cellStyle name="Normal 6 2 3 2 2 2 5 4" xfId="35261" xr:uid="{00000000-0005-0000-0000-0000A2700000}"/>
    <cellStyle name="Normal 6 2 3 2 2 2 5 5" xfId="20028" xr:uid="{00000000-0005-0000-0000-0000A3700000}"/>
    <cellStyle name="Normal 6 2 3 2 2 2 6" xfId="11618" xr:uid="{00000000-0005-0000-0000-0000A4700000}"/>
    <cellStyle name="Normal 6 2 3 2 2 2 6 2" xfId="41949" xr:uid="{00000000-0005-0000-0000-0000A5700000}"/>
    <cellStyle name="Normal 6 2 3 2 2 2 6 3" xfId="26716" xr:uid="{00000000-0005-0000-0000-0000A6700000}"/>
    <cellStyle name="Normal 6 2 3 2 2 2 7" xfId="6597" xr:uid="{00000000-0005-0000-0000-0000A7700000}"/>
    <cellStyle name="Normal 6 2 3 2 2 2 7 2" xfId="36932" xr:uid="{00000000-0005-0000-0000-0000A8700000}"/>
    <cellStyle name="Normal 6 2 3 2 2 2 7 3" xfId="21699" xr:uid="{00000000-0005-0000-0000-0000A9700000}"/>
    <cellStyle name="Normal 6 2 3 2 2 2 8" xfId="31920" xr:uid="{00000000-0005-0000-0000-0000AA700000}"/>
    <cellStyle name="Normal 6 2 3 2 2 2 9" xfId="16686" xr:uid="{00000000-0005-0000-0000-0000AB700000}"/>
    <cellStyle name="Normal 6 2 3 2 2 3" xfId="1733" xr:uid="{00000000-0005-0000-0000-0000AC700000}"/>
    <cellStyle name="Normal 6 2 3 2 2 3 2" xfId="2572" xr:uid="{00000000-0005-0000-0000-0000AD700000}"/>
    <cellStyle name="Normal 6 2 3 2 2 3 2 2" xfId="4262" xr:uid="{00000000-0005-0000-0000-0000AE700000}"/>
    <cellStyle name="Normal 6 2 3 2 2 3 2 2 2" xfId="14335" xr:uid="{00000000-0005-0000-0000-0000AF700000}"/>
    <cellStyle name="Normal 6 2 3 2 2 3 2 2 2 2" xfId="44666" xr:uid="{00000000-0005-0000-0000-0000B0700000}"/>
    <cellStyle name="Normal 6 2 3 2 2 3 2 2 2 3" xfId="29433" xr:uid="{00000000-0005-0000-0000-0000B1700000}"/>
    <cellStyle name="Normal 6 2 3 2 2 3 2 2 3" xfId="9315" xr:uid="{00000000-0005-0000-0000-0000B2700000}"/>
    <cellStyle name="Normal 6 2 3 2 2 3 2 2 3 2" xfId="39649" xr:uid="{00000000-0005-0000-0000-0000B3700000}"/>
    <cellStyle name="Normal 6 2 3 2 2 3 2 2 3 3" xfId="24416" xr:uid="{00000000-0005-0000-0000-0000B4700000}"/>
    <cellStyle name="Normal 6 2 3 2 2 3 2 2 4" xfId="34636" xr:uid="{00000000-0005-0000-0000-0000B5700000}"/>
    <cellStyle name="Normal 6 2 3 2 2 3 2 2 5" xfId="19403" xr:uid="{00000000-0005-0000-0000-0000B6700000}"/>
    <cellStyle name="Normal 6 2 3 2 2 3 2 3" xfId="5954" xr:uid="{00000000-0005-0000-0000-0000B7700000}"/>
    <cellStyle name="Normal 6 2 3 2 2 3 2 3 2" xfId="16006" xr:uid="{00000000-0005-0000-0000-0000B8700000}"/>
    <cellStyle name="Normal 6 2 3 2 2 3 2 3 2 2" xfId="46337" xr:uid="{00000000-0005-0000-0000-0000B9700000}"/>
    <cellStyle name="Normal 6 2 3 2 2 3 2 3 2 3" xfId="31104" xr:uid="{00000000-0005-0000-0000-0000BA700000}"/>
    <cellStyle name="Normal 6 2 3 2 2 3 2 3 3" xfId="10986" xr:uid="{00000000-0005-0000-0000-0000BB700000}"/>
    <cellStyle name="Normal 6 2 3 2 2 3 2 3 3 2" xfId="41320" xr:uid="{00000000-0005-0000-0000-0000BC700000}"/>
    <cellStyle name="Normal 6 2 3 2 2 3 2 3 3 3" xfId="26087" xr:uid="{00000000-0005-0000-0000-0000BD700000}"/>
    <cellStyle name="Normal 6 2 3 2 2 3 2 3 4" xfId="36307" xr:uid="{00000000-0005-0000-0000-0000BE700000}"/>
    <cellStyle name="Normal 6 2 3 2 2 3 2 3 5" xfId="21074" xr:uid="{00000000-0005-0000-0000-0000BF700000}"/>
    <cellStyle name="Normal 6 2 3 2 2 3 2 4" xfId="12664" xr:uid="{00000000-0005-0000-0000-0000C0700000}"/>
    <cellStyle name="Normal 6 2 3 2 2 3 2 4 2" xfId="42995" xr:uid="{00000000-0005-0000-0000-0000C1700000}"/>
    <cellStyle name="Normal 6 2 3 2 2 3 2 4 3" xfId="27762" xr:uid="{00000000-0005-0000-0000-0000C2700000}"/>
    <cellStyle name="Normal 6 2 3 2 2 3 2 5" xfId="7643" xr:uid="{00000000-0005-0000-0000-0000C3700000}"/>
    <cellStyle name="Normal 6 2 3 2 2 3 2 5 2" xfId="37978" xr:uid="{00000000-0005-0000-0000-0000C4700000}"/>
    <cellStyle name="Normal 6 2 3 2 2 3 2 5 3" xfId="22745" xr:uid="{00000000-0005-0000-0000-0000C5700000}"/>
    <cellStyle name="Normal 6 2 3 2 2 3 2 6" xfId="32966" xr:uid="{00000000-0005-0000-0000-0000C6700000}"/>
    <cellStyle name="Normal 6 2 3 2 2 3 2 7" xfId="17732" xr:uid="{00000000-0005-0000-0000-0000C7700000}"/>
    <cellStyle name="Normal 6 2 3 2 2 3 3" xfId="3425" xr:uid="{00000000-0005-0000-0000-0000C8700000}"/>
    <cellStyle name="Normal 6 2 3 2 2 3 3 2" xfId="13499" xr:uid="{00000000-0005-0000-0000-0000C9700000}"/>
    <cellStyle name="Normal 6 2 3 2 2 3 3 2 2" xfId="43830" xr:uid="{00000000-0005-0000-0000-0000CA700000}"/>
    <cellStyle name="Normal 6 2 3 2 2 3 3 2 3" xfId="28597" xr:uid="{00000000-0005-0000-0000-0000CB700000}"/>
    <cellStyle name="Normal 6 2 3 2 2 3 3 3" xfId="8479" xr:uid="{00000000-0005-0000-0000-0000CC700000}"/>
    <cellStyle name="Normal 6 2 3 2 2 3 3 3 2" xfId="38813" xr:uid="{00000000-0005-0000-0000-0000CD700000}"/>
    <cellStyle name="Normal 6 2 3 2 2 3 3 3 3" xfId="23580" xr:uid="{00000000-0005-0000-0000-0000CE700000}"/>
    <cellStyle name="Normal 6 2 3 2 2 3 3 4" xfId="33800" xr:uid="{00000000-0005-0000-0000-0000CF700000}"/>
    <cellStyle name="Normal 6 2 3 2 2 3 3 5" xfId="18567" xr:uid="{00000000-0005-0000-0000-0000D0700000}"/>
    <cellStyle name="Normal 6 2 3 2 2 3 4" xfId="5118" xr:uid="{00000000-0005-0000-0000-0000D1700000}"/>
    <cellStyle name="Normal 6 2 3 2 2 3 4 2" xfId="15170" xr:uid="{00000000-0005-0000-0000-0000D2700000}"/>
    <cellStyle name="Normal 6 2 3 2 2 3 4 2 2" xfId="45501" xr:uid="{00000000-0005-0000-0000-0000D3700000}"/>
    <cellStyle name="Normal 6 2 3 2 2 3 4 2 3" xfId="30268" xr:uid="{00000000-0005-0000-0000-0000D4700000}"/>
    <cellStyle name="Normal 6 2 3 2 2 3 4 3" xfId="10150" xr:uid="{00000000-0005-0000-0000-0000D5700000}"/>
    <cellStyle name="Normal 6 2 3 2 2 3 4 3 2" xfId="40484" xr:uid="{00000000-0005-0000-0000-0000D6700000}"/>
    <cellStyle name="Normal 6 2 3 2 2 3 4 3 3" xfId="25251" xr:uid="{00000000-0005-0000-0000-0000D7700000}"/>
    <cellStyle name="Normal 6 2 3 2 2 3 4 4" xfId="35471" xr:uid="{00000000-0005-0000-0000-0000D8700000}"/>
    <cellStyle name="Normal 6 2 3 2 2 3 4 5" xfId="20238" xr:uid="{00000000-0005-0000-0000-0000D9700000}"/>
    <cellStyle name="Normal 6 2 3 2 2 3 5" xfId="11828" xr:uid="{00000000-0005-0000-0000-0000DA700000}"/>
    <cellStyle name="Normal 6 2 3 2 2 3 5 2" xfId="42159" xr:uid="{00000000-0005-0000-0000-0000DB700000}"/>
    <cellStyle name="Normal 6 2 3 2 2 3 5 3" xfId="26926" xr:uid="{00000000-0005-0000-0000-0000DC700000}"/>
    <cellStyle name="Normal 6 2 3 2 2 3 6" xfId="6807" xr:uid="{00000000-0005-0000-0000-0000DD700000}"/>
    <cellStyle name="Normal 6 2 3 2 2 3 6 2" xfId="37142" xr:uid="{00000000-0005-0000-0000-0000DE700000}"/>
    <cellStyle name="Normal 6 2 3 2 2 3 6 3" xfId="21909" xr:uid="{00000000-0005-0000-0000-0000DF700000}"/>
    <cellStyle name="Normal 6 2 3 2 2 3 7" xfId="32130" xr:uid="{00000000-0005-0000-0000-0000E0700000}"/>
    <cellStyle name="Normal 6 2 3 2 2 3 8" xfId="16896" xr:uid="{00000000-0005-0000-0000-0000E1700000}"/>
    <cellStyle name="Normal 6 2 3 2 2 4" xfId="2154" xr:uid="{00000000-0005-0000-0000-0000E2700000}"/>
    <cellStyle name="Normal 6 2 3 2 2 4 2" xfId="3844" xr:uid="{00000000-0005-0000-0000-0000E3700000}"/>
    <cellStyle name="Normal 6 2 3 2 2 4 2 2" xfId="13917" xr:uid="{00000000-0005-0000-0000-0000E4700000}"/>
    <cellStyle name="Normal 6 2 3 2 2 4 2 2 2" xfId="44248" xr:uid="{00000000-0005-0000-0000-0000E5700000}"/>
    <cellStyle name="Normal 6 2 3 2 2 4 2 2 3" xfId="29015" xr:uid="{00000000-0005-0000-0000-0000E6700000}"/>
    <cellStyle name="Normal 6 2 3 2 2 4 2 3" xfId="8897" xr:uid="{00000000-0005-0000-0000-0000E7700000}"/>
    <cellStyle name="Normal 6 2 3 2 2 4 2 3 2" xfId="39231" xr:uid="{00000000-0005-0000-0000-0000E8700000}"/>
    <cellStyle name="Normal 6 2 3 2 2 4 2 3 3" xfId="23998" xr:uid="{00000000-0005-0000-0000-0000E9700000}"/>
    <cellStyle name="Normal 6 2 3 2 2 4 2 4" xfId="34218" xr:uid="{00000000-0005-0000-0000-0000EA700000}"/>
    <cellStyle name="Normal 6 2 3 2 2 4 2 5" xfId="18985" xr:uid="{00000000-0005-0000-0000-0000EB700000}"/>
    <cellStyle name="Normal 6 2 3 2 2 4 3" xfId="5536" xr:uid="{00000000-0005-0000-0000-0000EC700000}"/>
    <cellStyle name="Normal 6 2 3 2 2 4 3 2" xfId="15588" xr:uid="{00000000-0005-0000-0000-0000ED700000}"/>
    <cellStyle name="Normal 6 2 3 2 2 4 3 2 2" xfId="45919" xr:uid="{00000000-0005-0000-0000-0000EE700000}"/>
    <cellStyle name="Normal 6 2 3 2 2 4 3 2 3" xfId="30686" xr:uid="{00000000-0005-0000-0000-0000EF700000}"/>
    <cellStyle name="Normal 6 2 3 2 2 4 3 3" xfId="10568" xr:uid="{00000000-0005-0000-0000-0000F0700000}"/>
    <cellStyle name="Normal 6 2 3 2 2 4 3 3 2" xfId="40902" xr:uid="{00000000-0005-0000-0000-0000F1700000}"/>
    <cellStyle name="Normal 6 2 3 2 2 4 3 3 3" xfId="25669" xr:uid="{00000000-0005-0000-0000-0000F2700000}"/>
    <cellStyle name="Normal 6 2 3 2 2 4 3 4" xfId="35889" xr:uid="{00000000-0005-0000-0000-0000F3700000}"/>
    <cellStyle name="Normal 6 2 3 2 2 4 3 5" xfId="20656" xr:uid="{00000000-0005-0000-0000-0000F4700000}"/>
    <cellStyle name="Normal 6 2 3 2 2 4 4" xfId="12246" xr:uid="{00000000-0005-0000-0000-0000F5700000}"/>
    <cellStyle name="Normal 6 2 3 2 2 4 4 2" xfId="42577" xr:uid="{00000000-0005-0000-0000-0000F6700000}"/>
    <cellStyle name="Normal 6 2 3 2 2 4 4 3" xfId="27344" xr:uid="{00000000-0005-0000-0000-0000F7700000}"/>
    <cellStyle name="Normal 6 2 3 2 2 4 5" xfId="7225" xr:uid="{00000000-0005-0000-0000-0000F8700000}"/>
    <cellStyle name="Normal 6 2 3 2 2 4 5 2" xfId="37560" xr:uid="{00000000-0005-0000-0000-0000F9700000}"/>
    <cellStyle name="Normal 6 2 3 2 2 4 5 3" xfId="22327" xr:uid="{00000000-0005-0000-0000-0000FA700000}"/>
    <cellStyle name="Normal 6 2 3 2 2 4 6" xfId="32548" xr:uid="{00000000-0005-0000-0000-0000FB700000}"/>
    <cellStyle name="Normal 6 2 3 2 2 4 7" xfId="17314" xr:uid="{00000000-0005-0000-0000-0000FC700000}"/>
    <cellStyle name="Normal 6 2 3 2 2 5" xfId="3007" xr:uid="{00000000-0005-0000-0000-0000FD700000}"/>
    <cellStyle name="Normal 6 2 3 2 2 5 2" xfId="13081" xr:uid="{00000000-0005-0000-0000-0000FE700000}"/>
    <cellStyle name="Normal 6 2 3 2 2 5 2 2" xfId="43412" xr:uid="{00000000-0005-0000-0000-0000FF700000}"/>
    <cellStyle name="Normal 6 2 3 2 2 5 2 3" xfId="28179" xr:uid="{00000000-0005-0000-0000-000000710000}"/>
    <cellStyle name="Normal 6 2 3 2 2 5 3" xfId="8061" xr:uid="{00000000-0005-0000-0000-000001710000}"/>
    <cellStyle name="Normal 6 2 3 2 2 5 3 2" xfId="38395" xr:uid="{00000000-0005-0000-0000-000002710000}"/>
    <cellStyle name="Normal 6 2 3 2 2 5 3 3" xfId="23162" xr:uid="{00000000-0005-0000-0000-000003710000}"/>
    <cellStyle name="Normal 6 2 3 2 2 5 4" xfId="33382" xr:uid="{00000000-0005-0000-0000-000004710000}"/>
    <cellStyle name="Normal 6 2 3 2 2 5 5" xfId="18149" xr:uid="{00000000-0005-0000-0000-000005710000}"/>
    <cellStyle name="Normal 6 2 3 2 2 6" xfId="4700" xr:uid="{00000000-0005-0000-0000-000006710000}"/>
    <cellStyle name="Normal 6 2 3 2 2 6 2" xfId="14752" xr:uid="{00000000-0005-0000-0000-000007710000}"/>
    <cellStyle name="Normal 6 2 3 2 2 6 2 2" xfId="45083" xr:uid="{00000000-0005-0000-0000-000008710000}"/>
    <cellStyle name="Normal 6 2 3 2 2 6 2 3" xfId="29850" xr:uid="{00000000-0005-0000-0000-000009710000}"/>
    <cellStyle name="Normal 6 2 3 2 2 6 3" xfId="9732" xr:uid="{00000000-0005-0000-0000-00000A710000}"/>
    <cellStyle name="Normal 6 2 3 2 2 6 3 2" xfId="40066" xr:uid="{00000000-0005-0000-0000-00000B710000}"/>
    <cellStyle name="Normal 6 2 3 2 2 6 3 3" xfId="24833" xr:uid="{00000000-0005-0000-0000-00000C710000}"/>
    <cellStyle name="Normal 6 2 3 2 2 6 4" xfId="35053" xr:uid="{00000000-0005-0000-0000-00000D710000}"/>
    <cellStyle name="Normal 6 2 3 2 2 6 5" xfId="19820" xr:uid="{00000000-0005-0000-0000-00000E710000}"/>
    <cellStyle name="Normal 6 2 3 2 2 7" xfId="11410" xr:uid="{00000000-0005-0000-0000-00000F710000}"/>
    <cellStyle name="Normal 6 2 3 2 2 7 2" xfId="41741" xr:uid="{00000000-0005-0000-0000-000010710000}"/>
    <cellStyle name="Normal 6 2 3 2 2 7 3" xfId="26508" xr:uid="{00000000-0005-0000-0000-000011710000}"/>
    <cellStyle name="Normal 6 2 3 2 2 8" xfId="6389" xr:uid="{00000000-0005-0000-0000-000012710000}"/>
    <cellStyle name="Normal 6 2 3 2 2 8 2" xfId="36724" xr:uid="{00000000-0005-0000-0000-000013710000}"/>
    <cellStyle name="Normal 6 2 3 2 2 8 3" xfId="21491" xr:uid="{00000000-0005-0000-0000-000014710000}"/>
    <cellStyle name="Normal 6 2 3 2 2 9" xfId="31712" xr:uid="{00000000-0005-0000-0000-000015710000}"/>
    <cellStyle name="Normal 6 2 3 2 3" xfId="1416" xr:uid="{00000000-0005-0000-0000-000016710000}"/>
    <cellStyle name="Normal 6 2 3 2 3 2" xfId="1837" xr:uid="{00000000-0005-0000-0000-000017710000}"/>
    <cellStyle name="Normal 6 2 3 2 3 2 2" xfId="2676" xr:uid="{00000000-0005-0000-0000-000018710000}"/>
    <cellStyle name="Normal 6 2 3 2 3 2 2 2" xfId="4366" xr:uid="{00000000-0005-0000-0000-000019710000}"/>
    <cellStyle name="Normal 6 2 3 2 3 2 2 2 2" xfId="14439" xr:uid="{00000000-0005-0000-0000-00001A710000}"/>
    <cellStyle name="Normal 6 2 3 2 3 2 2 2 2 2" xfId="44770" xr:uid="{00000000-0005-0000-0000-00001B710000}"/>
    <cellStyle name="Normal 6 2 3 2 3 2 2 2 2 3" xfId="29537" xr:uid="{00000000-0005-0000-0000-00001C710000}"/>
    <cellStyle name="Normal 6 2 3 2 3 2 2 2 3" xfId="9419" xr:uid="{00000000-0005-0000-0000-00001D710000}"/>
    <cellStyle name="Normal 6 2 3 2 3 2 2 2 3 2" xfId="39753" xr:uid="{00000000-0005-0000-0000-00001E710000}"/>
    <cellStyle name="Normal 6 2 3 2 3 2 2 2 3 3" xfId="24520" xr:uid="{00000000-0005-0000-0000-00001F710000}"/>
    <cellStyle name="Normal 6 2 3 2 3 2 2 2 4" xfId="34740" xr:uid="{00000000-0005-0000-0000-000020710000}"/>
    <cellStyle name="Normal 6 2 3 2 3 2 2 2 5" xfId="19507" xr:uid="{00000000-0005-0000-0000-000021710000}"/>
    <cellStyle name="Normal 6 2 3 2 3 2 2 3" xfId="6058" xr:uid="{00000000-0005-0000-0000-000022710000}"/>
    <cellStyle name="Normal 6 2 3 2 3 2 2 3 2" xfId="16110" xr:uid="{00000000-0005-0000-0000-000023710000}"/>
    <cellStyle name="Normal 6 2 3 2 3 2 2 3 2 2" xfId="46441" xr:uid="{00000000-0005-0000-0000-000024710000}"/>
    <cellStyle name="Normal 6 2 3 2 3 2 2 3 2 3" xfId="31208" xr:uid="{00000000-0005-0000-0000-000025710000}"/>
    <cellStyle name="Normal 6 2 3 2 3 2 2 3 3" xfId="11090" xr:uid="{00000000-0005-0000-0000-000026710000}"/>
    <cellStyle name="Normal 6 2 3 2 3 2 2 3 3 2" xfId="41424" xr:uid="{00000000-0005-0000-0000-000027710000}"/>
    <cellStyle name="Normal 6 2 3 2 3 2 2 3 3 3" xfId="26191" xr:uid="{00000000-0005-0000-0000-000028710000}"/>
    <cellStyle name="Normal 6 2 3 2 3 2 2 3 4" xfId="36411" xr:uid="{00000000-0005-0000-0000-000029710000}"/>
    <cellStyle name="Normal 6 2 3 2 3 2 2 3 5" xfId="21178" xr:uid="{00000000-0005-0000-0000-00002A710000}"/>
    <cellStyle name="Normal 6 2 3 2 3 2 2 4" xfId="12768" xr:uid="{00000000-0005-0000-0000-00002B710000}"/>
    <cellStyle name="Normal 6 2 3 2 3 2 2 4 2" xfId="43099" xr:uid="{00000000-0005-0000-0000-00002C710000}"/>
    <cellStyle name="Normal 6 2 3 2 3 2 2 4 3" xfId="27866" xr:uid="{00000000-0005-0000-0000-00002D710000}"/>
    <cellStyle name="Normal 6 2 3 2 3 2 2 5" xfId="7747" xr:uid="{00000000-0005-0000-0000-00002E710000}"/>
    <cellStyle name="Normal 6 2 3 2 3 2 2 5 2" xfId="38082" xr:uid="{00000000-0005-0000-0000-00002F710000}"/>
    <cellStyle name="Normal 6 2 3 2 3 2 2 5 3" xfId="22849" xr:uid="{00000000-0005-0000-0000-000030710000}"/>
    <cellStyle name="Normal 6 2 3 2 3 2 2 6" xfId="33070" xr:uid="{00000000-0005-0000-0000-000031710000}"/>
    <cellStyle name="Normal 6 2 3 2 3 2 2 7" xfId="17836" xr:uid="{00000000-0005-0000-0000-000032710000}"/>
    <cellStyle name="Normal 6 2 3 2 3 2 3" xfId="3529" xr:uid="{00000000-0005-0000-0000-000033710000}"/>
    <cellStyle name="Normal 6 2 3 2 3 2 3 2" xfId="13603" xr:uid="{00000000-0005-0000-0000-000034710000}"/>
    <cellStyle name="Normal 6 2 3 2 3 2 3 2 2" xfId="43934" xr:uid="{00000000-0005-0000-0000-000035710000}"/>
    <cellStyle name="Normal 6 2 3 2 3 2 3 2 3" xfId="28701" xr:uid="{00000000-0005-0000-0000-000036710000}"/>
    <cellStyle name="Normal 6 2 3 2 3 2 3 3" xfId="8583" xr:uid="{00000000-0005-0000-0000-000037710000}"/>
    <cellStyle name="Normal 6 2 3 2 3 2 3 3 2" xfId="38917" xr:uid="{00000000-0005-0000-0000-000038710000}"/>
    <cellStyle name="Normal 6 2 3 2 3 2 3 3 3" xfId="23684" xr:uid="{00000000-0005-0000-0000-000039710000}"/>
    <cellStyle name="Normal 6 2 3 2 3 2 3 4" xfId="33904" xr:uid="{00000000-0005-0000-0000-00003A710000}"/>
    <cellStyle name="Normal 6 2 3 2 3 2 3 5" xfId="18671" xr:uid="{00000000-0005-0000-0000-00003B710000}"/>
    <cellStyle name="Normal 6 2 3 2 3 2 4" xfId="5222" xr:uid="{00000000-0005-0000-0000-00003C710000}"/>
    <cellStyle name="Normal 6 2 3 2 3 2 4 2" xfId="15274" xr:uid="{00000000-0005-0000-0000-00003D710000}"/>
    <cellStyle name="Normal 6 2 3 2 3 2 4 2 2" xfId="45605" xr:uid="{00000000-0005-0000-0000-00003E710000}"/>
    <cellStyle name="Normal 6 2 3 2 3 2 4 2 3" xfId="30372" xr:uid="{00000000-0005-0000-0000-00003F710000}"/>
    <cellStyle name="Normal 6 2 3 2 3 2 4 3" xfId="10254" xr:uid="{00000000-0005-0000-0000-000040710000}"/>
    <cellStyle name="Normal 6 2 3 2 3 2 4 3 2" xfId="40588" xr:uid="{00000000-0005-0000-0000-000041710000}"/>
    <cellStyle name="Normal 6 2 3 2 3 2 4 3 3" xfId="25355" xr:uid="{00000000-0005-0000-0000-000042710000}"/>
    <cellStyle name="Normal 6 2 3 2 3 2 4 4" xfId="35575" xr:uid="{00000000-0005-0000-0000-000043710000}"/>
    <cellStyle name="Normal 6 2 3 2 3 2 4 5" xfId="20342" xr:uid="{00000000-0005-0000-0000-000044710000}"/>
    <cellStyle name="Normal 6 2 3 2 3 2 5" xfId="11932" xr:uid="{00000000-0005-0000-0000-000045710000}"/>
    <cellStyle name="Normal 6 2 3 2 3 2 5 2" xfId="42263" xr:uid="{00000000-0005-0000-0000-000046710000}"/>
    <cellStyle name="Normal 6 2 3 2 3 2 5 3" xfId="27030" xr:uid="{00000000-0005-0000-0000-000047710000}"/>
    <cellStyle name="Normal 6 2 3 2 3 2 6" xfId="6911" xr:uid="{00000000-0005-0000-0000-000048710000}"/>
    <cellStyle name="Normal 6 2 3 2 3 2 6 2" xfId="37246" xr:uid="{00000000-0005-0000-0000-000049710000}"/>
    <cellStyle name="Normal 6 2 3 2 3 2 6 3" xfId="22013" xr:uid="{00000000-0005-0000-0000-00004A710000}"/>
    <cellStyle name="Normal 6 2 3 2 3 2 7" xfId="32234" xr:uid="{00000000-0005-0000-0000-00004B710000}"/>
    <cellStyle name="Normal 6 2 3 2 3 2 8" xfId="17000" xr:uid="{00000000-0005-0000-0000-00004C710000}"/>
    <cellStyle name="Normal 6 2 3 2 3 3" xfId="2258" xr:uid="{00000000-0005-0000-0000-00004D710000}"/>
    <cellStyle name="Normal 6 2 3 2 3 3 2" xfId="3948" xr:uid="{00000000-0005-0000-0000-00004E710000}"/>
    <cellStyle name="Normal 6 2 3 2 3 3 2 2" xfId="14021" xr:uid="{00000000-0005-0000-0000-00004F710000}"/>
    <cellStyle name="Normal 6 2 3 2 3 3 2 2 2" xfId="44352" xr:uid="{00000000-0005-0000-0000-000050710000}"/>
    <cellStyle name="Normal 6 2 3 2 3 3 2 2 3" xfId="29119" xr:uid="{00000000-0005-0000-0000-000051710000}"/>
    <cellStyle name="Normal 6 2 3 2 3 3 2 3" xfId="9001" xr:uid="{00000000-0005-0000-0000-000052710000}"/>
    <cellStyle name="Normal 6 2 3 2 3 3 2 3 2" xfId="39335" xr:uid="{00000000-0005-0000-0000-000053710000}"/>
    <cellStyle name="Normal 6 2 3 2 3 3 2 3 3" xfId="24102" xr:uid="{00000000-0005-0000-0000-000054710000}"/>
    <cellStyle name="Normal 6 2 3 2 3 3 2 4" xfId="34322" xr:uid="{00000000-0005-0000-0000-000055710000}"/>
    <cellStyle name="Normal 6 2 3 2 3 3 2 5" xfId="19089" xr:uid="{00000000-0005-0000-0000-000056710000}"/>
    <cellStyle name="Normal 6 2 3 2 3 3 3" xfId="5640" xr:uid="{00000000-0005-0000-0000-000057710000}"/>
    <cellStyle name="Normal 6 2 3 2 3 3 3 2" xfId="15692" xr:uid="{00000000-0005-0000-0000-000058710000}"/>
    <cellStyle name="Normal 6 2 3 2 3 3 3 2 2" xfId="46023" xr:uid="{00000000-0005-0000-0000-000059710000}"/>
    <cellStyle name="Normal 6 2 3 2 3 3 3 2 3" xfId="30790" xr:uid="{00000000-0005-0000-0000-00005A710000}"/>
    <cellStyle name="Normal 6 2 3 2 3 3 3 3" xfId="10672" xr:uid="{00000000-0005-0000-0000-00005B710000}"/>
    <cellStyle name="Normal 6 2 3 2 3 3 3 3 2" xfId="41006" xr:uid="{00000000-0005-0000-0000-00005C710000}"/>
    <cellStyle name="Normal 6 2 3 2 3 3 3 3 3" xfId="25773" xr:uid="{00000000-0005-0000-0000-00005D710000}"/>
    <cellStyle name="Normal 6 2 3 2 3 3 3 4" xfId="35993" xr:uid="{00000000-0005-0000-0000-00005E710000}"/>
    <cellStyle name="Normal 6 2 3 2 3 3 3 5" xfId="20760" xr:uid="{00000000-0005-0000-0000-00005F710000}"/>
    <cellStyle name="Normal 6 2 3 2 3 3 4" xfId="12350" xr:uid="{00000000-0005-0000-0000-000060710000}"/>
    <cellStyle name="Normal 6 2 3 2 3 3 4 2" xfId="42681" xr:uid="{00000000-0005-0000-0000-000061710000}"/>
    <cellStyle name="Normal 6 2 3 2 3 3 4 3" xfId="27448" xr:uid="{00000000-0005-0000-0000-000062710000}"/>
    <cellStyle name="Normal 6 2 3 2 3 3 5" xfId="7329" xr:uid="{00000000-0005-0000-0000-000063710000}"/>
    <cellStyle name="Normal 6 2 3 2 3 3 5 2" xfId="37664" xr:uid="{00000000-0005-0000-0000-000064710000}"/>
    <cellStyle name="Normal 6 2 3 2 3 3 5 3" xfId="22431" xr:uid="{00000000-0005-0000-0000-000065710000}"/>
    <cellStyle name="Normal 6 2 3 2 3 3 6" xfId="32652" xr:uid="{00000000-0005-0000-0000-000066710000}"/>
    <cellStyle name="Normal 6 2 3 2 3 3 7" xfId="17418" xr:uid="{00000000-0005-0000-0000-000067710000}"/>
    <cellStyle name="Normal 6 2 3 2 3 4" xfId="3111" xr:uid="{00000000-0005-0000-0000-000068710000}"/>
    <cellStyle name="Normal 6 2 3 2 3 4 2" xfId="13185" xr:uid="{00000000-0005-0000-0000-000069710000}"/>
    <cellStyle name="Normal 6 2 3 2 3 4 2 2" xfId="43516" xr:uid="{00000000-0005-0000-0000-00006A710000}"/>
    <cellStyle name="Normal 6 2 3 2 3 4 2 3" xfId="28283" xr:uid="{00000000-0005-0000-0000-00006B710000}"/>
    <cellStyle name="Normal 6 2 3 2 3 4 3" xfId="8165" xr:uid="{00000000-0005-0000-0000-00006C710000}"/>
    <cellStyle name="Normal 6 2 3 2 3 4 3 2" xfId="38499" xr:uid="{00000000-0005-0000-0000-00006D710000}"/>
    <cellStyle name="Normal 6 2 3 2 3 4 3 3" xfId="23266" xr:uid="{00000000-0005-0000-0000-00006E710000}"/>
    <cellStyle name="Normal 6 2 3 2 3 4 4" xfId="33486" xr:uid="{00000000-0005-0000-0000-00006F710000}"/>
    <cellStyle name="Normal 6 2 3 2 3 4 5" xfId="18253" xr:uid="{00000000-0005-0000-0000-000070710000}"/>
    <cellStyle name="Normal 6 2 3 2 3 5" xfId="4804" xr:uid="{00000000-0005-0000-0000-000071710000}"/>
    <cellStyle name="Normal 6 2 3 2 3 5 2" xfId="14856" xr:uid="{00000000-0005-0000-0000-000072710000}"/>
    <cellStyle name="Normal 6 2 3 2 3 5 2 2" xfId="45187" xr:uid="{00000000-0005-0000-0000-000073710000}"/>
    <cellStyle name="Normal 6 2 3 2 3 5 2 3" xfId="29954" xr:uid="{00000000-0005-0000-0000-000074710000}"/>
    <cellStyle name="Normal 6 2 3 2 3 5 3" xfId="9836" xr:uid="{00000000-0005-0000-0000-000075710000}"/>
    <cellStyle name="Normal 6 2 3 2 3 5 3 2" xfId="40170" xr:uid="{00000000-0005-0000-0000-000076710000}"/>
    <cellStyle name="Normal 6 2 3 2 3 5 3 3" xfId="24937" xr:uid="{00000000-0005-0000-0000-000077710000}"/>
    <cellStyle name="Normal 6 2 3 2 3 5 4" xfId="35157" xr:uid="{00000000-0005-0000-0000-000078710000}"/>
    <cellStyle name="Normal 6 2 3 2 3 5 5" xfId="19924" xr:uid="{00000000-0005-0000-0000-000079710000}"/>
    <cellStyle name="Normal 6 2 3 2 3 6" xfId="11514" xr:uid="{00000000-0005-0000-0000-00007A710000}"/>
    <cellStyle name="Normal 6 2 3 2 3 6 2" xfId="41845" xr:uid="{00000000-0005-0000-0000-00007B710000}"/>
    <cellStyle name="Normal 6 2 3 2 3 6 3" xfId="26612" xr:uid="{00000000-0005-0000-0000-00007C710000}"/>
    <cellStyle name="Normal 6 2 3 2 3 7" xfId="6493" xr:uid="{00000000-0005-0000-0000-00007D710000}"/>
    <cellStyle name="Normal 6 2 3 2 3 7 2" xfId="36828" xr:uid="{00000000-0005-0000-0000-00007E710000}"/>
    <cellStyle name="Normal 6 2 3 2 3 7 3" xfId="21595" xr:uid="{00000000-0005-0000-0000-00007F710000}"/>
    <cellStyle name="Normal 6 2 3 2 3 8" xfId="31816" xr:uid="{00000000-0005-0000-0000-000080710000}"/>
    <cellStyle name="Normal 6 2 3 2 3 9" xfId="16582" xr:uid="{00000000-0005-0000-0000-000081710000}"/>
    <cellStyle name="Normal 6 2 3 2 4" xfId="1629" xr:uid="{00000000-0005-0000-0000-000082710000}"/>
    <cellStyle name="Normal 6 2 3 2 4 2" xfId="2468" xr:uid="{00000000-0005-0000-0000-000083710000}"/>
    <cellStyle name="Normal 6 2 3 2 4 2 2" xfId="4158" xr:uid="{00000000-0005-0000-0000-000084710000}"/>
    <cellStyle name="Normal 6 2 3 2 4 2 2 2" xfId="14231" xr:uid="{00000000-0005-0000-0000-000085710000}"/>
    <cellStyle name="Normal 6 2 3 2 4 2 2 2 2" xfId="44562" xr:uid="{00000000-0005-0000-0000-000086710000}"/>
    <cellStyle name="Normal 6 2 3 2 4 2 2 2 3" xfId="29329" xr:uid="{00000000-0005-0000-0000-000087710000}"/>
    <cellStyle name="Normal 6 2 3 2 4 2 2 3" xfId="9211" xr:uid="{00000000-0005-0000-0000-000088710000}"/>
    <cellStyle name="Normal 6 2 3 2 4 2 2 3 2" xfId="39545" xr:uid="{00000000-0005-0000-0000-000089710000}"/>
    <cellStyle name="Normal 6 2 3 2 4 2 2 3 3" xfId="24312" xr:uid="{00000000-0005-0000-0000-00008A710000}"/>
    <cellStyle name="Normal 6 2 3 2 4 2 2 4" xfId="34532" xr:uid="{00000000-0005-0000-0000-00008B710000}"/>
    <cellStyle name="Normal 6 2 3 2 4 2 2 5" xfId="19299" xr:uid="{00000000-0005-0000-0000-00008C710000}"/>
    <cellStyle name="Normal 6 2 3 2 4 2 3" xfId="5850" xr:uid="{00000000-0005-0000-0000-00008D710000}"/>
    <cellStyle name="Normal 6 2 3 2 4 2 3 2" xfId="15902" xr:uid="{00000000-0005-0000-0000-00008E710000}"/>
    <cellStyle name="Normal 6 2 3 2 4 2 3 2 2" xfId="46233" xr:uid="{00000000-0005-0000-0000-00008F710000}"/>
    <cellStyle name="Normal 6 2 3 2 4 2 3 2 3" xfId="31000" xr:uid="{00000000-0005-0000-0000-000090710000}"/>
    <cellStyle name="Normal 6 2 3 2 4 2 3 3" xfId="10882" xr:uid="{00000000-0005-0000-0000-000091710000}"/>
    <cellStyle name="Normal 6 2 3 2 4 2 3 3 2" xfId="41216" xr:uid="{00000000-0005-0000-0000-000092710000}"/>
    <cellStyle name="Normal 6 2 3 2 4 2 3 3 3" xfId="25983" xr:uid="{00000000-0005-0000-0000-000093710000}"/>
    <cellStyle name="Normal 6 2 3 2 4 2 3 4" xfId="36203" xr:uid="{00000000-0005-0000-0000-000094710000}"/>
    <cellStyle name="Normal 6 2 3 2 4 2 3 5" xfId="20970" xr:uid="{00000000-0005-0000-0000-000095710000}"/>
    <cellStyle name="Normal 6 2 3 2 4 2 4" xfId="12560" xr:uid="{00000000-0005-0000-0000-000096710000}"/>
    <cellStyle name="Normal 6 2 3 2 4 2 4 2" xfId="42891" xr:uid="{00000000-0005-0000-0000-000097710000}"/>
    <cellStyle name="Normal 6 2 3 2 4 2 4 3" xfId="27658" xr:uid="{00000000-0005-0000-0000-000098710000}"/>
    <cellStyle name="Normal 6 2 3 2 4 2 5" xfId="7539" xr:uid="{00000000-0005-0000-0000-000099710000}"/>
    <cellStyle name="Normal 6 2 3 2 4 2 5 2" xfId="37874" xr:uid="{00000000-0005-0000-0000-00009A710000}"/>
    <cellStyle name="Normal 6 2 3 2 4 2 5 3" xfId="22641" xr:uid="{00000000-0005-0000-0000-00009B710000}"/>
    <cellStyle name="Normal 6 2 3 2 4 2 6" xfId="32862" xr:uid="{00000000-0005-0000-0000-00009C710000}"/>
    <cellStyle name="Normal 6 2 3 2 4 2 7" xfId="17628" xr:uid="{00000000-0005-0000-0000-00009D710000}"/>
    <cellStyle name="Normal 6 2 3 2 4 3" xfId="3321" xr:uid="{00000000-0005-0000-0000-00009E710000}"/>
    <cellStyle name="Normal 6 2 3 2 4 3 2" xfId="13395" xr:uid="{00000000-0005-0000-0000-00009F710000}"/>
    <cellStyle name="Normal 6 2 3 2 4 3 2 2" xfId="43726" xr:uid="{00000000-0005-0000-0000-0000A0710000}"/>
    <cellStyle name="Normal 6 2 3 2 4 3 2 3" xfId="28493" xr:uid="{00000000-0005-0000-0000-0000A1710000}"/>
    <cellStyle name="Normal 6 2 3 2 4 3 3" xfId="8375" xr:uid="{00000000-0005-0000-0000-0000A2710000}"/>
    <cellStyle name="Normal 6 2 3 2 4 3 3 2" xfId="38709" xr:uid="{00000000-0005-0000-0000-0000A3710000}"/>
    <cellStyle name="Normal 6 2 3 2 4 3 3 3" xfId="23476" xr:uid="{00000000-0005-0000-0000-0000A4710000}"/>
    <cellStyle name="Normal 6 2 3 2 4 3 4" xfId="33696" xr:uid="{00000000-0005-0000-0000-0000A5710000}"/>
    <cellStyle name="Normal 6 2 3 2 4 3 5" xfId="18463" xr:uid="{00000000-0005-0000-0000-0000A6710000}"/>
    <cellStyle name="Normal 6 2 3 2 4 4" xfId="5014" xr:uid="{00000000-0005-0000-0000-0000A7710000}"/>
    <cellStyle name="Normal 6 2 3 2 4 4 2" xfId="15066" xr:uid="{00000000-0005-0000-0000-0000A8710000}"/>
    <cellStyle name="Normal 6 2 3 2 4 4 2 2" xfId="45397" xr:uid="{00000000-0005-0000-0000-0000A9710000}"/>
    <cellStyle name="Normal 6 2 3 2 4 4 2 3" xfId="30164" xr:uid="{00000000-0005-0000-0000-0000AA710000}"/>
    <cellStyle name="Normal 6 2 3 2 4 4 3" xfId="10046" xr:uid="{00000000-0005-0000-0000-0000AB710000}"/>
    <cellStyle name="Normal 6 2 3 2 4 4 3 2" xfId="40380" xr:uid="{00000000-0005-0000-0000-0000AC710000}"/>
    <cellStyle name="Normal 6 2 3 2 4 4 3 3" xfId="25147" xr:uid="{00000000-0005-0000-0000-0000AD710000}"/>
    <cellStyle name="Normal 6 2 3 2 4 4 4" xfId="35367" xr:uid="{00000000-0005-0000-0000-0000AE710000}"/>
    <cellStyle name="Normal 6 2 3 2 4 4 5" xfId="20134" xr:uid="{00000000-0005-0000-0000-0000AF710000}"/>
    <cellStyle name="Normal 6 2 3 2 4 5" xfId="11724" xr:uid="{00000000-0005-0000-0000-0000B0710000}"/>
    <cellStyle name="Normal 6 2 3 2 4 5 2" xfId="42055" xr:uid="{00000000-0005-0000-0000-0000B1710000}"/>
    <cellStyle name="Normal 6 2 3 2 4 5 3" xfId="26822" xr:uid="{00000000-0005-0000-0000-0000B2710000}"/>
    <cellStyle name="Normal 6 2 3 2 4 6" xfId="6703" xr:uid="{00000000-0005-0000-0000-0000B3710000}"/>
    <cellStyle name="Normal 6 2 3 2 4 6 2" xfId="37038" xr:uid="{00000000-0005-0000-0000-0000B4710000}"/>
    <cellStyle name="Normal 6 2 3 2 4 6 3" xfId="21805" xr:uid="{00000000-0005-0000-0000-0000B5710000}"/>
    <cellStyle name="Normal 6 2 3 2 4 7" xfId="32026" xr:uid="{00000000-0005-0000-0000-0000B6710000}"/>
    <cellStyle name="Normal 6 2 3 2 4 8" xfId="16792" xr:uid="{00000000-0005-0000-0000-0000B7710000}"/>
    <cellStyle name="Normal 6 2 3 2 5" xfId="2050" xr:uid="{00000000-0005-0000-0000-0000B8710000}"/>
    <cellStyle name="Normal 6 2 3 2 5 2" xfId="3740" xr:uid="{00000000-0005-0000-0000-0000B9710000}"/>
    <cellStyle name="Normal 6 2 3 2 5 2 2" xfId="13813" xr:uid="{00000000-0005-0000-0000-0000BA710000}"/>
    <cellStyle name="Normal 6 2 3 2 5 2 2 2" xfId="44144" xr:uid="{00000000-0005-0000-0000-0000BB710000}"/>
    <cellStyle name="Normal 6 2 3 2 5 2 2 3" xfId="28911" xr:uid="{00000000-0005-0000-0000-0000BC710000}"/>
    <cellStyle name="Normal 6 2 3 2 5 2 3" xfId="8793" xr:uid="{00000000-0005-0000-0000-0000BD710000}"/>
    <cellStyle name="Normal 6 2 3 2 5 2 3 2" xfId="39127" xr:uid="{00000000-0005-0000-0000-0000BE710000}"/>
    <cellStyle name="Normal 6 2 3 2 5 2 3 3" xfId="23894" xr:uid="{00000000-0005-0000-0000-0000BF710000}"/>
    <cellStyle name="Normal 6 2 3 2 5 2 4" xfId="34114" xr:uid="{00000000-0005-0000-0000-0000C0710000}"/>
    <cellStyle name="Normal 6 2 3 2 5 2 5" xfId="18881" xr:uid="{00000000-0005-0000-0000-0000C1710000}"/>
    <cellStyle name="Normal 6 2 3 2 5 3" xfId="5432" xr:uid="{00000000-0005-0000-0000-0000C2710000}"/>
    <cellStyle name="Normal 6 2 3 2 5 3 2" xfId="15484" xr:uid="{00000000-0005-0000-0000-0000C3710000}"/>
    <cellStyle name="Normal 6 2 3 2 5 3 2 2" xfId="45815" xr:uid="{00000000-0005-0000-0000-0000C4710000}"/>
    <cellStyle name="Normal 6 2 3 2 5 3 2 3" xfId="30582" xr:uid="{00000000-0005-0000-0000-0000C5710000}"/>
    <cellStyle name="Normal 6 2 3 2 5 3 3" xfId="10464" xr:uid="{00000000-0005-0000-0000-0000C6710000}"/>
    <cellStyle name="Normal 6 2 3 2 5 3 3 2" xfId="40798" xr:uid="{00000000-0005-0000-0000-0000C7710000}"/>
    <cellStyle name="Normal 6 2 3 2 5 3 3 3" xfId="25565" xr:uid="{00000000-0005-0000-0000-0000C8710000}"/>
    <cellStyle name="Normal 6 2 3 2 5 3 4" xfId="35785" xr:uid="{00000000-0005-0000-0000-0000C9710000}"/>
    <cellStyle name="Normal 6 2 3 2 5 3 5" xfId="20552" xr:uid="{00000000-0005-0000-0000-0000CA710000}"/>
    <cellStyle name="Normal 6 2 3 2 5 4" xfId="12142" xr:uid="{00000000-0005-0000-0000-0000CB710000}"/>
    <cellStyle name="Normal 6 2 3 2 5 4 2" xfId="42473" xr:uid="{00000000-0005-0000-0000-0000CC710000}"/>
    <cellStyle name="Normal 6 2 3 2 5 4 3" xfId="27240" xr:uid="{00000000-0005-0000-0000-0000CD710000}"/>
    <cellStyle name="Normal 6 2 3 2 5 5" xfId="7121" xr:uid="{00000000-0005-0000-0000-0000CE710000}"/>
    <cellStyle name="Normal 6 2 3 2 5 5 2" xfId="37456" xr:uid="{00000000-0005-0000-0000-0000CF710000}"/>
    <cellStyle name="Normal 6 2 3 2 5 5 3" xfId="22223" xr:uid="{00000000-0005-0000-0000-0000D0710000}"/>
    <cellStyle name="Normal 6 2 3 2 5 6" xfId="32444" xr:uid="{00000000-0005-0000-0000-0000D1710000}"/>
    <cellStyle name="Normal 6 2 3 2 5 7" xfId="17210" xr:uid="{00000000-0005-0000-0000-0000D2710000}"/>
    <cellStyle name="Normal 6 2 3 2 6" xfId="2903" xr:uid="{00000000-0005-0000-0000-0000D3710000}"/>
    <cellStyle name="Normal 6 2 3 2 6 2" xfId="12977" xr:uid="{00000000-0005-0000-0000-0000D4710000}"/>
    <cellStyle name="Normal 6 2 3 2 6 2 2" xfId="43308" xr:uid="{00000000-0005-0000-0000-0000D5710000}"/>
    <cellStyle name="Normal 6 2 3 2 6 2 3" xfId="28075" xr:uid="{00000000-0005-0000-0000-0000D6710000}"/>
    <cellStyle name="Normal 6 2 3 2 6 3" xfId="7957" xr:uid="{00000000-0005-0000-0000-0000D7710000}"/>
    <cellStyle name="Normal 6 2 3 2 6 3 2" xfId="38291" xr:uid="{00000000-0005-0000-0000-0000D8710000}"/>
    <cellStyle name="Normal 6 2 3 2 6 3 3" xfId="23058" xr:uid="{00000000-0005-0000-0000-0000D9710000}"/>
    <cellStyle name="Normal 6 2 3 2 6 4" xfId="33278" xr:uid="{00000000-0005-0000-0000-0000DA710000}"/>
    <cellStyle name="Normal 6 2 3 2 6 5" xfId="18045" xr:uid="{00000000-0005-0000-0000-0000DB710000}"/>
    <cellStyle name="Normal 6 2 3 2 7" xfId="4596" xr:uid="{00000000-0005-0000-0000-0000DC710000}"/>
    <cellStyle name="Normal 6 2 3 2 7 2" xfId="14648" xr:uid="{00000000-0005-0000-0000-0000DD710000}"/>
    <cellStyle name="Normal 6 2 3 2 7 2 2" xfId="44979" xr:uid="{00000000-0005-0000-0000-0000DE710000}"/>
    <cellStyle name="Normal 6 2 3 2 7 2 3" xfId="29746" xr:uid="{00000000-0005-0000-0000-0000DF710000}"/>
    <cellStyle name="Normal 6 2 3 2 7 3" xfId="9628" xr:uid="{00000000-0005-0000-0000-0000E0710000}"/>
    <cellStyle name="Normal 6 2 3 2 7 3 2" xfId="39962" xr:uid="{00000000-0005-0000-0000-0000E1710000}"/>
    <cellStyle name="Normal 6 2 3 2 7 3 3" xfId="24729" xr:uid="{00000000-0005-0000-0000-0000E2710000}"/>
    <cellStyle name="Normal 6 2 3 2 7 4" xfId="34949" xr:uid="{00000000-0005-0000-0000-0000E3710000}"/>
    <cellStyle name="Normal 6 2 3 2 7 5" xfId="19716" xr:uid="{00000000-0005-0000-0000-0000E4710000}"/>
    <cellStyle name="Normal 6 2 3 2 8" xfId="11306" xr:uid="{00000000-0005-0000-0000-0000E5710000}"/>
    <cellStyle name="Normal 6 2 3 2 8 2" xfId="41637" xr:uid="{00000000-0005-0000-0000-0000E6710000}"/>
    <cellStyle name="Normal 6 2 3 2 8 3" xfId="26404" xr:uid="{00000000-0005-0000-0000-0000E7710000}"/>
    <cellStyle name="Normal 6 2 3 2 9" xfId="6285" xr:uid="{00000000-0005-0000-0000-0000E8710000}"/>
    <cellStyle name="Normal 6 2 3 2 9 2" xfId="36620" xr:uid="{00000000-0005-0000-0000-0000E9710000}"/>
    <cellStyle name="Normal 6 2 3 2 9 3" xfId="21387" xr:uid="{00000000-0005-0000-0000-0000EA710000}"/>
    <cellStyle name="Normal 6 2 3 3" xfId="1249" xr:uid="{00000000-0005-0000-0000-0000EB710000}"/>
    <cellStyle name="Normal 6 2 3 3 10" xfId="16426" xr:uid="{00000000-0005-0000-0000-0000EC710000}"/>
    <cellStyle name="Normal 6 2 3 3 2" xfId="1468" xr:uid="{00000000-0005-0000-0000-0000ED710000}"/>
    <cellStyle name="Normal 6 2 3 3 2 2" xfId="1889" xr:uid="{00000000-0005-0000-0000-0000EE710000}"/>
    <cellStyle name="Normal 6 2 3 3 2 2 2" xfId="2728" xr:uid="{00000000-0005-0000-0000-0000EF710000}"/>
    <cellStyle name="Normal 6 2 3 3 2 2 2 2" xfId="4418" xr:uid="{00000000-0005-0000-0000-0000F0710000}"/>
    <cellStyle name="Normal 6 2 3 3 2 2 2 2 2" xfId="14491" xr:uid="{00000000-0005-0000-0000-0000F1710000}"/>
    <cellStyle name="Normal 6 2 3 3 2 2 2 2 2 2" xfId="44822" xr:uid="{00000000-0005-0000-0000-0000F2710000}"/>
    <cellStyle name="Normal 6 2 3 3 2 2 2 2 2 3" xfId="29589" xr:uid="{00000000-0005-0000-0000-0000F3710000}"/>
    <cellStyle name="Normal 6 2 3 3 2 2 2 2 3" xfId="9471" xr:uid="{00000000-0005-0000-0000-0000F4710000}"/>
    <cellStyle name="Normal 6 2 3 3 2 2 2 2 3 2" xfId="39805" xr:uid="{00000000-0005-0000-0000-0000F5710000}"/>
    <cellStyle name="Normal 6 2 3 3 2 2 2 2 3 3" xfId="24572" xr:uid="{00000000-0005-0000-0000-0000F6710000}"/>
    <cellStyle name="Normal 6 2 3 3 2 2 2 2 4" xfId="34792" xr:uid="{00000000-0005-0000-0000-0000F7710000}"/>
    <cellStyle name="Normal 6 2 3 3 2 2 2 2 5" xfId="19559" xr:uid="{00000000-0005-0000-0000-0000F8710000}"/>
    <cellStyle name="Normal 6 2 3 3 2 2 2 3" xfId="6110" xr:uid="{00000000-0005-0000-0000-0000F9710000}"/>
    <cellStyle name="Normal 6 2 3 3 2 2 2 3 2" xfId="16162" xr:uid="{00000000-0005-0000-0000-0000FA710000}"/>
    <cellStyle name="Normal 6 2 3 3 2 2 2 3 2 2" xfId="46493" xr:uid="{00000000-0005-0000-0000-0000FB710000}"/>
    <cellStyle name="Normal 6 2 3 3 2 2 2 3 2 3" xfId="31260" xr:uid="{00000000-0005-0000-0000-0000FC710000}"/>
    <cellStyle name="Normal 6 2 3 3 2 2 2 3 3" xfId="11142" xr:uid="{00000000-0005-0000-0000-0000FD710000}"/>
    <cellStyle name="Normal 6 2 3 3 2 2 2 3 3 2" xfId="41476" xr:uid="{00000000-0005-0000-0000-0000FE710000}"/>
    <cellStyle name="Normal 6 2 3 3 2 2 2 3 3 3" xfId="26243" xr:uid="{00000000-0005-0000-0000-0000FF710000}"/>
    <cellStyle name="Normal 6 2 3 3 2 2 2 3 4" xfId="36463" xr:uid="{00000000-0005-0000-0000-000000720000}"/>
    <cellStyle name="Normal 6 2 3 3 2 2 2 3 5" xfId="21230" xr:uid="{00000000-0005-0000-0000-000001720000}"/>
    <cellStyle name="Normal 6 2 3 3 2 2 2 4" xfId="12820" xr:uid="{00000000-0005-0000-0000-000002720000}"/>
    <cellStyle name="Normal 6 2 3 3 2 2 2 4 2" xfId="43151" xr:uid="{00000000-0005-0000-0000-000003720000}"/>
    <cellStyle name="Normal 6 2 3 3 2 2 2 4 3" xfId="27918" xr:uid="{00000000-0005-0000-0000-000004720000}"/>
    <cellStyle name="Normal 6 2 3 3 2 2 2 5" xfId="7799" xr:uid="{00000000-0005-0000-0000-000005720000}"/>
    <cellStyle name="Normal 6 2 3 3 2 2 2 5 2" xfId="38134" xr:uid="{00000000-0005-0000-0000-000006720000}"/>
    <cellStyle name="Normal 6 2 3 3 2 2 2 5 3" xfId="22901" xr:uid="{00000000-0005-0000-0000-000007720000}"/>
    <cellStyle name="Normal 6 2 3 3 2 2 2 6" xfId="33122" xr:uid="{00000000-0005-0000-0000-000008720000}"/>
    <cellStyle name="Normal 6 2 3 3 2 2 2 7" xfId="17888" xr:uid="{00000000-0005-0000-0000-000009720000}"/>
    <cellStyle name="Normal 6 2 3 3 2 2 3" xfId="3581" xr:uid="{00000000-0005-0000-0000-00000A720000}"/>
    <cellStyle name="Normal 6 2 3 3 2 2 3 2" xfId="13655" xr:uid="{00000000-0005-0000-0000-00000B720000}"/>
    <cellStyle name="Normal 6 2 3 3 2 2 3 2 2" xfId="43986" xr:uid="{00000000-0005-0000-0000-00000C720000}"/>
    <cellStyle name="Normal 6 2 3 3 2 2 3 2 3" xfId="28753" xr:uid="{00000000-0005-0000-0000-00000D720000}"/>
    <cellStyle name="Normal 6 2 3 3 2 2 3 3" xfId="8635" xr:uid="{00000000-0005-0000-0000-00000E720000}"/>
    <cellStyle name="Normal 6 2 3 3 2 2 3 3 2" xfId="38969" xr:uid="{00000000-0005-0000-0000-00000F720000}"/>
    <cellStyle name="Normal 6 2 3 3 2 2 3 3 3" xfId="23736" xr:uid="{00000000-0005-0000-0000-000010720000}"/>
    <cellStyle name="Normal 6 2 3 3 2 2 3 4" xfId="33956" xr:uid="{00000000-0005-0000-0000-000011720000}"/>
    <cellStyle name="Normal 6 2 3 3 2 2 3 5" xfId="18723" xr:uid="{00000000-0005-0000-0000-000012720000}"/>
    <cellStyle name="Normal 6 2 3 3 2 2 4" xfId="5274" xr:uid="{00000000-0005-0000-0000-000013720000}"/>
    <cellStyle name="Normal 6 2 3 3 2 2 4 2" xfId="15326" xr:uid="{00000000-0005-0000-0000-000014720000}"/>
    <cellStyle name="Normal 6 2 3 3 2 2 4 2 2" xfId="45657" xr:uid="{00000000-0005-0000-0000-000015720000}"/>
    <cellStyle name="Normal 6 2 3 3 2 2 4 2 3" xfId="30424" xr:uid="{00000000-0005-0000-0000-000016720000}"/>
    <cellStyle name="Normal 6 2 3 3 2 2 4 3" xfId="10306" xr:uid="{00000000-0005-0000-0000-000017720000}"/>
    <cellStyle name="Normal 6 2 3 3 2 2 4 3 2" xfId="40640" xr:uid="{00000000-0005-0000-0000-000018720000}"/>
    <cellStyle name="Normal 6 2 3 3 2 2 4 3 3" xfId="25407" xr:uid="{00000000-0005-0000-0000-000019720000}"/>
    <cellStyle name="Normal 6 2 3 3 2 2 4 4" xfId="35627" xr:uid="{00000000-0005-0000-0000-00001A720000}"/>
    <cellStyle name="Normal 6 2 3 3 2 2 4 5" xfId="20394" xr:uid="{00000000-0005-0000-0000-00001B720000}"/>
    <cellStyle name="Normal 6 2 3 3 2 2 5" xfId="11984" xr:uid="{00000000-0005-0000-0000-00001C720000}"/>
    <cellStyle name="Normal 6 2 3 3 2 2 5 2" xfId="42315" xr:uid="{00000000-0005-0000-0000-00001D720000}"/>
    <cellStyle name="Normal 6 2 3 3 2 2 5 3" xfId="27082" xr:uid="{00000000-0005-0000-0000-00001E720000}"/>
    <cellStyle name="Normal 6 2 3 3 2 2 6" xfId="6963" xr:uid="{00000000-0005-0000-0000-00001F720000}"/>
    <cellStyle name="Normal 6 2 3 3 2 2 6 2" xfId="37298" xr:uid="{00000000-0005-0000-0000-000020720000}"/>
    <cellStyle name="Normal 6 2 3 3 2 2 6 3" xfId="22065" xr:uid="{00000000-0005-0000-0000-000021720000}"/>
    <cellStyle name="Normal 6 2 3 3 2 2 7" xfId="32286" xr:uid="{00000000-0005-0000-0000-000022720000}"/>
    <cellStyle name="Normal 6 2 3 3 2 2 8" xfId="17052" xr:uid="{00000000-0005-0000-0000-000023720000}"/>
    <cellStyle name="Normal 6 2 3 3 2 3" xfId="2310" xr:uid="{00000000-0005-0000-0000-000024720000}"/>
    <cellStyle name="Normal 6 2 3 3 2 3 2" xfId="4000" xr:uid="{00000000-0005-0000-0000-000025720000}"/>
    <cellStyle name="Normal 6 2 3 3 2 3 2 2" xfId="14073" xr:uid="{00000000-0005-0000-0000-000026720000}"/>
    <cellStyle name="Normal 6 2 3 3 2 3 2 2 2" xfId="44404" xr:uid="{00000000-0005-0000-0000-000027720000}"/>
    <cellStyle name="Normal 6 2 3 3 2 3 2 2 3" xfId="29171" xr:uid="{00000000-0005-0000-0000-000028720000}"/>
    <cellStyle name="Normal 6 2 3 3 2 3 2 3" xfId="9053" xr:uid="{00000000-0005-0000-0000-000029720000}"/>
    <cellStyle name="Normal 6 2 3 3 2 3 2 3 2" xfId="39387" xr:uid="{00000000-0005-0000-0000-00002A720000}"/>
    <cellStyle name="Normal 6 2 3 3 2 3 2 3 3" xfId="24154" xr:uid="{00000000-0005-0000-0000-00002B720000}"/>
    <cellStyle name="Normal 6 2 3 3 2 3 2 4" xfId="34374" xr:uid="{00000000-0005-0000-0000-00002C720000}"/>
    <cellStyle name="Normal 6 2 3 3 2 3 2 5" xfId="19141" xr:uid="{00000000-0005-0000-0000-00002D720000}"/>
    <cellStyle name="Normal 6 2 3 3 2 3 3" xfId="5692" xr:uid="{00000000-0005-0000-0000-00002E720000}"/>
    <cellStyle name="Normal 6 2 3 3 2 3 3 2" xfId="15744" xr:uid="{00000000-0005-0000-0000-00002F720000}"/>
    <cellStyle name="Normal 6 2 3 3 2 3 3 2 2" xfId="46075" xr:uid="{00000000-0005-0000-0000-000030720000}"/>
    <cellStyle name="Normal 6 2 3 3 2 3 3 2 3" xfId="30842" xr:uid="{00000000-0005-0000-0000-000031720000}"/>
    <cellStyle name="Normal 6 2 3 3 2 3 3 3" xfId="10724" xr:uid="{00000000-0005-0000-0000-000032720000}"/>
    <cellStyle name="Normal 6 2 3 3 2 3 3 3 2" xfId="41058" xr:uid="{00000000-0005-0000-0000-000033720000}"/>
    <cellStyle name="Normal 6 2 3 3 2 3 3 3 3" xfId="25825" xr:uid="{00000000-0005-0000-0000-000034720000}"/>
    <cellStyle name="Normal 6 2 3 3 2 3 3 4" xfId="36045" xr:uid="{00000000-0005-0000-0000-000035720000}"/>
    <cellStyle name="Normal 6 2 3 3 2 3 3 5" xfId="20812" xr:uid="{00000000-0005-0000-0000-000036720000}"/>
    <cellStyle name="Normal 6 2 3 3 2 3 4" xfId="12402" xr:uid="{00000000-0005-0000-0000-000037720000}"/>
    <cellStyle name="Normal 6 2 3 3 2 3 4 2" xfId="42733" xr:uid="{00000000-0005-0000-0000-000038720000}"/>
    <cellStyle name="Normal 6 2 3 3 2 3 4 3" xfId="27500" xr:uid="{00000000-0005-0000-0000-000039720000}"/>
    <cellStyle name="Normal 6 2 3 3 2 3 5" xfId="7381" xr:uid="{00000000-0005-0000-0000-00003A720000}"/>
    <cellStyle name="Normal 6 2 3 3 2 3 5 2" xfId="37716" xr:uid="{00000000-0005-0000-0000-00003B720000}"/>
    <cellStyle name="Normal 6 2 3 3 2 3 5 3" xfId="22483" xr:uid="{00000000-0005-0000-0000-00003C720000}"/>
    <cellStyle name="Normal 6 2 3 3 2 3 6" xfId="32704" xr:uid="{00000000-0005-0000-0000-00003D720000}"/>
    <cellStyle name="Normal 6 2 3 3 2 3 7" xfId="17470" xr:uid="{00000000-0005-0000-0000-00003E720000}"/>
    <cellStyle name="Normal 6 2 3 3 2 4" xfId="3163" xr:uid="{00000000-0005-0000-0000-00003F720000}"/>
    <cellStyle name="Normal 6 2 3 3 2 4 2" xfId="13237" xr:uid="{00000000-0005-0000-0000-000040720000}"/>
    <cellStyle name="Normal 6 2 3 3 2 4 2 2" xfId="43568" xr:uid="{00000000-0005-0000-0000-000041720000}"/>
    <cellStyle name="Normal 6 2 3 3 2 4 2 3" xfId="28335" xr:uid="{00000000-0005-0000-0000-000042720000}"/>
    <cellStyle name="Normal 6 2 3 3 2 4 3" xfId="8217" xr:uid="{00000000-0005-0000-0000-000043720000}"/>
    <cellStyle name="Normal 6 2 3 3 2 4 3 2" xfId="38551" xr:uid="{00000000-0005-0000-0000-000044720000}"/>
    <cellStyle name="Normal 6 2 3 3 2 4 3 3" xfId="23318" xr:uid="{00000000-0005-0000-0000-000045720000}"/>
    <cellStyle name="Normal 6 2 3 3 2 4 4" xfId="33538" xr:uid="{00000000-0005-0000-0000-000046720000}"/>
    <cellStyle name="Normal 6 2 3 3 2 4 5" xfId="18305" xr:uid="{00000000-0005-0000-0000-000047720000}"/>
    <cellStyle name="Normal 6 2 3 3 2 5" xfId="4856" xr:uid="{00000000-0005-0000-0000-000048720000}"/>
    <cellStyle name="Normal 6 2 3 3 2 5 2" xfId="14908" xr:uid="{00000000-0005-0000-0000-000049720000}"/>
    <cellStyle name="Normal 6 2 3 3 2 5 2 2" xfId="45239" xr:uid="{00000000-0005-0000-0000-00004A720000}"/>
    <cellStyle name="Normal 6 2 3 3 2 5 2 3" xfId="30006" xr:uid="{00000000-0005-0000-0000-00004B720000}"/>
    <cellStyle name="Normal 6 2 3 3 2 5 3" xfId="9888" xr:uid="{00000000-0005-0000-0000-00004C720000}"/>
    <cellStyle name="Normal 6 2 3 3 2 5 3 2" xfId="40222" xr:uid="{00000000-0005-0000-0000-00004D720000}"/>
    <cellStyle name="Normal 6 2 3 3 2 5 3 3" xfId="24989" xr:uid="{00000000-0005-0000-0000-00004E720000}"/>
    <cellStyle name="Normal 6 2 3 3 2 5 4" xfId="35209" xr:uid="{00000000-0005-0000-0000-00004F720000}"/>
    <cellStyle name="Normal 6 2 3 3 2 5 5" xfId="19976" xr:uid="{00000000-0005-0000-0000-000050720000}"/>
    <cellStyle name="Normal 6 2 3 3 2 6" xfId="11566" xr:uid="{00000000-0005-0000-0000-000051720000}"/>
    <cellStyle name="Normal 6 2 3 3 2 6 2" xfId="41897" xr:uid="{00000000-0005-0000-0000-000052720000}"/>
    <cellStyle name="Normal 6 2 3 3 2 6 3" xfId="26664" xr:uid="{00000000-0005-0000-0000-000053720000}"/>
    <cellStyle name="Normal 6 2 3 3 2 7" xfId="6545" xr:uid="{00000000-0005-0000-0000-000054720000}"/>
    <cellStyle name="Normal 6 2 3 3 2 7 2" xfId="36880" xr:uid="{00000000-0005-0000-0000-000055720000}"/>
    <cellStyle name="Normal 6 2 3 3 2 7 3" xfId="21647" xr:uid="{00000000-0005-0000-0000-000056720000}"/>
    <cellStyle name="Normal 6 2 3 3 2 8" xfId="31868" xr:uid="{00000000-0005-0000-0000-000057720000}"/>
    <cellStyle name="Normal 6 2 3 3 2 9" xfId="16634" xr:uid="{00000000-0005-0000-0000-000058720000}"/>
    <cellStyle name="Normal 6 2 3 3 3" xfId="1681" xr:uid="{00000000-0005-0000-0000-000059720000}"/>
    <cellStyle name="Normal 6 2 3 3 3 2" xfId="2520" xr:uid="{00000000-0005-0000-0000-00005A720000}"/>
    <cellStyle name="Normal 6 2 3 3 3 2 2" xfId="4210" xr:uid="{00000000-0005-0000-0000-00005B720000}"/>
    <cellStyle name="Normal 6 2 3 3 3 2 2 2" xfId="14283" xr:uid="{00000000-0005-0000-0000-00005C720000}"/>
    <cellStyle name="Normal 6 2 3 3 3 2 2 2 2" xfId="44614" xr:uid="{00000000-0005-0000-0000-00005D720000}"/>
    <cellStyle name="Normal 6 2 3 3 3 2 2 2 3" xfId="29381" xr:uid="{00000000-0005-0000-0000-00005E720000}"/>
    <cellStyle name="Normal 6 2 3 3 3 2 2 3" xfId="9263" xr:uid="{00000000-0005-0000-0000-00005F720000}"/>
    <cellStyle name="Normal 6 2 3 3 3 2 2 3 2" xfId="39597" xr:uid="{00000000-0005-0000-0000-000060720000}"/>
    <cellStyle name="Normal 6 2 3 3 3 2 2 3 3" xfId="24364" xr:uid="{00000000-0005-0000-0000-000061720000}"/>
    <cellStyle name="Normal 6 2 3 3 3 2 2 4" xfId="34584" xr:uid="{00000000-0005-0000-0000-000062720000}"/>
    <cellStyle name="Normal 6 2 3 3 3 2 2 5" xfId="19351" xr:uid="{00000000-0005-0000-0000-000063720000}"/>
    <cellStyle name="Normal 6 2 3 3 3 2 3" xfId="5902" xr:uid="{00000000-0005-0000-0000-000064720000}"/>
    <cellStyle name="Normal 6 2 3 3 3 2 3 2" xfId="15954" xr:uid="{00000000-0005-0000-0000-000065720000}"/>
    <cellStyle name="Normal 6 2 3 3 3 2 3 2 2" xfId="46285" xr:uid="{00000000-0005-0000-0000-000066720000}"/>
    <cellStyle name="Normal 6 2 3 3 3 2 3 2 3" xfId="31052" xr:uid="{00000000-0005-0000-0000-000067720000}"/>
    <cellStyle name="Normal 6 2 3 3 3 2 3 3" xfId="10934" xr:uid="{00000000-0005-0000-0000-000068720000}"/>
    <cellStyle name="Normal 6 2 3 3 3 2 3 3 2" xfId="41268" xr:uid="{00000000-0005-0000-0000-000069720000}"/>
    <cellStyle name="Normal 6 2 3 3 3 2 3 3 3" xfId="26035" xr:uid="{00000000-0005-0000-0000-00006A720000}"/>
    <cellStyle name="Normal 6 2 3 3 3 2 3 4" xfId="36255" xr:uid="{00000000-0005-0000-0000-00006B720000}"/>
    <cellStyle name="Normal 6 2 3 3 3 2 3 5" xfId="21022" xr:uid="{00000000-0005-0000-0000-00006C720000}"/>
    <cellStyle name="Normal 6 2 3 3 3 2 4" xfId="12612" xr:uid="{00000000-0005-0000-0000-00006D720000}"/>
    <cellStyle name="Normal 6 2 3 3 3 2 4 2" xfId="42943" xr:uid="{00000000-0005-0000-0000-00006E720000}"/>
    <cellStyle name="Normal 6 2 3 3 3 2 4 3" xfId="27710" xr:uid="{00000000-0005-0000-0000-00006F720000}"/>
    <cellStyle name="Normal 6 2 3 3 3 2 5" xfId="7591" xr:uid="{00000000-0005-0000-0000-000070720000}"/>
    <cellStyle name="Normal 6 2 3 3 3 2 5 2" xfId="37926" xr:uid="{00000000-0005-0000-0000-000071720000}"/>
    <cellStyle name="Normal 6 2 3 3 3 2 5 3" xfId="22693" xr:uid="{00000000-0005-0000-0000-000072720000}"/>
    <cellStyle name="Normal 6 2 3 3 3 2 6" xfId="32914" xr:uid="{00000000-0005-0000-0000-000073720000}"/>
    <cellStyle name="Normal 6 2 3 3 3 2 7" xfId="17680" xr:uid="{00000000-0005-0000-0000-000074720000}"/>
    <cellStyle name="Normal 6 2 3 3 3 3" xfId="3373" xr:uid="{00000000-0005-0000-0000-000075720000}"/>
    <cellStyle name="Normal 6 2 3 3 3 3 2" xfId="13447" xr:uid="{00000000-0005-0000-0000-000076720000}"/>
    <cellStyle name="Normal 6 2 3 3 3 3 2 2" xfId="43778" xr:uid="{00000000-0005-0000-0000-000077720000}"/>
    <cellStyle name="Normal 6 2 3 3 3 3 2 3" xfId="28545" xr:uid="{00000000-0005-0000-0000-000078720000}"/>
    <cellStyle name="Normal 6 2 3 3 3 3 3" xfId="8427" xr:uid="{00000000-0005-0000-0000-000079720000}"/>
    <cellStyle name="Normal 6 2 3 3 3 3 3 2" xfId="38761" xr:uid="{00000000-0005-0000-0000-00007A720000}"/>
    <cellStyle name="Normal 6 2 3 3 3 3 3 3" xfId="23528" xr:uid="{00000000-0005-0000-0000-00007B720000}"/>
    <cellStyle name="Normal 6 2 3 3 3 3 4" xfId="33748" xr:uid="{00000000-0005-0000-0000-00007C720000}"/>
    <cellStyle name="Normal 6 2 3 3 3 3 5" xfId="18515" xr:uid="{00000000-0005-0000-0000-00007D720000}"/>
    <cellStyle name="Normal 6 2 3 3 3 4" xfId="5066" xr:uid="{00000000-0005-0000-0000-00007E720000}"/>
    <cellStyle name="Normal 6 2 3 3 3 4 2" xfId="15118" xr:uid="{00000000-0005-0000-0000-00007F720000}"/>
    <cellStyle name="Normal 6 2 3 3 3 4 2 2" xfId="45449" xr:uid="{00000000-0005-0000-0000-000080720000}"/>
    <cellStyle name="Normal 6 2 3 3 3 4 2 3" xfId="30216" xr:uid="{00000000-0005-0000-0000-000081720000}"/>
    <cellStyle name="Normal 6 2 3 3 3 4 3" xfId="10098" xr:uid="{00000000-0005-0000-0000-000082720000}"/>
    <cellStyle name="Normal 6 2 3 3 3 4 3 2" xfId="40432" xr:uid="{00000000-0005-0000-0000-000083720000}"/>
    <cellStyle name="Normal 6 2 3 3 3 4 3 3" xfId="25199" xr:uid="{00000000-0005-0000-0000-000084720000}"/>
    <cellStyle name="Normal 6 2 3 3 3 4 4" xfId="35419" xr:uid="{00000000-0005-0000-0000-000085720000}"/>
    <cellStyle name="Normal 6 2 3 3 3 4 5" xfId="20186" xr:uid="{00000000-0005-0000-0000-000086720000}"/>
    <cellStyle name="Normal 6 2 3 3 3 5" xfId="11776" xr:uid="{00000000-0005-0000-0000-000087720000}"/>
    <cellStyle name="Normal 6 2 3 3 3 5 2" xfId="42107" xr:uid="{00000000-0005-0000-0000-000088720000}"/>
    <cellStyle name="Normal 6 2 3 3 3 5 3" xfId="26874" xr:uid="{00000000-0005-0000-0000-000089720000}"/>
    <cellStyle name="Normal 6 2 3 3 3 6" xfId="6755" xr:uid="{00000000-0005-0000-0000-00008A720000}"/>
    <cellStyle name="Normal 6 2 3 3 3 6 2" xfId="37090" xr:uid="{00000000-0005-0000-0000-00008B720000}"/>
    <cellStyle name="Normal 6 2 3 3 3 6 3" xfId="21857" xr:uid="{00000000-0005-0000-0000-00008C720000}"/>
    <cellStyle name="Normal 6 2 3 3 3 7" xfId="32078" xr:uid="{00000000-0005-0000-0000-00008D720000}"/>
    <cellStyle name="Normal 6 2 3 3 3 8" xfId="16844" xr:uid="{00000000-0005-0000-0000-00008E720000}"/>
    <cellStyle name="Normal 6 2 3 3 4" xfId="2102" xr:uid="{00000000-0005-0000-0000-00008F720000}"/>
    <cellStyle name="Normal 6 2 3 3 4 2" xfId="3792" xr:uid="{00000000-0005-0000-0000-000090720000}"/>
    <cellStyle name="Normal 6 2 3 3 4 2 2" xfId="13865" xr:uid="{00000000-0005-0000-0000-000091720000}"/>
    <cellStyle name="Normal 6 2 3 3 4 2 2 2" xfId="44196" xr:uid="{00000000-0005-0000-0000-000092720000}"/>
    <cellStyle name="Normal 6 2 3 3 4 2 2 3" xfId="28963" xr:uid="{00000000-0005-0000-0000-000093720000}"/>
    <cellStyle name="Normal 6 2 3 3 4 2 3" xfId="8845" xr:uid="{00000000-0005-0000-0000-000094720000}"/>
    <cellStyle name="Normal 6 2 3 3 4 2 3 2" xfId="39179" xr:uid="{00000000-0005-0000-0000-000095720000}"/>
    <cellStyle name="Normal 6 2 3 3 4 2 3 3" xfId="23946" xr:uid="{00000000-0005-0000-0000-000096720000}"/>
    <cellStyle name="Normal 6 2 3 3 4 2 4" xfId="34166" xr:uid="{00000000-0005-0000-0000-000097720000}"/>
    <cellStyle name="Normal 6 2 3 3 4 2 5" xfId="18933" xr:uid="{00000000-0005-0000-0000-000098720000}"/>
    <cellStyle name="Normal 6 2 3 3 4 3" xfId="5484" xr:uid="{00000000-0005-0000-0000-000099720000}"/>
    <cellStyle name="Normal 6 2 3 3 4 3 2" xfId="15536" xr:uid="{00000000-0005-0000-0000-00009A720000}"/>
    <cellStyle name="Normal 6 2 3 3 4 3 2 2" xfId="45867" xr:uid="{00000000-0005-0000-0000-00009B720000}"/>
    <cellStyle name="Normal 6 2 3 3 4 3 2 3" xfId="30634" xr:uid="{00000000-0005-0000-0000-00009C720000}"/>
    <cellStyle name="Normal 6 2 3 3 4 3 3" xfId="10516" xr:uid="{00000000-0005-0000-0000-00009D720000}"/>
    <cellStyle name="Normal 6 2 3 3 4 3 3 2" xfId="40850" xr:uid="{00000000-0005-0000-0000-00009E720000}"/>
    <cellStyle name="Normal 6 2 3 3 4 3 3 3" xfId="25617" xr:uid="{00000000-0005-0000-0000-00009F720000}"/>
    <cellStyle name="Normal 6 2 3 3 4 3 4" xfId="35837" xr:uid="{00000000-0005-0000-0000-0000A0720000}"/>
    <cellStyle name="Normal 6 2 3 3 4 3 5" xfId="20604" xr:uid="{00000000-0005-0000-0000-0000A1720000}"/>
    <cellStyle name="Normal 6 2 3 3 4 4" xfId="12194" xr:uid="{00000000-0005-0000-0000-0000A2720000}"/>
    <cellStyle name="Normal 6 2 3 3 4 4 2" xfId="42525" xr:uid="{00000000-0005-0000-0000-0000A3720000}"/>
    <cellStyle name="Normal 6 2 3 3 4 4 3" xfId="27292" xr:uid="{00000000-0005-0000-0000-0000A4720000}"/>
    <cellStyle name="Normal 6 2 3 3 4 5" xfId="7173" xr:uid="{00000000-0005-0000-0000-0000A5720000}"/>
    <cellStyle name="Normal 6 2 3 3 4 5 2" xfId="37508" xr:uid="{00000000-0005-0000-0000-0000A6720000}"/>
    <cellStyle name="Normal 6 2 3 3 4 5 3" xfId="22275" xr:uid="{00000000-0005-0000-0000-0000A7720000}"/>
    <cellStyle name="Normal 6 2 3 3 4 6" xfId="32496" xr:uid="{00000000-0005-0000-0000-0000A8720000}"/>
    <cellStyle name="Normal 6 2 3 3 4 7" xfId="17262" xr:uid="{00000000-0005-0000-0000-0000A9720000}"/>
    <cellStyle name="Normal 6 2 3 3 5" xfId="2955" xr:uid="{00000000-0005-0000-0000-0000AA720000}"/>
    <cellStyle name="Normal 6 2 3 3 5 2" xfId="13029" xr:uid="{00000000-0005-0000-0000-0000AB720000}"/>
    <cellStyle name="Normal 6 2 3 3 5 2 2" xfId="43360" xr:uid="{00000000-0005-0000-0000-0000AC720000}"/>
    <cellStyle name="Normal 6 2 3 3 5 2 3" xfId="28127" xr:uid="{00000000-0005-0000-0000-0000AD720000}"/>
    <cellStyle name="Normal 6 2 3 3 5 3" xfId="8009" xr:uid="{00000000-0005-0000-0000-0000AE720000}"/>
    <cellStyle name="Normal 6 2 3 3 5 3 2" xfId="38343" xr:uid="{00000000-0005-0000-0000-0000AF720000}"/>
    <cellStyle name="Normal 6 2 3 3 5 3 3" xfId="23110" xr:uid="{00000000-0005-0000-0000-0000B0720000}"/>
    <cellStyle name="Normal 6 2 3 3 5 4" xfId="33330" xr:uid="{00000000-0005-0000-0000-0000B1720000}"/>
    <cellStyle name="Normal 6 2 3 3 5 5" xfId="18097" xr:uid="{00000000-0005-0000-0000-0000B2720000}"/>
    <cellStyle name="Normal 6 2 3 3 6" xfId="4648" xr:uid="{00000000-0005-0000-0000-0000B3720000}"/>
    <cellStyle name="Normal 6 2 3 3 6 2" xfId="14700" xr:uid="{00000000-0005-0000-0000-0000B4720000}"/>
    <cellStyle name="Normal 6 2 3 3 6 2 2" xfId="45031" xr:uid="{00000000-0005-0000-0000-0000B5720000}"/>
    <cellStyle name="Normal 6 2 3 3 6 2 3" xfId="29798" xr:uid="{00000000-0005-0000-0000-0000B6720000}"/>
    <cellStyle name="Normal 6 2 3 3 6 3" xfId="9680" xr:uid="{00000000-0005-0000-0000-0000B7720000}"/>
    <cellStyle name="Normal 6 2 3 3 6 3 2" xfId="40014" xr:uid="{00000000-0005-0000-0000-0000B8720000}"/>
    <cellStyle name="Normal 6 2 3 3 6 3 3" xfId="24781" xr:uid="{00000000-0005-0000-0000-0000B9720000}"/>
    <cellStyle name="Normal 6 2 3 3 6 4" xfId="35001" xr:uid="{00000000-0005-0000-0000-0000BA720000}"/>
    <cellStyle name="Normal 6 2 3 3 6 5" xfId="19768" xr:uid="{00000000-0005-0000-0000-0000BB720000}"/>
    <cellStyle name="Normal 6 2 3 3 7" xfId="11358" xr:uid="{00000000-0005-0000-0000-0000BC720000}"/>
    <cellStyle name="Normal 6 2 3 3 7 2" xfId="41689" xr:uid="{00000000-0005-0000-0000-0000BD720000}"/>
    <cellStyle name="Normal 6 2 3 3 7 3" xfId="26456" xr:uid="{00000000-0005-0000-0000-0000BE720000}"/>
    <cellStyle name="Normal 6 2 3 3 8" xfId="6337" xr:uid="{00000000-0005-0000-0000-0000BF720000}"/>
    <cellStyle name="Normal 6 2 3 3 8 2" xfId="36672" xr:uid="{00000000-0005-0000-0000-0000C0720000}"/>
    <cellStyle name="Normal 6 2 3 3 8 3" xfId="21439" xr:uid="{00000000-0005-0000-0000-0000C1720000}"/>
    <cellStyle name="Normal 6 2 3 3 9" xfId="31661" xr:uid="{00000000-0005-0000-0000-0000C2720000}"/>
    <cellStyle name="Normal 6 2 3 4" xfId="1362" xr:uid="{00000000-0005-0000-0000-0000C3720000}"/>
    <cellStyle name="Normal 6 2 3 4 2" xfId="1785" xr:uid="{00000000-0005-0000-0000-0000C4720000}"/>
    <cellStyle name="Normal 6 2 3 4 2 2" xfId="2624" xr:uid="{00000000-0005-0000-0000-0000C5720000}"/>
    <cellStyle name="Normal 6 2 3 4 2 2 2" xfId="4314" xr:uid="{00000000-0005-0000-0000-0000C6720000}"/>
    <cellStyle name="Normal 6 2 3 4 2 2 2 2" xfId="14387" xr:uid="{00000000-0005-0000-0000-0000C7720000}"/>
    <cellStyle name="Normal 6 2 3 4 2 2 2 2 2" xfId="44718" xr:uid="{00000000-0005-0000-0000-0000C8720000}"/>
    <cellStyle name="Normal 6 2 3 4 2 2 2 2 3" xfId="29485" xr:uid="{00000000-0005-0000-0000-0000C9720000}"/>
    <cellStyle name="Normal 6 2 3 4 2 2 2 3" xfId="9367" xr:uid="{00000000-0005-0000-0000-0000CA720000}"/>
    <cellStyle name="Normal 6 2 3 4 2 2 2 3 2" xfId="39701" xr:uid="{00000000-0005-0000-0000-0000CB720000}"/>
    <cellStyle name="Normal 6 2 3 4 2 2 2 3 3" xfId="24468" xr:uid="{00000000-0005-0000-0000-0000CC720000}"/>
    <cellStyle name="Normal 6 2 3 4 2 2 2 4" xfId="34688" xr:uid="{00000000-0005-0000-0000-0000CD720000}"/>
    <cellStyle name="Normal 6 2 3 4 2 2 2 5" xfId="19455" xr:uid="{00000000-0005-0000-0000-0000CE720000}"/>
    <cellStyle name="Normal 6 2 3 4 2 2 3" xfId="6006" xr:uid="{00000000-0005-0000-0000-0000CF720000}"/>
    <cellStyle name="Normal 6 2 3 4 2 2 3 2" xfId="16058" xr:uid="{00000000-0005-0000-0000-0000D0720000}"/>
    <cellStyle name="Normal 6 2 3 4 2 2 3 2 2" xfId="46389" xr:uid="{00000000-0005-0000-0000-0000D1720000}"/>
    <cellStyle name="Normal 6 2 3 4 2 2 3 2 3" xfId="31156" xr:uid="{00000000-0005-0000-0000-0000D2720000}"/>
    <cellStyle name="Normal 6 2 3 4 2 2 3 3" xfId="11038" xr:uid="{00000000-0005-0000-0000-0000D3720000}"/>
    <cellStyle name="Normal 6 2 3 4 2 2 3 3 2" xfId="41372" xr:uid="{00000000-0005-0000-0000-0000D4720000}"/>
    <cellStyle name="Normal 6 2 3 4 2 2 3 3 3" xfId="26139" xr:uid="{00000000-0005-0000-0000-0000D5720000}"/>
    <cellStyle name="Normal 6 2 3 4 2 2 3 4" xfId="36359" xr:uid="{00000000-0005-0000-0000-0000D6720000}"/>
    <cellStyle name="Normal 6 2 3 4 2 2 3 5" xfId="21126" xr:uid="{00000000-0005-0000-0000-0000D7720000}"/>
    <cellStyle name="Normal 6 2 3 4 2 2 4" xfId="12716" xr:uid="{00000000-0005-0000-0000-0000D8720000}"/>
    <cellStyle name="Normal 6 2 3 4 2 2 4 2" xfId="43047" xr:uid="{00000000-0005-0000-0000-0000D9720000}"/>
    <cellStyle name="Normal 6 2 3 4 2 2 4 3" xfId="27814" xr:uid="{00000000-0005-0000-0000-0000DA720000}"/>
    <cellStyle name="Normal 6 2 3 4 2 2 5" xfId="7695" xr:uid="{00000000-0005-0000-0000-0000DB720000}"/>
    <cellStyle name="Normal 6 2 3 4 2 2 5 2" xfId="38030" xr:uid="{00000000-0005-0000-0000-0000DC720000}"/>
    <cellStyle name="Normal 6 2 3 4 2 2 5 3" xfId="22797" xr:uid="{00000000-0005-0000-0000-0000DD720000}"/>
    <cellStyle name="Normal 6 2 3 4 2 2 6" xfId="33018" xr:uid="{00000000-0005-0000-0000-0000DE720000}"/>
    <cellStyle name="Normal 6 2 3 4 2 2 7" xfId="17784" xr:uid="{00000000-0005-0000-0000-0000DF720000}"/>
    <cellStyle name="Normal 6 2 3 4 2 3" xfId="3477" xr:uid="{00000000-0005-0000-0000-0000E0720000}"/>
    <cellStyle name="Normal 6 2 3 4 2 3 2" xfId="13551" xr:uid="{00000000-0005-0000-0000-0000E1720000}"/>
    <cellStyle name="Normal 6 2 3 4 2 3 2 2" xfId="43882" xr:uid="{00000000-0005-0000-0000-0000E2720000}"/>
    <cellStyle name="Normal 6 2 3 4 2 3 2 3" xfId="28649" xr:uid="{00000000-0005-0000-0000-0000E3720000}"/>
    <cellStyle name="Normal 6 2 3 4 2 3 3" xfId="8531" xr:uid="{00000000-0005-0000-0000-0000E4720000}"/>
    <cellStyle name="Normal 6 2 3 4 2 3 3 2" xfId="38865" xr:uid="{00000000-0005-0000-0000-0000E5720000}"/>
    <cellStyle name="Normal 6 2 3 4 2 3 3 3" xfId="23632" xr:uid="{00000000-0005-0000-0000-0000E6720000}"/>
    <cellStyle name="Normal 6 2 3 4 2 3 4" xfId="33852" xr:uid="{00000000-0005-0000-0000-0000E7720000}"/>
    <cellStyle name="Normal 6 2 3 4 2 3 5" xfId="18619" xr:uid="{00000000-0005-0000-0000-0000E8720000}"/>
    <cellStyle name="Normal 6 2 3 4 2 4" xfId="5170" xr:uid="{00000000-0005-0000-0000-0000E9720000}"/>
    <cellStyle name="Normal 6 2 3 4 2 4 2" xfId="15222" xr:uid="{00000000-0005-0000-0000-0000EA720000}"/>
    <cellStyle name="Normal 6 2 3 4 2 4 2 2" xfId="45553" xr:uid="{00000000-0005-0000-0000-0000EB720000}"/>
    <cellStyle name="Normal 6 2 3 4 2 4 2 3" xfId="30320" xr:uid="{00000000-0005-0000-0000-0000EC720000}"/>
    <cellStyle name="Normal 6 2 3 4 2 4 3" xfId="10202" xr:uid="{00000000-0005-0000-0000-0000ED720000}"/>
    <cellStyle name="Normal 6 2 3 4 2 4 3 2" xfId="40536" xr:uid="{00000000-0005-0000-0000-0000EE720000}"/>
    <cellStyle name="Normal 6 2 3 4 2 4 3 3" xfId="25303" xr:uid="{00000000-0005-0000-0000-0000EF720000}"/>
    <cellStyle name="Normal 6 2 3 4 2 4 4" xfId="35523" xr:uid="{00000000-0005-0000-0000-0000F0720000}"/>
    <cellStyle name="Normal 6 2 3 4 2 4 5" xfId="20290" xr:uid="{00000000-0005-0000-0000-0000F1720000}"/>
    <cellStyle name="Normal 6 2 3 4 2 5" xfId="11880" xr:uid="{00000000-0005-0000-0000-0000F2720000}"/>
    <cellStyle name="Normal 6 2 3 4 2 5 2" xfId="42211" xr:uid="{00000000-0005-0000-0000-0000F3720000}"/>
    <cellStyle name="Normal 6 2 3 4 2 5 3" xfId="26978" xr:uid="{00000000-0005-0000-0000-0000F4720000}"/>
    <cellStyle name="Normal 6 2 3 4 2 6" xfId="6859" xr:uid="{00000000-0005-0000-0000-0000F5720000}"/>
    <cellStyle name="Normal 6 2 3 4 2 6 2" xfId="37194" xr:uid="{00000000-0005-0000-0000-0000F6720000}"/>
    <cellStyle name="Normal 6 2 3 4 2 6 3" xfId="21961" xr:uid="{00000000-0005-0000-0000-0000F7720000}"/>
    <cellStyle name="Normal 6 2 3 4 2 7" xfId="32182" xr:uid="{00000000-0005-0000-0000-0000F8720000}"/>
    <cellStyle name="Normal 6 2 3 4 2 8" xfId="16948" xr:uid="{00000000-0005-0000-0000-0000F9720000}"/>
    <cellStyle name="Normal 6 2 3 4 3" xfId="2206" xr:uid="{00000000-0005-0000-0000-0000FA720000}"/>
    <cellStyle name="Normal 6 2 3 4 3 2" xfId="3896" xr:uid="{00000000-0005-0000-0000-0000FB720000}"/>
    <cellStyle name="Normal 6 2 3 4 3 2 2" xfId="13969" xr:uid="{00000000-0005-0000-0000-0000FC720000}"/>
    <cellStyle name="Normal 6 2 3 4 3 2 2 2" xfId="44300" xr:uid="{00000000-0005-0000-0000-0000FD720000}"/>
    <cellStyle name="Normal 6 2 3 4 3 2 2 3" xfId="29067" xr:uid="{00000000-0005-0000-0000-0000FE720000}"/>
    <cellStyle name="Normal 6 2 3 4 3 2 3" xfId="8949" xr:uid="{00000000-0005-0000-0000-0000FF720000}"/>
    <cellStyle name="Normal 6 2 3 4 3 2 3 2" xfId="39283" xr:uid="{00000000-0005-0000-0000-000000730000}"/>
    <cellStyle name="Normal 6 2 3 4 3 2 3 3" xfId="24050" xr:uid="{00000000-0005-0000-0000-000001730000}"/>
    <cellStyle name="Normal 6 2 3 4 3 2 4" xfId="34270" xr:uid="{00000000-0005-0000-0000-000002730000}"/>
    <cellStyle name="Normal 6 2 3 4 3 2 5" xfId="19037" xr:uid="{00000000-0005-0000-0000-000003730000}"/>
    <cellStyle name="Normal 6 2 3 4 3 3" xfId="5588" xr:uid="{00000000-0005-0000-0000-000004730000}"/>
    <cellStyle name="Normal 6 2 3 4 3 3 2" xfId="15640" xr:uid="{00000000-0005-0000-0000-000005730000}"/>
    <cellStyle name="Normal 6 2 3 4 3 3 2 2" xfId="45971" xr:uid="{00000000-0005-0000-0000-000006730000}"/>
    <cellStyle name="Normal 6 2 3 4 3 3 2 3" xfId="30738" xr:uid="{00000000-0005-0000-0000-000007730000}"/>
    <cellStyle name="Normal 6 2 3 4 3 3 3" xfId="10620" xr:uid="{00000000-0005-0000-0000-000008730000}"/>
    <cellStyle name="Normal 6 2 3 4 3 3 3 2" xfId="40954" xr:uid="{00000000-0005-0000-0000-000009730000}"/>
    <cellStyle name="Normal 6 2 3 4 3 3 3 3" xfId="25721" xr:uid="{00000000-0005-0000-0000-00000A730000}"/>
    <cellStyle name="Normal 6 2 3 4 3 3 4" xfId="35941" xr:uid="{00000000-0005-0000-0000-00000B730000}"/>
    <cellStyle name="Normal 6 2 3 4 3 3 5" xfId="20708" xr:uid="{00000000-0005-0000-0000-00000C730000}"/>
    <cellStyle name="Normal 6 2 3 4 3 4" xfId="12298" xr:uid="{00000000-0005-0000-0000-00000D730000}"/>
    <cellStyle name="Normal 6 2 3 4 3 4 2" xfId="42629" xr:uid="{00000000-0005-0000-0000-00000E730000}"/>
    <cellStyle name="Normal 6 2 3 4 3 4 3" xfId="27396" xr:uid="{00000000-0005-0000-0000-00000F730000}"/>
    <cellStyle name="Normal 6 2 3 4 3 5" xfId="7277" xr:uid="{00000000-0005-0000-0000-000010730000}"/>
    <cellStyle name="Normal 6 2 3 4 3 5 2" xfId="37612" xr:uid="{00000000-0005-0000-0000-000011730000}"/>
    <cellStyle name="Normal 6 2 3 4 3 5 3" xfId="22379" xr:uid="{00000000-0005-0000-0000-000012730000}"/>
    <cellStyle name="Normal 6 2 3 4 3 6" xfId="32600" xr:uid="{00000000-0005-0000-0000-000013730000}"/>
    <cellStyle name="Normal 6 2 3 4 3 7" xfId="17366" xr:uid="{00000000-0005-0000-0000-000014730000}"/>
    <cellStyle name="Normal 6 2 3 4 4" xfId="3059" xr:uid="{00000000-0005-0000-0000-000015730000}"/>
    <cellStyle name="Normal 6 2 3 4 4 2" xfId="13133" xr:uid="{00000000-0005-0000-0000-000016730000}"/>
    <cellStyle name="Normal 6 2 3 4 4 2 2" xfId="43464" xr:uid="{00000000-0005-0000-0000-000017730000}"/>
    <cellStyle name="Normal 6 2 3 4 4 2 3" xfId="28231" xr:uid="{00000000-0005-0000-0000-000018730000}"/>
    <cellStyle name="Normal 6 2 3 4 4 3" xfId="8113" xr:uid="{00000000-0005-0000-0000-000019730000}"/>
    <cellStyle name="Normal 6 2 3 4 4 3 2" xfId="38447" xr:uid="{00000000-0005-0000-0000-00001A730000}"/>
    <cellStyle name="Normal 6 2 3 4 4 3 3" xfId="23214" xr:uid="{00000000-0005-0000-0000-00001B730000}"/>
    <cellStyle name="Normal 6 2 3 4 4 4" xfId="33434" xr:uid="{00000000-0005-0000-0000-00001C730000}"/>
    <cellStyle name="Normal 6 2 3 4 4 5" xfId="18201" xr:uid="{00000000-0005-0000-0000-00001D730000}"/>
    <cellStyle name="Normal 6 2 3 4 5" xfId="4752" xr:uid="{00000000-0005-0000-0000-00001E730000}"/>
    <cellStyle name="Normal 6 2 3 4 5 2" xfId="14804" xr:uid="{00000000-0005-0000-0000-00001F730000}"/>
    <cellStyle name="Normal 6 2 3 4 5 2 2" xfId="45135" xr:uid="{00000000-0005-0000-0000-000020730000}"/>
    <cellStyle name="Normal 6 2 3 4 5 2 3" xfId="29902" xr:uid="{00000000-0005-0000-0000-000021730000}"/>
    <cellStyle name="Normal 6 2 3 4 5 3" xfId="9784" xr:uid="{00000000-0005-0000-0000-000022730000}"/>
    <cellStyle name="Normal 6 2 3 4 5 3 2" xfId="40118" xr:uid="{00000000-0005-0000-0000-000023730000}"/>
    <cellStyle name="Normal 6 2 3 4 5 3 3" xfId="24885" xr:uid="{00000000-0005-0000-0000-000024730000}"/>
    <cellStyle name="Normal 6 2 3 4 5 4" xfId="35105" xr:uid="{00000000-0005-0000-0000-000025730000}"/>
    <cellStyle name="Normal 6 2 3 4 5 5" xfId="19872" xr:uid="{00000000-0005-0000-0000-000026730000}"/>
    <cellStyle name="Normal 6 2 3 4 6" xfId="11462" xr:uid="{00000000-0005-0000-0000-000027730000}"/>
    <cellStyle name="Normal 6 2 3 4 6 2" xfId="41793" xr:uid="{00000000-0005-0000-0000-000028730000}"/>
    <cellStyle name="Normal 6 2 3 4 6 3" xfId="26560" xr:uid="{00000000-0005-0000-0000-000029730000}"/>
    <cellStyle name="Normal 6 2 3 4 7" xfId="6441" xr:uid="{00000000-0005-0000-0000-00002A730000}"/>
    <cellStyle name="Normal 6 2 3 4 7 2" xfId="36776" xr:uid="{00000000-0005-0000-0000-00002B730000}"/>
    <cellStyle name="Normal 6 2 3 4 7 3" xfId="21543" xr:uid="{00000000-0005-0000-0000-00002C730000}"/>
    <cellStyle name="Normal 6 2 3 4 8" xfId="31764" xr:uid="{00000000-0005-0000-0000-00002D730000}"/>
    <cellStyle name="Normal 6 2 3 4 9" xfId="16530" xr:uid="{00000000-0005-0000-0000-00002E730000}"/>
    <cellStyle name="Normal 6 2 3 5" xfId="1575" xr:uid="{00000000-0005-0000-0000-00002F730000}"/>
    <cellStyle name="Normal 6 2 3 5 2" xfId="2416" xr:uid="{00000000-0005-0000-0000-000030730000}"/>
    <cellStyle name="Normal 6 2 3 5 2 2" xfId="4106" xr:uid="{00000000-0005-0000-0000-000031730000}"/>
    <cellStyle name="Normal 6 2 3 5 2 2 2" xfId="14179" xr:uid="{00000000-0005-0000-0000-000032730000}"/>
    <cellStyle name="Normal 6 2 3 5 2 2 2 2" xfId="44510" xr:uid="{00000000-0005-0000-0000-000033730000}"/>
    <cellStyle name="Normal 6 2 3 5 2 2 2 3" xfId="29277" xr:uid="{00000000-0005-0000-0000-000034730000}"/>
    <cellStyle name="Normal 6 2 3 5 2 2 3" xfId="9159" xr:uid="{00000000-0005-0000-0000-000035730000}"/>
    <cellStyle name="Normal 6 2 3 5 2 2 3 2" xfId="39493" xr:uid="{00000000-0005-0000-0000-000036730000}"/>
    <cellStyle name="Normal 6 2 3 5 2 2 3 3" xfId="24260" xr:uid="{00000000-0005-0000-0000-000037730000}"/>
    <cellStyle name="Normal 6 2 3 5 2 2 4" xfId="34480" xr:uid="{00000000-0005-0000-0000-000038730000}"/>
    <cellStyle name="Normal 6 2 3 5 2 2 5" xfId="19247" xr:uid="{00000000-0005-0000-0000-000039730000}"/>
    <cellStyle name="Normal 6 2 3 5 2 3" xfId="5798" xr:uid="{00000000-0005-0000-0000-00003A730000}"/>
    <cellStyle name="Normal 6 2 3 5 2 3 2" xfId="15850" xr:uid="{00000000-0005-0000-0000-00003B730000}"/>
    <cellStyle name="Normal 6 2 3 5 2 3 2 2" xfId="46181" xr:uid="{00000000-0005-0000-0000-00003C730000}"/>
    <cellStyle name="Normal 6 2 3 5 2 3 2 3" xfId="30948" xr:uid="{00000000-0005-0000-0000-00003D730000}"/>
    <cellStyle name="Normal 6 2 3 5 2 3 3" xfId="10830" xr:uid="{00000000-0005-0000-0000-00003E730000}"/>
    <cellStyle name="Normal 6 2 3 5 2 3 3 2" xfId="41164" xr:uid="{00000000-0005-0000-0000-00003F730000}"/>
    <cellStyle name="Normal 6 2 3 5 2 3 3 3" xfId="25931" xr:uid="{00000000-0005-0000-0000-000040730000}"/>
    <cellStyle name="Normal 6 2 3 5 2 3 4" xfId="36151" xr:uid="{00000000-0005-0000-0000-000041730000}"/>
    <cellStyle name="Normal 6 2 3 5 2 3 5" xfId="20918" xr:uid="{00000000-0005-0000-0000-000042730000}"/>
    <cellStyle name="Normal 6 2 3 5 2 4" xfId="12508" xr:uid="{00000000-0005-0000-0000-000043730000}"/>
    <cellStyle name="Normal 6 2 3 5 2 4 2" xfId="42839" xr:uid="{00000000-0005-0000-0000-000044730000}"/>
    <cellStyle name="Normal 6 2 3 5 2 4 3" xfId="27606" xr:uid="{00000000-0005-0000-0000-000045730000}"/>
    <cellStyle name="Normal 6 2 3 5 2 5" xfId="7487" xr:uid="{00000000-0005-0000-0000-000046730000}"/>
    <cellStyle name="Normal 6 2 3 5 2 5 2" xfId="37822" xr:uid="{00000000-0005-0000-0000-000047730000}"/>
    <cellStyle name="Normal 6 2 3 5 2 5 3" xfId="22589" xr:uid="{00000000-0005-0000-0000-000048730000}"/>
    <cellStyle name="Normal 6 2 3 5 2 6" xfId="32810" xr:uid="{00000000-0005-0000-0000-000049730000}"/>
    <cellStyle name="Normal 6 2 3 5 2 7" xfId="17576" xr:uid="{00000000-0005-0000-0000-00004A730000}"/>
    <cellStyle name="Normal 6 2 3 5 3" xfId="3269" xr:uid="{00000000-0005-0000-0000-00004B730000}"/>
    <cellStyle name="Normal 6 2 3 5 3 2" xfId="13343" xr:uid="{00000000-0005-0000-0000-00004C730000}"/>
    <cellStyle name="Normal 6 2 3 5 3 2 2" xfId="43674" xr:uid="{00000000-0005-0000-0000-00004D730000}"/>
    <cellStyle name="Normal 6 2 3 5 3 2 3" xfId="28441" xr:uid="{00000000-0005-0000-0000-00004E730000}"/>
    <cellStyle name="Normal 6 2 3 5 3 3" xfId="8323" xr:uid="{00000000-0005-0000-0000-00004F730000}"/>
    <cellStyle name="Normal 6 2 3 5 3 3 2" xfId="38657" xr:uid="{00000000-0005-0000-0000-000050730000}"/>
    <cellStyle name="Normal 6 2 3 5 3 3 3" xfId="23424" xr:uid="{00000000-0005-0000-0000-000051730000}"/>
    <cellStyle name="Normal 6 2 3 5 3 4" xfId="33644" xr:uid="{00000000-0005-0000-0000-000052730000}"/>
    <cellStyle name="Normal 6 2 3 5 3 5" xfId="18411" xr:uid="{00000000-0005-0000-0000-000053730000}"/>
    <cellStyle name="Normal 6 2 3 5 4" xfId="4962" xr:uid="{00000000-0005-0000-0000-000054730000}"/>
    <cellStyle name="Normal 6 2 3 5 4 2" xfId="15014" xr:uid="{00000000-0005-0000-0000-000055730000}"/>
    <cellStyle name="Normal 6 2 3 5 4 2 2" xfId="45345" xr:uid="{00000000-0005-0000-0000-000056730000}"/>
    <cellStyle name="Normal 6 2 3 5 4 2 3" xfId="30112" xr:uid="{00000000-0005-0000-0000-000057730000}"/>
    <cellStyle name="Normal 6 2 3 5 4 3" xfId="9994" xr:uid="{00000000-0005-0000-0000-000058730000}"/>
    <cellStyle name="Normal 6 2 3 5 4 3 2" xfId="40328" xr:uid="{00000000-0005-0000-0000-000059730000}"/>
    <cellStyle name="Normal 6 2 3 5 4 3 3" xfId="25095" xr:uid="{00000000-0005-0000-0000-00005A730000}"/>
    <cellStyle name="Normal 6 2 3 5 4 4" xfId="35315" xr:uid="{00000000-0005-0000-0000-00005B730000}"/>
    <cellStyle name="Normal 6 2 3 5 4 5" xfId="20082" xr:uid="{00000000-0005-0000-0000-00005C730000}"/>
    <cellStyle name="Normal 6 2 3 5 5" xfId="11672" xr:uid="{00000000-0005-0000-0000-00005D730000}"/>
    <cellStyle name="Normal 6 2 3 5 5 2" xfId="42003" xr:uid="{00000000-0005-0000-0000-00005E730000}"/>
    <cellStyle name="Normal 6 2 3 5 5 3" xfId="26770" xr:uid="{00000000-0005-0000-0000-00005F730000}"/>
    <cellStyle name="Normal 6 2 3 5 6" xfId="6651" xr:uid="{00000000-0005-0000-0000-000060730000}"/>
    <cellStyle name="Normal 6 2 3 5 6 2" xfId="36986" xr:uid="{00000000-0005-0000-0000-000061730000}"/>
    <cellStyle name="Normal 6 2 3 5 6 3" xfId="21753" xr:uid="{00000000-0005-0000-0000-000062730000}"/>
    <cellStyle name="Normal 6 2 3 5 7" xfId="31974" xr:uid="{00000000-0005-0000-0000-000063730000}"/>
    <cellStyle name="Normal 6 2 3 5 8" xfId="16740" xr:uid="{00000000-0005-0000-0000-000064730000}"/>
    <cellStyle name="Normal 6 2 3 6" xfId="1996" xr:uid="{00000000-0005-0000-0000-000065730000}"/>
    <cellStyle name="Normal 6 2 3 6 2" xfId="3688" xr:uid="{00000000-0005-0000-0000-000066730000}"/>
    <cellStyle name="Normal 6 2 3 6 2 2" xfId="13761" xr:uid="{00000000-0005-0000-0000-000067730000}"/>
    <cellStyle name="Normal 6 2 3 6 2 2 2" xfId="44092" xr:uid="{00000000-0005-0000-0000-000068730000}"/>
    <cellStyle name="Normal 6 2 3 6 2 2 3" xfId="28859" xr:uid="{00000000-0005-0000-0000-000069730000}"/>
    <cellStyle name="Normal 6 2 3 6 2 3" xfId="8741" xr:uid="{00000000-0005-0000-0000-00006A730000}"/>
    <cellStyle name="Normal 6 2 3 6 2 3 2" xfId="39075" xr:uid="{00000000-0005-0000-0000-00006B730000}"/>
    <cellStyle name="Normal 6 2 3 6 2 3 3" xfId="23842" xr:uid="{00000000-0005-0000-0000-00006C730000}"/>
    <cellStyle name="Normal 6 2 3 6 2 4" xfId="34062" xr:uid="{00000000-0005-0000-0000-00006D730000}"/>
    <cellStyle name="Normal 6 2 3 6 2 5" xfId="18829" xr:uid="{00000000-0005-0000-0000-00006E730000}"/>
    <cellStyle name="Normal 6 2 3 6 3" xfId="5380" xr:uid="{00000000-0005-0000-0000-00006F730000}"/>
    <cellStyle name="Normal 6 2 3 6 3 2" xfId="15432" xr:uid="{00000000-0005-0000-0000-000070730000}"/>
    <cellStyle name="Normal 6 2 3 6 3 2 2" xfId="45763" xr:uid="{00000000-0005-0000-0000-000071730000}"/>
    <cellStyle name="Normal 6 2 3 6 3 2 3" xfId="30530" xr:uid="{00000000-0005-0000-0000-000072730000}"/>
    <cellStyle name="Normal 6 2 3 6 3 3" xfId="10412" xr:uid="{00000000-0005-0000-0000-000073730000}"/>
    <cellStyle name="Normal 6 2 3 6 3 3 2" xfId="40746" xr:uid="{00000000-0005-0000-0000-000074730000}"/>
    <cellStyle name="Normal 6 2 3 6 3 3 3" xfId="25513" xr:uid="{00000000-0005-0000-0000-000075730000}"/>
    <cellStyle name="Normal 6 2 3 6 3 4" xfId="35733" xr:uid="{00000000-0005-0000-0000-000076730000}"/>
    <cellStyle name="Normal 6 2 3 6 3 5" xfId="20500" xr:uid="{00000000-0005-0000-0000-000077730000}"/>
    <cellStyle name="Normal 6 2 3 6 4" xfId="12090" xr:uid="{00000000-0005-0000-0000-000078730000}"/>
    <cellStyle name="Normal 6 2 3 6 4 2" xfId="42421" xr:uid="{00000000-0005-0000-0000-000079730000}"/>
    <cellStyle name="Normal 6 2 3 6 4 3" xfId="27188" xr:uid="{00000000-0005-0000-0000-00007A730000}"/>
    <cellStyle name="Normal 6 2 3 6 5" xfId="7069" xr:uid="{00000000-0005-0000-0000-00007B730000}"/>
    <cellStyle name="Normal 6 2 3 6 5 2" xfId="37404" xr:uid="{00000000-0005-0000-0000-00007C730000}"/>
    <cellStyle name="Normal 6 2 3 6 5 3" xfId="22171" xr:uid="{00000000-0005-0000-0000-00007D730000}"/>
    <cellStyle name="Normal 6 2 3 6 6" xfId="32392" xr:uid="{00000000-0005-0000-0000-00007E730000}"/>
    <cellStyle name="Normal 6 2 3 6 7" xfId="17158" xr:uid="{00000000-0005-0000-0000-00007F730000}"/>
    <cellStyle name="Normal 6 2 3 7" xfId="2847" xr:uid="{00000000-0005-0000-0000-000080730000}"/>
    <cellStyle name="Normal 6 2 3 7 2" xfId="12925" xr:uid="{00000000-0005-0000-0000-000081730000}"/>
    <cellStyle name="Normal 6 2 3 7 2 2" xfId="43256" xr:uid="{00000000-0005-0000-0000-000082730000}"/>
    <cellStyle name="Normal 6 2 3 7 2 3" xfId="28023" xr:uid="{00000000-0005-0000-0000-000083730000}"/>
    <cellStyle name="Normal 6 2 3 7 3" xfId="7905" xr:uid="{00000000-0005-0000-0000-000084730000}"/>
    <cellStyle name="Normal 6 2 3 7 3 2" xfId="38239" xr:uid="{00000000-0005-0000-0000-000085730000}"/>
    <cellStyle name="Normal 6 2 3 7 3 3" xfId="23006" xr:uid="{00000000-0005-0000-0000-000086730000}"/>
    <cellStyle name="Normal 6 2 3 7 4" xfId="33226" xr:uid="{00000000-0005-0000-0000-000087730000}"/>
    <cellStyle name="Normal 6 2 3 7 5" xfId="17993" xr:uid="{00000000-0005-0000-0000-000088730000}"/>
    <cellStyle name="Normal 6 2 3 8" xfId="4541" xr:uid="{00000000-0005-0000-0000-000089730000}"/>
    <cellStyle name="Normal 6 2 3 8 2" xfId="14596" xr:uid="{00000000-0005-0000-0000-00008A730000}"/>
    <cellStyle name="Normal 6 2 3 8 2 2" xfId="44927" xr:uid="{00000000-0005-0000-0000-00008B730000}"/>
    <cellStyle name="Normal 6 2 3 8 2 3" xfId="29694" xr:uid="{00000000-0005-0000-0000-00008C730000}"/>
    <cellStyle name="Normal 6 2 3 8 3" xfId="9576" xr:uid="{00000000-0005-0000-0000-00008D730000}"/>
    <cellStyle name="Normal 6 2 3 8 3 2" xfId="39910" xr:uid="{00000000-0005-0000-0000-00008E730000}"/>
    <cellStyle name="Normal 6 2 3 8 3 3" xfId="24677" xr:uid="{00000000-0005-0000-0000-00008F730000}"/>
    <cellStyle name="Normal 6 2 3 8 4" xfId="34897" xr:uid="{00000000-0005-0000-0000-000090730000}"/>
    <cellStyle name="Normal 6 2 3 8 5" xfId="19664" xr:uid="{00000000-0005-0000-0000-000091730000}"/>
    <cellStyle name="Normal 6 2 3 9" xfId="11252" xr:uid="{00000000-0005-0000-0000-000092730000}"/>
    <cellStyle name="Normal 6 2 3 9 2" xfId="41585" xr:uid="{00000000-0005-0000-0000-000093730000}"/>
    <cellStyle name="Normal 6 2 3 9 3" xfId="26352" xr:uid="{00000000-0005-0000-0000-000094730000}"/>
    <cellStyle name="Normal 6 2 4" xfId="879" xr:uid="{00000000-0005-0000-0000-000095730000}"/>
    <cellStyle name="Normal 6 2 5" xfId="880" xr:uid="{00000000-0005-0000-0000-000096730000}"/>
    <cellStyle name="Normal 6 2 6" xfId="876" xr:uid="{00000000-0005-0000-0000-000097730000}"/>
    <cellStyle name="Normal 6 2 7" xfId="1164" xr:uid="{00000000-0005-0000-0000-000098730000}"/>
    <cellStyle name="Normal 6 2 7 10" xfId="31580" xr:uid="{00000000-0005-0000-0000-000099730000}"/>
    <cellStyle name="Normal 6 2 7 11" xfId="16343" xr:uid="{00000000-0005-0000-0000-00009A730000}"/>
    <cellStyle name="Normal 6 2 7 2" xfId="1272" xr:uid="{00000000-0005-0000-0000-00009B730000}"/>
    <cellStyle name="Normal 6 2 7 2 10" xfId="16447" xr:uid="{00000000-0005-0000-0000-00009C730000}"/>
    <cellStyle name="Normal 6 2 7 2 2" xfId="1489" xr:uid="{00000000-0005-0000-0000-00009D730000}"/>
    <cellStyle name="Normal 6 2 7 2 2 2" xfId="1910" xr:uid="{00000000-0005-0000-0000-00009E730000}"/>
    <cellStyle name="Normal 6 2 7 2 2 2 2" xfId="2749" xr:uid="{00000000-0005-0000-0000-00009F730000}"/>
    <cellStyle name="Normal 6 2 7 2 2 2 2 2" xfId="4439" xr:uid="{00000000-0005-0000-0000-0000A0730000}"/>
    <cellStyle name="Normal 6 2 7 2 2 2 2 2 2" xfId="14512" xr:uid="{00000000-0005-0000-0000-0000A1730000}"/>
    <cellStyle name="Normal 6 2 7 2 2 2 2 2 2 2" xfId="44843" xr:uid="{00000000-0005-0000-0000-0000A2730000}"/>
    <cellStyle name="Normal 6 2 7 2 2 2 2 2 2 3" xfId="29610" xr:uid="{00000000-0005-0000-0000-0000A3730000}"/>
    <cellStyle name="Normal 6 2 7 2 2 2 2 2 3" xfId="9492" xr:uid="{00000000-0005-0000-0000-0000A4730000}"/>
    <cellStyle name="Normal 6 2 7 2 2 2 2 2 3 2" xfId="39826" xr:uid="{00000000-0005-0000-0000-0000A5730000}"/>
    <cellStyle name="Normal 6 2 7 2 2 2 2 2 3 3" xfId="24593" xr:uid="{00000000-0005-0000-0000-0000A6730000}"/>
    <cellStyle name="Normal 6 2 7 2 2 2 2 2 4" xfId="34813" xr:uid="{00000000-0005-0000-0000-0000A7730000}"/>
    <cellStyle name="Normal 6 2 7 2 2 2 2 2 5" xfId="19580" xr:uid="{00000000-0005-0000-0000-0000A8730000}"/>
    <cellStyle name="Normal 6 2 7 2 2 2 2 3" xfId="6131" xr:uid="{00000000-0005-0000-0000-0000A9730000}"/>
    <cellStyle name="Normal 6 2 7 2 2 2 2 3 2" xfId="16183" xr:uid="{00000000-0005-0000-0000-0000AA730000}"/>
    <cellStyle name="Normal 6 2 7 2 2 2 2 3 2 2" xfId="46514" xr:uid="{00000000-0005-0000-0000-0000AB730000}"/>
    <cellStyle name="Normal 6 2 7 2 2 2 2 3 2 3" xfId="31281" xr:uid="{00000000-0005-0000-0000-0000AC730000}"/>
    <cellStyle name="Normal 6 2 7 2 2 2 2 3 3" xfId="11163" xr:uid="{00000000-0005-0000-0000-0000AD730000}"/>
    <cellStyle name="Normal 6 2 7 2 2 2 2 3 3 2" xfId="41497" xr:uid="{00000000-0005-0000-0000-0000AE730000}"/>
    <cellStyle name="Normal 6 2 7 2 2 2 2 3 3 3" xfId="26264" xr:uid="{00000000-0005-0000-0000-0000AF730000}"/>
    <cellStyle name="Normal 6 2 7 2 2 2 2 3 4" xfId="36484" xr:uid="{00000000-0005-0000-0000-0000B0730000}"/>
    <cellStyle name="Normal 6 2 7 2 2 2 2 3 5" xfId="21251" xr:uid="{00000000-0005-0000-0000-0000B1730000}"/>
    <cellStyle name="Normal 6 2 7 2 2 2 2 4" xfId="12841" xr:uid="{00000000-0005-0000-0000-0000B2730000}"/>
    <cellStyle name="Normal 6 2 7 2 2 2 2 4 2" xfId="43172" xr:uid="{00000000-0005-0000-0000-0000B3730000}"/>
    <cellStyle name="Normal 6 2 7 2 2 2 2 4 3" xfId="27939" xr:uid="{00000000-0005-0000-0000-0000B4730000}"/>
    <cellStyle name="Normal 6 2 7 2 2 2 2 5" xfId="7820" xr:uid="{00000000-0005-0000-0000-0000B5730000}"/>
    <cellStyle name="Normal 6 2 7 2 2 2 2 5 2" xfId="38155" xr:uid="{00000000-0005-0000-0000-0000B6730000}"/>
    <cellStyle name="Normal 6 2 7 2 2 2 2 5 3" xfId="22922" xr:uid="{00000000-0005-0000-0000-0000B7730000}"/>
    <cellStyle name="Normal 6 2 7 2 2 2 2 6" xfId="33143" xr:uid="{00000000-0005-0000-0000-0000B8730000}"/>
    <cellStyle name="Normal 6 2 7 2 2 2 2 7" xfId="17909" xr:uid="{00000000-0005-0000-0000-0000B9730000}"/>
    <cellStyle name="Normal 6 2 7 2 2 2 3" xfId="3602" xr:uid="{00000000-0005-0000-0000-0000BA730000}"/>
    <cellStyle name="Normal 6 2 7 2 2 2 3 2" xfId="13676" xr:uid="{00000000-0005-0000-0000-0000BB730000}"/>
    <cellStyle name="Normal 6 2 7 2 2 2 3 2 2" xfId="44007" xr:uid="{00000000-0005-0000-0000-0000BC730000}"/>
    <cellStyle name="Normal 6 2 7 2 2 2 3 2 3" xfId="28774" xr:uid="{00000000-0005-0000-0000-0000BD730000}"/>
    <cellStyle name="Normal 6 2 7 2 2 2 3 3" xfId="8656" xr:uid="{00000000-0005-0000-0000-0000BE730000}"/>
    <cellStyle name="Normal 6 2 7 2 2 2 3 3 2" xfId="38990" xr:uid="{00000000-0005-0000-0000-0000BF730000}"/>
    <cellStyle name="Normal 6 2 7 2 2 2 3 3 3" xfId="23757" xr:uid="{00000000-0005-0000-0000-0000C0730000}"/>
    <cellStyle name="Normal 6 2 7 2 2 2 3 4" xfId="33977" xr:uid="{00000000-0005-0000-0000-0000C1730000}"/>
    <cellStyle name="Normal 6 2 7 2 2 2 3 5" xfId="18744" xr:uid="{00000000-0005-0000-0000-0000C2730000}"/>
    <cellStyle name="Normal 6 2 7 2 2 2 4" xfId="5295" xr:uid="{00000000-0005-0000-0000-0000C3730000}"/>
    <cellStyle name="Normal 6 2 7 2 2 2 4 2" xfId="15347" xr:uid="{00000000-0005-0000-0000-0000C4730000}"/>
    <cellStyle name="Normal 6 2 7 2 2 2 4 2 2" xfId="45678" xr:uid="{00000000-0005-0000-0000-0000C5730000}"/>
    <cellStyle name="Normal 6 2 7 2 2 2 4 2 3" xfId="30445" xr:uid="{00000000-0005-0000-0000-0000C6730000}"/>
    <cellStyle name="Normal 6 2 7 2 2 2 4 3" xfId="10327" xr:uid="{00000000-0005-0000-0000-0000C7730000}"/>
    <cellStyle name="Normal 6 2 7 2 2 2 4 3 2" xfId="40661" xr:uid="{00000000-0005-0000-0000-0000C8730000}"/>
    <cellStyle name="Normal 6 2 7 2 2 2 4 3 3" xfId="25428" xr:uid="{00000000-0005-0000-0000-0000C9730000}"/>
    <cellStyle name="Normal 6 2 7 2 2 2 4 4" xfId="35648" xr:uid="{00000000-0005-0000-0000-0000CA730000}"/>
    <cellStyle name="Normal 6 2 7 2 2 2 4 5" xfId="20415" xr:uid="{00000000-0005-0000-0000-0000CB730000}"/>
    <cellStyle name="Normal 6 2 7 2 2 2 5" xfId="12005" xr:uid="{00000000-0005-0000-0000-0000CC730000}"/>
    <cellStyle name="Normal 6 2 7 2 2 2 5 2" xfId="42336" xr:uid="{00000000-0005-0000-0000-0000CD730000}"/>
    <cellStyle name="Normal 6 2 7 2 2 2 5 3" xfId="27103" xr:uid="{00000000-0005-0000-0000-0000CE730000}"/>
    <cellStyle name="Normal 6 2 7 2 2 2 6" xfId="6984" xr:uid="{00000000-0005-0000-0000-0000CF730000}"/>
    <cellStyle name="Normal 6 2 7 2 2 2 6 2" xfId="37319" xr:uid="{00000000-0005-0000-0000-0000D0730000}"/>
    <cellStyle name="Normal 6 2 7 2 2 2 6 3" xfId="22086" xr:uid="{00000000-0005-0000-0000-0000D1730000}"/>
    <cellStyle name="Normal 6 2 7 2 2 2 7" xfId="32307" xr:uid="{00000000-0005-0000-0000-0000D2730000}"/>
    <cellStyle name="Normal 6 2 7 2 2 2 8" xfId="17073" xr:uid="{00000000-0005-0000-0000-0000D3730000}"/>
    <cellStyle name="Normal 6 2 7 2 2 3" xfId="2331" xr:uid="{00000000-0005-0000-0000-0000D4730000}"/>
    <cellStyle name="Normal 6 2 7 2 2 3 2" xfId="4021" xr:uid="{00000000-0005-0000-0000-0000D5730000}"/>
    <cellStyle name="Normal 6 2 7 2 2 3 2 2" xfId="14094" xr:uid="{00000000-0005-0000-0000-0000D6730000}"/>
    <cellStyle name="Normal 6 2 7 2 2 3 2 2 2" xfId="44425" xr:uid="{00000000-0005-0000-0000-0000D7730000}"/>
    <cellStyle name="Normal 6 2 7 2 2 3 2 2 3" xfId="29192" xr:uid="{00000000-0005-0000-0000-0000D8730000}"/>
    <cellStyle name="Normal 6 2 7 2 2 3 2 3" xfId="9074" xr:uid="{00000000-0005-0000-0000-0000D9730000}"/>
    <cellStyle name="Normal 6 2 7 2 2 3 2 3 2" xfId="39408" xr:uid="{00000000-0005-0000-0000-0000DA730000}"/>
    <cellStyle name="Normal 6 2 7 2 2 3 2 3 3" xfId="24175" xr:uid="{00000000-0005-0000-0000-0000DB730000}"/>
    <cellStyle name="Normal 6 2 7 2 2 3 2 4" xfId="34395" xr:uid="{00000000-0005-0000-0000-0000DC730000}"/>
    <cellStyle name="Normal 6 2 7 2 2 3 2 5" xfId="19162" xr:uid="{00000000-0005-0000-0000-0000DD730000}"/>
    <cellStyle name="Normal 6 2 7 2 2 3 3" xfId="5713" xr:uid="{00000000-0005-0000-0000-0000DE730000}"/>
    <cellStyle name="Normal 6 2 7 2 2 3 3 2" xfId="15765" xr:uid="{00000000-0005-0000-0000-0000DF730000}"/>
    <cellStyle name="Normal 6 2 7 2 2 3 3 2 2" xfId="46096" xr:uid="{00000000-0005-0000-0000-0000E0730000}"/>
    <cellStyle name="Normal 6 2 7 2 2 3 3 2 3" xfId="30863" xr:uid="{00000000-0005-0000-0000-0000E1730000}"/>
    <cellStyle name="Normal 6 2 7 2 2 3 3 3" xfId="10745" xr:uid="{00000000-0005-0000-0000-0000E2730000}"/>
    <cellStyle name="Normal 6 2 7 2 2 3 3 3 2" xfId="41079" xr:uid="{00000000-0005-0000-0000-0000E3730000}"/>
    <cellStyle name="Normal 6 2 7 2 2 3 3 3 3" xfId="25846" xr:uid="{00000000-0005-0000-0000-0000E4730000}"/>
    <cellStyle name="Normal 6 2 7 2 2 3 3 4" xfId="36066" xr:uid="{00000000-0005-0000-0000-0000E5730000}"/>
    <cellStyle name="Normal 6 2 7 2 2 3 3 5" xfId="20833" xr:uid="{00000000-0005-0000-0000-0000E6730000}"/>
    <cellStyle name="Normal 6 2 7 2 2 3 4" xfId="12423" xr:uid="{00000000-0005-0000-0000-0000E7730000}"/>
    <cellStyle name="Normal 6 2 7 2 2 3 4 2" xfId="42754" xr:uid="{00000000-0005-0000-0000-0000E8730000}"/>
    <cellStyle name="Normal 6 2 7 2 2 3 4 3" xfId="27521" xr:uid="{00000000-0005-0000-0000-0000E9730000}"/>
    <cellStyle name="Normal 6 2 7 2 2 3 5" xfId="7402" xr:uid="{00000000-0005-0000-0000-0000EA730000}"/>
    <cellStyle name="Normal 6 2 7 2 2 3 5 2" xfId="37737" xr:uid="{00000000-0005-0000-0000-0000EB730000}"/>
    <cellStyle name="Normal 6 2 7 2 2 3 5 3" xfId="22504" xr:uid="{00000000-0005-0000-0000-0000EC730000}"/>
    <cellStyle name="Normal 6 2 7 2 2 3 6" xfId="32725" xr:uid="{00000000-0005-0000-0000-0000ED730000}"/>
    <cellStyle name="Normal 6 2 7 2 2 3 7" xfId="17491" xr:uid="{00000000-0005-0000-0000-0000EE730000}"/>
    <cellStyle name="Normal 6 2 7 2 2 4" xfId="3184" xr:uid="{00000000-0005-0000-0000-0000EF730000}"/>
    <cellStyle name="Normal 6 2 7 2 2 4 2" xfId="13258" xr:uid="{00000000-0005-0000-0000-0000F0730000}"/>
    <cellStyle name="Normal 6 2 7 2 2 4 2 2" xfId="43589" xr:uid="{00000000-0005-0000-0000-0000F1730000}"/>
    <cellStyle name="Normal 6 2 7 2 2 4 2 3" xfId="28356" xr:uid="{00000000-0005-0000-0000-0000F2730000}"/>
    <cellStyle name="Normal 6 2 7 2 2 4 3" xfId="8238" xr:uid="{00000000-0005-0000-0000-0000F3730000}"/>
    <cellStyle name="Normal 6 2 7 2 2 4 3 2" xfId="38572" xr:uid="{00000000-0005-0000-0000-0000F4730000}"/>
    <cellStyle name="Normal 6 2 7 2 2 4 3 3" xfId="23339" xr:uid="{00000000-0005-0000-0000-0000F5730000}"/>
    <cellStyle name="Normal 6 2 7 2 2 4 4" xfId="33559" xr:uid="{00000000-0005-0000-0000-0000F6730000}"/>
    <cellStyle name="Normal 6 2 7 2 2 4 5" xfId="18326" xr:uid="{00000000-0005-0000-0000-0000F7730000}"/>
    <cellStyle name="Normal 6 2 7 2 2 5" xfId="4877" xr:uid="{00000000-0005-0000-0000-0000F8730000}"/>
    <cellStyle name="Normal 6 2 7 2 2 5 2" xfId="14929" xr:uid="{00000000-0005-0000-0000-0000F9730000}"/>
    <cellStyle name="Normal 6 2 7 2 2 5 2 2" xfId="45260" xr:uid="{00000000-0005-0000-0000-0000FA730000}"/>
    <cellStyle name="Normal 6 2 7 2 2 5 2 3" xfId="30027" xr:uid="{00000000-0005-0000-0000-0000FB730000}"/>
    <cellStyle name="Normal 6 2 7 2 2 5 3" xfId="9909" xr:uid="{00000000-0005-0000-0000-0000FC730000}"/>
    <cellStyle name="Normal 6 2 7 2 2 5 3 2" xfId="40243" xr:uid="{00000000-0005-0000-0000-0000FD730000}"/>
    <cellStyle name="Normal 6 2 7 2 2 5 3 3" xfId="25010" xr:uid="{00000000-0005-0000-0000-0000FE730000}"/>
    <cellStyle name="Normal 6 2 7 2 2 5 4" xfId="35230" xr:uid="{00000000-0005-0000-0000-0000FF730000}"/>
    <cellStyle name="Normal 6 2 7 2 2 5 5" xfId="19997" xr:uid="{00000000-0005-0000-0000-000000740000}"/>
    <cellStyle name="Normal 6 2 7 2 2 6" xfId="11587" xr:uid="{00000000-0005-0000-0000-000001740000}"/>
    <cellStyle name="Normal 6 2 7 2 2 6 2" xfId="41918" xr:uid="{00000000-0005-0000-0000-000002740000}"/>
    <cellStyle name="Normal 6 2 7 2 2 6 3" xfId="26685" xr:uid="{00000000-0005-0000-0000-000003740000}"/>
    <cellStyle name="Normal 6 2 7 2 2 7" xfId="6566" xr:uid="{00000000-0005-0000-0000-000004740000}"/>
    <cellStyle name="Normal 6 2 7 2 2 7 2" xfId="36901" xr:uid="{00000000-0005-0000-0000-000005740000}"/>
    <cellStyle name="Normal 6 2 7 2 2 7 3" xfId="21668" xr:uid="{00000000-0005-0000-0000-000006740000}"/>
    <cellStyle name="Normal 6 2 7 2 2 8" xfId="31889" xr:uid="{00000000-0005-0000-0000-000007740000}"/>
    <cellStyle name="Normal 6 2 7 2 2 9" xfId="16655" xr:uid="{00000000-0005-0000-0000-000008740000}"/>
    <cellStyle name="Normal 6 2 7 2 3" xfId="1702" xr:uid="{00000000-0005-0000-0000-000009740000}"/>
    <cellStyle name="Normal 6 2 7 2 3 2" xfId="2541" xr:uid="{00000000-0005-0000-0000-00000A740000}"/>
    <cellStyle name="Normal 6 2 7 2 3 2 2" xfId="4231" xr:uid="{00000000-0005-0000-0000-00000B740000}"/>
    <cellStyle name="Normal 6 2 7 2 3 2 2 2" xfId="14304" xr:uid="{00000000-0005-0000-0000-00000C740000}"/>
    <cellStyle name="Normal 6 2 7 2 3 2 2 2 2" xfId="44635" xr:uid="{00000000-0005-0000-0000-00000D740000}"/>
    <cellStyle name="Normal 6 2 7 2 3 2 2 2 3" xfId="29402" xr:uid="{00000000-0005-0000-0000-00000E740000}"/>
    <cellStyle name="Normal 6 2 7 2 3 2 2 3" xfId="9284" xr:uid="{00000000-0005-0000-0000-00000F740000}"/>
    <cellStyle name="Normal 6 2 7 2 3 2 2 3 2" xfId="39618" xr:uid="{00000000-0005-0000-0000-000010740000}"/>
    <cellStyle name="Normal 6 2 7 2 3 2 2 3 3" xfId="24385" xr:uid="{00000000-0005-0000-0000-000011740000}"/>
    <cellStyle name="Normal 6 2 7 2 3 2 2 4" xfId="34605" xr:uid="{00000000-0005-0000-0000-000012740000}"/>
    <cellStyle name="Normal 6 2 7 2 3 2 2 5" xfId="19372" xr:uid="{00000000-0005-0000-0000-000013740000}"/>
    <cellStyle name="Normal 6 2 7 2 3 2 3" xfId="5923" xr:uid="{00000000-0005-0000-0000-000014740000}"/>
    <cellStyle name="Normal 6 2 7 2 3 2 3 2" xfId="15975" xr:uid="{00000000-0005-0000-0000-000015740000}"/>
    <cellStyle name="Normal 6 2 7 2 3 2 3 2 2" xfId="46306" xr:uid="{00000000-0005-0000-0000-000016740000}"/>
    <cellStyle name="Normal 6 2 7 2 3 2 3 2 3" xfId="31073" xr:uid="{00000000-0005-0000-0000-000017740000}"/>
    <cellStyle name="Normal 6 2 7 2 3 2 3 3" xfId="10955" xr:uid="{00000000-0005-0000-0000-000018740000}"/>
    <cellStyle name="Normal 6 2 7 2 3 2 3 3 2" xfId="41289" xr:uid="{00000000-0005-0000-0000-000019740000}"/>
    <cellStyle name="Normal 6 2 7 2 3 2 3 3 3" xfId="26056" xr:uid="{00000000-0005-0000-0000-00001A740000}"/>
    <cellStyle name="Normal 6 2 7 2 3 2 3 4" xfId="36276" xr:uid="{00000000-0005-0000-0000-00001B740000}"/>
    <cellStyle name="Normal 6 2 7 2 3 2 3 5" xfId="21043" xr:uid="{00000000-0005-0000-0000-00001C740000}"/>
    <cellStyle name="Normal 6 2 7 2 3 2 4" xfId="12633" xr:uid="{00000000-0005-0000-0000-00001D740000}"/>
    <cellStyle name="Normal 6 2 7 2 3 2 4 2" xfId="42964" xr:uid="{00000000-0005-0000-0000-00001E740000}"/>
    <cellStyle name="Normal 6 2 7 2 3 2 4 3" xfId="27731" xr:uid="{00000000-0005-0000-0000-00001F740000}"/>
    <cellStyle name="Normal 6 2 7 2 3 2 5" xfId="7612" xr:uid="{00000000-0005-0000-0000-000020740000}"/>
    <cellStyle name="Normal 6 2 7 2 3 2 5 2" xfId="37947" xr:uid="{00000000-0005-0000-0000-000021740000}"/>
    <cellStyle name="Normal 6 2 7 2 3 2 5 3" xfId="22714" xr:uid="{00000000-0005-0000-0000-000022740000}"/>
    <cellStyle name="Normal 6 2 7 2 3 2 6" xfId="32935" xr:uid="{00000000-0005-0000-0000-000023740000}"/>
    <cellStyle name="Normal 6 2 7 2 3 2 7" xfId="17701" xr:uid="{00000000-0005-0000-0000-000024740000}"/>
    <cellStyle name="Normal 6 2 7 2 3 3" xfId="3394" xr:uid="{00000000-0005-0000-0000-000025740000}"/>
    <cellStyle name="Normal 6 2 7 2 3 3 2" xfId="13468" xr:uid="{00000000-0005-0000-0000-000026740000}"/>
    <cellStyle name="Normal 6 2 7 2 3 3 2 2" xfId="43799" xr:uid="{00000000-0005-0000-0000-000027740000}"/>
    <cellStyle name="Normal 6 2 7 2 3 3 2 3" xfId="28566" xr:uid="{00000000-0005-0000-0000-000028740000}"/>
    <cellStyle name="Normal 6 2 7 2 3 3 3" xfId="8448" xr:uid="{00000000-0005-0000-0000-000029740000}"/>
    <cellStyle name="Normal 6 2 7 2 3 3 3 2" xfId="38782" xr:uid="{00000000-0005-0000-0000-00002A740000}"/>
    <cellStyle name="Normal 6 2 7 2 3 3 3 3" xfId="23549" xr:uid="{00000000-0005-0000-0000-00002B740000}"/>
    <cellStyle name="Normal 6 2 7 2 3 3 4" xfId="33769" xr:uid="{00000000-0005-0000-0000-00002C740000}"/>
    <cellStyle name="Normal 6 2 7 2 3 3 5" xfId="18536" xr:uid="{00000000-0005-0000-0000-00002D740000}"/>
    <cellStyle name="Normal 6 2 7 2 3 4" xfId="5087" xr:uid="{00000000-0005-0000-0000-00002E740000}"/>
    <cellStyle name="Normal 6 2 7 2 3 4 2" xfId="15139" xr:uid="{00000000-0005-0000-0000-00002F740000}"/>
    <cellStyle name="Normal 6 2 7 2 3 4 2 2" xfId="45470" xr:uid="{00000000-0005-0000-0000-000030740000}"/>
    <cellStyle name="Normal 6 2 7 2 3 4 2 3" xfId="30237" xr:uid="{00000000-0005-0000-0000-000031740000}"/>
    <cellStyle name="Normal 6 2 7 2 3 4 3" xfId="10119" xr:uid="{00000000-0005-0000-0000-000032740000}"/>
    <cellStyle name="Normal 6 2 7 2 3 4 3 2" xfId="40453" xr:uid="{00000000-0005-0000-0000-000033740000}"/>
    <cellStyle name="Normal 6 2 7 2 3 4 3 3" xfId="25220" xr:uid="{00000000-0005-0000-0000-000034740000}"/>
    <cellStyle name="Normal 6 2 7 2 3 4 4" xfId="35440" xr:uid="{00000000-0005-0000-0000-000035740000}"/>
    <cellStyle name="Normal 6 2 7 2 3 4 5" xfId="20207" xr:uid="{00000000-0005-0000-0000-000036740000}"/>
    <cellStyle name="Normal 6 2 7 2 3 5" xfId="11797" xr:uid="{00000000-0005-0000-0000-000037740000}"/>
    <cellStyle name="Normal 6 2 7 2 3 5 2" xfId="42128" xr:uid="{00000000-0005-0000-0000-000038740000}"/>
    <cellStyle name="Normal 6 2 7 2 3 5 3" xfId="26895" xr:uid="{00000000-0005-0000-0000-000039740000}"/>
    <cellStyle name="Normal 6 2 7 2 3 6" xfId="6776" xr:uid="{00000000-0005-0000-0000-00003A740000}"/>
    <cellStyle name="Normal 6 2 7 2 3 6 2" xfId="37111" xr:uid="{00000000-0005-0000-0000-00003B740000}"/>
    <cellStyle name="Normal 6 2 7 2 3 6 3" xfId="21878" xr:uid="{00000000-0005-0000-0000-00003C740000}"/>
    <cellStyle name="Normal 6 2 7 2 3 7" xfId="32099" xr:uid="{00000000-0005-0000-0000-00003D740000}"/>
    <cellStyle name="Normal 6 2 7 2 3 8" xfId="16865" xr:uid="{00000000-0005-0000-0000-00003E740000}"/>
    <cellStyle name="Normal 6 2 7 2 4" xfId="2123" xr:uid="{00000000-0005-0000-0000-00003F740000}"/>
    <cellStyle name="Normal 6 2 7 2 4 2" xfId="3813" xr:uid="{00000000-0005-0000-0000-000040740000}"/>
    <cellStyle name="Normal 6 2 7 2 4 2 2" xfId="13886" xr:uid="{00000000-0005-0000-0000-000041740000}"/>
    <cellStyle name="Normal 6 2 7 2 4 2 2 2" xfId="44217" xr:uid="{00000000-0005-0000-0000-000042740000}"/>
    <cellStyle name="Normal 6 2 7 2 4 2 2 3" xfId="28984" xr:uid="{00000000-0005-0000-0000-000043740000}"/>
    <cellStyle name="Normal 6 2 7 2 4 2 3" xfId="8866" xr:uid="{00000000-0005-0000-0000-000044740000}"/>
    <cellStyle name="Normal 6 2 7 2 4 2 3 2" xfId="39200" xr:uid="{00000000-0005-0000-0000-000045740000}"/>
    <cellStyle name="Normal 6 2 7 2 4 2 3 3" xfId="23967" xr:uid="{00000000-0005-0000-0000-000046740000}"/>
    <cellStyle name="Normal 6 2 7 2 4 2 4" xfId="34187" xr:uid="{00000000-0005-0000-0000-000047740000}"/>
    <cellStyle name="Normal 6 2 7 2 4 2 5" xfId="18954" xr:uid="{00000000-0005-0000-0000-000048740000}"/>
    <cellStyle name="Normal 6 2 7 2 4 3" xfId="5505" xr:uid="{00000000-0005-0000-0000-000049740000}"/>
    <cellStyle name="Normal 6 2 7 2 4 3 2" xfId="15557" xr:uid="{00000000-0005-0000-0000-00004A740000}"/>
    <cellStyle name="Normal 6 2 7 2 4 3 2 2" xfId="45888" xr:uid="{00000000-0005-0000-0000-00004B740000}"/>
    <cellStyle name="Normal 6 2 7 2 4 3 2 3" xfId="30655" xr:uid="{00000000-0005-0000-0000-00004C740000}"/>
    <cellStyle name="Normal 6 2 7 2 4 3 3" xfId="10537" xr:uid="{00000000-0005-0000-0000-00004D740000}"/>
    <cellStyle name="Normal 6 2 7 2 4 3 3 2" xfId="40871" xr:uid="{00000000-0005-0000-0000-00004E740000}"/>
    <cellStyle name="Normal 6 2 7 2 4 3 3 3" xfId="25638" xr:uid="{00000000-0005-0000-0000-00004F740000}"/>
    <cellStyle name="Normal 6 2 7 2 4 3 4" xfId="35858" xr:uid="{00000000-0005-0000-0000-000050740000}"/>
    <cellStyle name="Normal 6 2 7 2 4 3 5" xfId="20625" xr:uid="{00000000-0005-0000-0000-000051740000}"/>
    <cellStyle name="Normal 6 2 7 2 4 4" xfId="12215" xr:uid="{00000000-0005-0000-0000-000052740000}"/>
    <cellStyle name="Normal 6 2 7 2 4 4 2" xfId="42546" xr:uid="{00000000-0005-0000-0000-000053740000}"/>
    <cellStyle name="Normal 6 2 7 2 4 4 3" xfId="27313" xr:uid="{00000000-0005-0000-0000-000054740000}"/>
    <cellStyle name="Normal 6 2 7 2 4 5" xfId="7194" xr:uid="{00000000-0005-0000-0000-000055740000}"/>
    <cellStyle name="Normal 6 2 7 2 4 5 2" xfId="37529" xr:uid="{00000000-0005-0000-0000-000056740000}"/>
    <cellStyle name="Normal 6 2 7 2 4 5 3" xfId="22296" xr:uid="{00000000-0005-0000-0000-000057740000}"/>
    <cellStyle name="Normal 6 2 7 2 4 6" xfId="32517" xr:uid="{00000000-0005-0000-0000-000058740000}"/>
    <cellStyle name="Normal 6 2 7 2 4 7" xfId="17283" xr:uid="{00000000-0005-0000-0000-000059740000}"/>
    <cellStyle name="Normal 6 2 7 2 5" xfId="2976" xr:uid="{00000000-0005-0000-0000-00005A740000}"/>
    <cellStyle name="Normal 6 2 7 2 5 2" xfId="13050" xr:uid="{00000000-0005-0000-0000-00005B740000}"/>
    <cellStyle name="Normal 6 2 7 2 5 2 2" xfId="43381" xr:uid="{00000000-0005-0000-0000-00005C740000}"/>
    <cellStyle name="Normal 6 2 7 2 5 2 3" xfId="28148" xr:uid="{00000000-0005-0000-0000-00005D740000}"/>
    <cellStyle name="Normal 6 2 7 2 5 3" xfId="8030" xr:uid="{00000000-0005-0000-0000-00005E740000}"/>
    <cellStyle name="Normal 6 2 7 2 5 3 2" xfId="38364" xr:uid="{00000000-0005-0000-0000-00005F740000}"/>
    <cellStyle name="Normal 6 2 7 2 5 3 3" xfId="23131" xr:uid="{00000000-0005-0000-0000-000060740000}"/>
    <cellStyle name="Normal 6 2 7 2 5 4" xfId="33351" xr:uid="{00000000-0005-0000-0000-000061740000}"/>
    <cellStyle name="Normal 6 2 7 2 5 5" xfId="18118" xr:uid="{00000000-0005-0000-0000-000062740000}"/>
    <cellStyle name="Normal 6 2 7 2 6" xfId="4669" xr:uid="{00000000-0005-0000-0000-000063740000}"/>
    <cellStyle name="Normal 6 2 7 2 6 2" xfId="14721" xr:uid="{00000000-0005-0000-0000-000064740000}"/>
    <cellStyle name="Normal 6 2 7 2 6 2 2" xfId="45052" xr:uid="{00000000-0005-0000-0000-000065740000}"/>
    <cellStyle name="Normal 6 2 7 2 6 2 3" xfId="29819" xr:uid="{00000000-0005-0000-0000-000066740000}"/>
    <cellStyle name="Normal 6 2 7 2 6 3" xfId="9701" xr:uid="{00000000-0005-0000-0000-000067740000}"/>
    <cellStyle name="Normal 6 2 7 2 6 3 2" xfId="40035" xr:uid="{00000000-0005-0000-0000-000068740000}"/>
    <cellStyle name="Normal 6 2 7 2 6 3 3" xfId="24802" xr:uid="{00000000-0005-0000-0000-000069740000}"/>
    <cellStyle name="Normal 6 2 7 2 6 4" xfId="35022" xr:uid="{00000000-0005-0000-0000-00006A740000}"/>
    <cellStyle name="Normal 6 2 7 2 6 5" xfId="19789" xr:uid="{00000000-0005-0000-0000-00006B740000}"/>
    <cellStyle name="Normal 6 2 7 2 7" xfId="11379" xr:uid="{00000000-0005-0000-0000-00006C740000}"/>
    <cellStyle name="Normal 6 2 7 2 7 2" xfId="41710" xr:uid="{00000000-0005-0000-0000-00006D740000}"/>
    <cellStyle name="Normal 6 2 7 2 7 3" xfId="26477" xr:uid="{00000000-0005-0000-0000-00006E740000}"/>
    <cellStyle name="Normal 6 2 7 2 8" xfId="6358" xr:uid="{00000000-0005-0000-0000-00006F740000}"/>
    <cellStyle name="Normal 6 2 7 2 8 2" xfId="36693" xr:uid="{00000000-0005-0000-0000-000070740000}"/>
    <cellStyle name="Normal 6 2 7 2 8 3" xfId="21460" xr:uid="{00000000-0005-0000-0000-000071740000}"/>
    <cellStyle name="Normal 6 2 7 2 9" xfId="31681" xr:uid="{00000000-0005-0000-0000-000072740000}"/>
    <cellStyle name="Normal 6 2 7 3" xfId="1385" xr:uid="{00000000-0005-0000-0000-000073740000}"/>
    <cellStyle name="Normal 6 2 7 3 2" xfId="1806" xr:uid="{00000000-0005-0000-0000-000074740000}"/>
    <cellStyle name="Normal 6 2 7 3 2 2" xfId="2645" xr:uid="{00000000-0005-0000-0000-000075740000}"/>
    <cellStyle name="Normal 6 2 7 3 2 2 2" xfId="4335" xr:uid="{00000000-0005-0000-0000-000076740000}"/>
    <cellStyle name="Normal 6 2 7 3 2 2 2 2" xfId="14408" xr:uid="{00000000-0005-0000-0000-000077740000}"/>
    <cellStyle name="Normal 6 2 7 3 2 2 2 2 2" xfId="44739" xr:uid="{00000000-0005-0000-0000-000078740000}"/>
    <cellStyle name="Normal 6 2 7 3 2 2 2 2 3" xfId="29506" xr:uid="{00000000-0005-0000-0000-000079740000}"/>
    <cellStyle name="Normal 6 2 7 3 2 2 2 3" xfId="9388" xr:uid="{00000000-0005-0000-0000-00007A740000}"/>
    <cellStyle name="Normal 6 2 7 3 2 2 2 3 2" xfId="39722" xr:uid="{00000000-0005-0000-0000-00007B740000}"/>
    <cellStyle name="Normal 6 2 7 3 2 2 2 3 3" xfId="24489" xr:uid="{00000000-0005-0000-0000-00007C740000}"/>
    <cellStyle name="Normal 6 2 7 3 2 2 2 4" xfId="34709" xr:uid="{00000000-0005-0000-0000-00007D740000}"/>
    <cellStyle name="Normal 6 2 7 3 2 2 2 5" xfId="19476" xr:uid="{00000000-0005-0000-0000-00007E740000}"/>
    <cellStyle name="Normal 6 2 7 3 2 2 3" xfId="6027" xr:uid="{00000000-0005-0000-0000-00007F740000}"/>
    <cellStyle name="Normal 6 2 7 3 2 2 3 2" xfId="16079" xr:uid="{00000000-0005-0000-0000-000080740000}"/>
    <cellStyle name="Normal 6 2 7 3 2 2 3 2 2" xfId="46410" xr:uid="{00000000-0005-0000-0000-000081740000}"/>
    <cellStyle name="Normal 6 2 7 3 2 2 3 2 3" xfId="31177" xr:uid="{00000000-0005-0000-0000-000082740000}"/>
    <cellStyle name="Normal 6 2 7 3 2 2 3 3" xfId="11059" xr:uid="{00000000-0005-0000-0000-000083740000}"/>
    <cellStyle name="Normal 6 2 7 3 2 2 3 3 2" xfId="41393" xr:uid="{00000000-0005-0000-0000-000084740000}"/>
    <cellStyle name="Normal 6 2 7 3 2 2 3 3 3" xfId="26160" xr:uid="{00000000-0005-0000-0000-000085740000}"/>
    <cellStyle name="Normal 6 2 7 3 2 2 3 4" xfId="36380" xr:uid="{00000000-0005-0000-0000-000086740000}"/>
    <cellStyle name="Normal 6 2 7 3 2 2 3 5" xfId="21147" xr:uid="{00000000-0005-0000-0000-000087740000}"/>
    <cellStyle name="Normal 6 2 7 3 2 2 4" xfId="12737" xr:uid="{00000000-0005-0000-0000-000088740000}"/>
    <cellStyle name="Normal 6 2 7 3 2 2 4 2" xfId="43068" xr:uid="{00000000-0005-0000-0000-000089740000}"/>
    <cellStyle name="Normal 6 2 7 3 2 2 4 3" xfId="27835" xr:uid="{00000000-0005-0000-0000-00008A740000}"/>
    <cellStyle name="Normal 6 2 7 3 2 2 5" xfId="7716" xr:uid="{00000000-0005-0000-0000-00008B740000}"/>
    <cellStyle name="Normal 6 2 7 3 2 2 5 2" xfId="38051" xr:uid="{00000000-0005-0000-0000-00008C740000}"/>
    <cellStyle name="Normal 6 2 7 3 2 2 5 3" xfId="22818" xr:uid="{00000000-0005-0000-0000-00008D740000}"/>
    <cellStyle name="Normal 6 2 7 3 2 2 6" xfId="33039" xr:uid="{00000000-0005-0000-0000-00008E740000}"/>
    <cellStyle name="Normal 6 2 7 3 2 2 7" xfId="17805" xr:uid="{00000000-0005-0000-0000-00008F740000}"/>
    <cellStyle name="Normal 6 2 7 3 2 3" xfId="3498" xr:uid="{00000000-0005-0000-0000-000090740000}"/>
    <cellStyle name="Normal 6 2 7 3 2 3 2" xfId="13572" xr:uid="{00000000-0005-0000-0000-000091740000}"/>
    <cellStyle name="Normal 6 2 7 3 2 3 2 2" xfId="43903" xr:uid="{00000000-0005-0000-0000-000092740000}"/>
    <cellStyle name="Normal 6 2 7 3 2 3 2 3" xfId="28670" xr:uid="{00000000-0005-0000-0000-000093740000}"/>
    <cellStyle name="Normal 6 2 7 3 2 3 3" xfId="8552" xr:uid="{00000000-0005-0000-0000-000094740000}"/>
    <cellStyle name="Normal 6 2 7 3 2 3 3 2" xfId="38886" xr:uid="{00000000-0005-0000-0000-000095740000}"/>
    <cellStyle name="Normal 6 2 7 3 2 3 3 3" xfId="23653" xr:uid="{00000000-0005-0000-0000-000096740000}"/>
    <cellStyle name="Normal 6 2 7 3 2 3 4" xfId="33873" xr:uid="{00000000-0005-0000-0000-000097740000}"/>
    <cellStyle name="Normal 6 2 7 3 2 3 5" xfId="18640" xr:uid="{00000000-0005-0000-0000-000098740000}"/>
    <cellStyle name="Normal 6 2 7 3 2 4" xfId="5191" xr:uid="{00000000-0005-0000-0000-000099740000}"/>
    <cellStyle name="Normal 6 2 7 3 2 4 2" xfId="15243" xr:uid="{00000000-0005-0000-0000-00009A740000}"/>
    <cellStyle name="Normal 6 2 7 3 2 4 2 2" xfId="45574" xr:uid="{00000000-0005-0000-0000-00009B740000}"/>
    <cellStyle name="Normal 6 2 7 3 2 4 2 3" xfId="30341" xr:uid="{00000000-0005-0000-0000-00009C740000}"/>
    <cellStyle name="Normal 6 2 7 3 2 4 3" xfId="10223" xr:uid="{00000000-0005-0000-0000-00009D740000}"/>
    <cellStyle name="Normal 6 2 7 3 2 4 3 2" xfId="40557" xr:uid="{00000000-0005-0000-0000-00009E740000}"/>
    <cellStyle name="Normal 6 2 7 3 2 4 3 3" xfId="25324" xr:uid="{00000000-0005-0000-0000-00009F740000}"/>
    <cellStyle name="Normal 6 2 7 3 2 4 4" xfId="35544" xr:uid="{00000000-0005-0000-0000-0000A0740000}"/>
    <cellStyle name="Normal 6 2 7 3 2 4 5" xfId="20311" xr:uid="{00000000-0005-0000-0000-0000A1740000}"/>
    <cellStyle name="Normal 6 2 7 3 2 5" xfId="11901" xr:uid="{00000000-0005-0000-0000-0000A2740000}"/>
    <cellStyle name="Normal 6 2 7 3 2 5 2" xfId="42232" xr:uid="{00000000-0005-0000-0000-0000A3740000}"/>
    <cellStyle name="Normal 6 2 7 3 2 5 3" xfId="26999" xr:uid="{00000000-0005-0000-0000-0000A4740000}"/>
    <cellStyle name="Normal 6 2 7 3 2 6" xfId="6880" xr:uid="{00000000-0005-0000-0000-0000A5740000}"/>
    <cellStyle name="Normal 6 2 7 3 2 6 2" xfId="37215" xr:uid="{00000000-0005-0000-0000-0000A6740000}"/>
    <cellStyle name="Normal 6 2 7 3 2 6 3" xfId="21982" xr:uid="{00000000-0005-0000-0000-0000A7740000}"/>
    <cellStyle name="Normal 6 2 7 3 2 7" xfId="32203" xr:uid="{00000000-0005-0000-0000-0000A8740000}"/>
    <cellStyle name="Normal 6 2 7 3 2 8" xfId="16969" xr:uid="{00000000-0005-0000-0000-0000A9740000}"/>
    <cellStyle name="Normal 6 2 7 3 3" xfId="2227" xr:uid="{00000000-0005-0000-0000-0000AA740000}"/>
    <cellStyle name="Normal 6 2 7 3 3 2" xfId="3917" xr:uid="{00000000-0005-0000-0000-0000AB740000}"/>
    <cellStyle name="Normal 6 2 7 3 3 2 2" xfId="13990" xr:uid="{00000000-0005-0000-0000-0000AC740000}"/>
    <cellStyle name="Normal 6 2 7 3 3 2 2 2" xfId="44321" xr:uid="{00000000-0005-0000-0000-0000AD740000}"/>
    <cellStyle name="Normal 6 2 7 3 3 2 2 3" xfId="29088" xr:uid="{00000000-0005-0000-0000-0000AE740000}"/>
    <cellStyle name="Normal 6 2 7 3 3 2 3" xfId="8970" xr:uid="{00000000-0005-0000-0000-0000AF740000}"/>
    <cellStyle name="Normal 6 2 7 3 3 2 3 2" xfId="39304" xr:uid="{00000000-0005-0000-0000-0000B0740000}"/>
    <cellStyle name="Normal 6 2 7 3 3 2 3 3" xfId="24071" xr:uid="{00000000-0005-0000-0000-0000B1740000}"/>
    <cellStyle name="Normal 6 2 7 3 3 2 4" xfId="34291" xr:uid="{00000000-0005-0000-0000-0000B2740000}"/>
    <cellStyle name="Normal 6 2 7 3 3 2 5" xfId="19058" xr:uid="{00000000-0005-0000-0000-0000B3740000}"/>
    <cellStyle name="Normal 6 2 7 3 3 3" xfId="5609" xr:uid="{00000000-0005-0000-0000-0000B4740000}"/>
    <cellStyle name="Normal 6 2 7 3 3 3 2" xfId="15661" xr:uid="{00000000-0005-0000-0000-0000B5740000}"/>
    <cellStyle name="Normal 6 2 7 3 3 3 2 2" xfId="45992" xr:uid="{00000000-0005-0000-0000-0000B6740000}"/>
    <cellStyle name="Normal 6 2 7 3 3 3 2 3" xfId="30759" xr:uid="{00000000-0005-0000-0000-0000B7740000}"/>
    <cellStyle name="Normal 6 2 7 3 3 3 3" xfId="10641" xr:uid="{00000000-0005-0000-0000-0000B8740000}"/>
    <cellStyle name="Normal 6 2 7 3 3 3 3 2" xfId="40975" xr:uid="{00000000-0005-0000-0000-0000B9740000}"/>
    <cellStyle name="Normal 6 2 7 3 3 3 3 3" xfId="25742" xr:uid="{00000000-0005-0000-0000-0000BA740000}"/>
    <cellStyle name="Normal 6 2 7 3 3 3 4" xfId="35962" xr:uid="{00000000-0005-0000-0000-0000BB740000}"/>
    <cellStyle name="Normal 6 2 7 3 3 3 5" xfId="20729" xr:uid="{00000000-0005-0000-0000-0000BC740000}"/>
    <cellStyle name="Normal 6 2 7 3 3 4" xfId="12319" xr:uid="{00000000-0005-0000-0000-0000BD740000}"/>
    <cellStyle name="Normal 6 2 7 3 3 4 2" xfId="42650" xr:uid="{00000000-0005-0000-0000-0000BE740000}"/>
    <cellStyle name="Normal 6 2 7 3 3 4 3" xfId="27417" xr:uid="{00000000-0005-0000-0000-0000BF740000}"/>
    <cellStyle name="Normal 6 2 7 3 3 5" xfId="7298" xr:uid="{00000000-0005-0000-0000-0000C0740000}"/>
    <cellStyle name="Normal 6 2 7 3 3 5 2" xfId="37633" xr:uid="{00000000-0005-0000-0000-0000C1740000}"/>
    <cellStyle name="Normal 6 2 7 3 3 5 3" xfId="22400" xr:uid="{00000000-0005-0000-0000-0000C2740000}"/>
    <cellStyle name="Normal 6 2 7 3 3 6" xfId="32621" xr:uid="{00000000-0005-0000-0000-0000C3740000}"/>
    <cellStyle name="Normal 6 2 7 3 3 7" xfId="17387" xr:uid="{00000000-0005-0000-0000-0000C4740000}"/>
    <cellStyle name="Normal 6 2 7 3 4" xfId="3080" xr:uid="{00000000-0005-0000-0000-0000C5740000}"/>
    <cellStyle name="Normal 6 2 7 3 4 2" xfId="13154" xr:uid="{00000000-0005-0000-0000-0000C6740000}"/>
    <cellStyle name="Normal 6 2 7 3 4 2 2" xfId="43485" xr:uid="{00000000-0005-0000-0000-0000C7740000}"/>
    <cellStyle name="Normal 6 2 7 3 4 2 3" xfId="28252" xr:uid="{00000000-0005-0000-0000-0000C8740000}"/>
    <cellStyle name="Normal 6 2 7 3 4 3" xfId="8134" xr:uid="{00000000-0005-0000-0000-0000C9740000}"/>
    <cellStyle name="Normal 6 2 7 3 4 3 2" xfId="38468" xr:uid="{00000000-0005-0000-0000-0000CA740000}"/>
    <cellStyle name="Normal 6 2 7 3 4 3 3" xfId="23235" xr:uid="{00000000-0005-0000-0000-0000CB740000}"/>
    <cellStyle name="Normal 6 2 7 3 4 4" xfId="33455" xr:uid="{00000000-0005-0000-0000-0000CC740000}"/>
    <cellStyle name="Normal 6 2 7 3 4 5" xfId="18222" xr:uid="{00000000-0005-0000-0000-0000CD740000}"/>
    <cellStyle name="Normal 6 2 7 3 5" xfId="4773" xr:uid="{00000000-0005-0000-0000-0000CE740000}"/>
    <cellStyle name="Normal 6 2 7 3 5 2" xfId="14825" xr:uid="{00000000-0005-0000-0000-0000CF740000}"/>
    <cellStyle name="Normal 6 2 7 3 5 2 2" xfId="45156" xr:uid="{00000000-0005-0000-0000-0000D0740000}"/>
    <cellStyle name="Normal 6 2 7 3 5 2 3" xfId="29923" xr:uid="{00000000-0005-0000-0000-0000D1740000}"/>
    <cellStyle name="Normal 6 2 7 3 5 3" xfId="9805" xr:uid="{00000000-0005-0000-0000-0000D2740000}"/>
    <cellStyle name="Normal 6 2 7 3 5 3 2" xfId="40139" xr:uid="{00000000-0005-0000-0000-0000D3740000}"/>
    <cellStyle name="Normal 6 2 7 3 5 3 3" xfId="24906" xr:uid="{00000000-0005-0000-0000-0000D4740000}"/>
    <cellStyle name="Normal 6 2 7 3 5 4" xfId="35126" xr:uid="{00000000-0005-0000-0000-0000D5740000}"/>
    <cellStyle name="Normal 6 2 7 3 5 5" xfId="19893" xr:uid="{00000000-0005-0000-0000-0000D6740000}"/>
    <cellStyle name="Normal 6 2 7 3 6" xfId="11483" xr:uid="{00000000-0005-0000-0000-0000D7740000}"/>
    <cellStyle name="Normal 6 2 7 3 6 2" xfId="41814" xr:uid="{00000000-0005-0000-0000-0000D8740000}"/>
    <cellStyle name="Normal 6 2 7 3 6 3" xfId="26581" xr:uid="{00000000-0005-0000-0000-0000D9740000}"/>
    <cellStyle name="Normal 6 2 7 3 7" xfId="6462" xr:uid="{00000000-0005-0000-0000-0000DA740000}"/>
    <cellStyle name="Normal 6 2 7 3 7 2" xfId="36797" xr:uid="{00000000-0005-0000-0000-0000DB740000}"/>
    <cellStyle name="Normal 6 2 7 3 7 3" xfId="21564" xr:uid="{00000000-0005-0000-0000-0000DC740000}"/>
    <cellStyle name="Normal 6 2 7 3 8" xfId="31785" xr:uid="{00000000-0005-0000-0000-0000DD740000}"/>
    <cellStyle name="Normal 6 2 7 3 9" xfId="16551" xr:uid="{00000000-0005-0000-0000-0000DE740000}"/>
    <cellStyle name="Normal 6 2 7 4" xfId="1598" xr:uid="{00000000-0005-0000-0000-0000DF740000}"/>
    <cellStyle name="Normal 6 2 7 4 2" xfId="2437" xr:uid="{00000000-0005-0000-0000-0000E0740000}"/>
    <cellStyle name="Normal 6 2 7 4 2 2" xfId="4127" xr:uid="{00000000-0005-0000-0000-0000E1740000}"/>
    <cellStyle name="Normal 6 2 7 4 2 2 2" xfId="14200" xr:uid="{00000000-0005-0000-0000-0000E2740000}"/>
    <cellStyle name="Normal 6 2 7 4 2 2 2 2" xfId="44531" xr:uid="{00000000-0005-0000-0000-0000E3740000}"/>
    <cellStyle name="Normal 6 2 7 4 2 2 2 3" xfId="29298" xr:uid="{00000000-0005-0000-0000-0000E4740000}"/>
    <cellStyle name="Normal 6 2 7 4 2 2 3" xfId="9180" xr:uid="{00000000-0005-0000-0000-0000E5740000}"/>
    <cellStyle name="Normal 6 2 7 4 2 2 3 2" xfId="39514" xr:uid="{00000000-0005-0000-0000-0000E6740000}"/>
    <cellStyle name="Normal 6 2 7 4 2 2 3 3" xfId="24281" xr:uid="{00000000-0005-0000-0000-0000E7740000}"/>
    <cellStyle name="Normal 6 2 7 4 2 2 4" xfId="34501" xr:uid="{00000000-0005-0000-0000-0000E8740000}"/>
    <cellStyle name="Normal 6 2 7 4 2 2 5" xfId="19268" xr:uid="{00000000-0005-0000-0000-0000E9740000}"/>
    <cellStyle name="Normal 6 2 7 4 2 3" xfId="5819" xr:uid="{00000000-0005-0000-0000-0000EA740000}"/>
    <cellStyle name="Normal 6 2 7 4 2 3 2" xfId="15871" xr:uid="{00000000-0005-0000-0000-0000EB740000}"/>
    <cellStyle name="Normal 6 2 7 4 2 3 2 2" xfId="46202" xr:uid="{00000000-0005-0000-0000-0000EC740000}"/>
    <cellStyle name="Normal 6 2 7 4 2 3 2 3" xfId="30969" xr:uid="{00000000-0005-0000-0000-0000ED740000}"/>
    <cellStyle name="Normal 6 2 7 4 2 3 3" xfId="10851" xr:uid="{00000000-0005-0000-0000-0000EE740000}"/>
    <cellStyle name="Normal 6 2 7 4 2 3 3 2" xfId="41185" xr:uid="{00000000-0005-0000-0000-0000EF740000}"/>
    <cellStyle name="Normal 6 2 7 4 2 3 3 3" xfId="25952" xr:uid="{00000000-0005-0000-0000-0000F0740000}"/>
    <cellStyle name="Normal 6 2 7 4 2 3 4" xfId="36172" xr:uid="{00000000-0005-0000-0000-0000F1740000}"/>
    <cellStyle name="Normal 6 2 7 4 2 3 5" xfId="20939" xr:uid="{00000000-0005-0000-0000-0000F2740000}"/>
    <cellStyle name="Normal 6 2 7 4 2 4" xfId="12529" xr:uid="{00000000-0005-0000-0000-0000F3740000}"/>
    <cellStyle name="Normal 6 2 7 4 2 4 2" xfId="42860" xr:uid="{00000000-0005-0000-0000-0000F4740000}"/>
    <cellStyle name="Normal 6 2 7 4 2 4 3" xfId="27627" xr:uid="{00000000-0005-0000-0000-0000F5740000}"/>
    <cellStyle name="Normal 6 2 7 4 2 5" xfId="7508" xr:uid="{00000000-0005-0000-0000-0000F6740000}"/>
    <cellStyle name="Normal 6 2 7 4 2 5 2" xfId="37843" xr:uid="{00000000-0005-0000-0000-0000F7740000}"/>
    <cellStyle name="Normal 6 2 7 4 2 5 3" xfId="22610" xr:uid="{00000000-0005-0000-0000-0000F8740000}"/>
    <cellStyle name="Normal 6 2 7 4 2 6" xfId="32831" xr:uid="{00000000-0005-0000-0000-0000F9740000}"/>
    <cellStyle name="Normal 6 2 7 4 2 7" xfId="17597" xr:uid="{00000000-0005-0000-0000-0000FA740000}"/>
    <cellStyle name="Normal 6 2 7 4 3" xfId="3290" xr:uid="{00000000-0005-0000-0000-0000FB740000}"/>
    <cellStyle name="Normal 6 2 7 4 3 2" xfId="13364" xr:uid="{00000000-0005-0000-0000-0000FC740000}"/>
    <cellStyle name="Normal 6 2 7 4 3 2 2" xfId="43695" xr:uid="{00000000-0005-0000-0000-0000FD740000}"/>
    <cellStyle name="Normal 6 2 7 4 3 2 3" xfId="28462" xr:uid="{00000000-0005-0000-0000-0000FE740000}"/>
    <cellStyle name="Normal 6 2 7 4 3 3" xfId="8344" xr:uid="{00000000-0005-0000-0000-0000FF740000}"/>
    <cellStyle name="Normal 6 2 7 4 3 3 2" xfId="38678" xr:uid="{00000000-0005-0000-0000-000000750000}"/>
    <cellStyle name="Normal 6 2 7 4 3 3 3" xfId="23445" xr:uid="{00000000-0005-0000-0000-000001750000}"/>
    <cellStyle name="Normal 6 2 7 4 3 4" xfId="33665" xr:uid="{00000000-0005-0000-0000-000002750000}"/>
    <cellStyle name="Normal 6 2 7 4 3 5" xfId="18432" xr:uid="{00000000-0005-0000-0000-000003750000}"/>
    <cellStyle name="Normal 6 2 7 4 4" xfId="4983" xr:uid="{00000000-0005-0000-0000-000004750000}"/>
    <cellStyle name="Normal 6 2 7 4 4 2" xfId="15035" xr:uid="{00000000-0005-0000-0000-000005750000}"/>
    <cellStyle name="Normal 6 2 7 4 4 2 2" xfId="45366" xr:uid="{00000000-0005-0000-0000-000006750000}"/>
    <cellStyle name="Normal 6 2 7 4 4 2 3" xfId="30133" xr:uid="{00000000-0005-0000-0000-000007750000}"/>
    <cellStyle name="Normal 6 2 7 4 4 3" xfId="10015" xr:uid="{00000000-0005-0000-0000-000008750000}"/>
    <cellStyle name="Normal 6 2 7 4 4 3 2" xfId="40349" xr:uid="{00000000-0005-0000-0000-000009750000}"/>
    <cellStyle name="Normal 6 2 7 4 4 3 3" xfId="25116" xr:uid="{00000000-0005-0000-0000-00000A750000}"/>
    <cellStyle name="Normal 6 2 7 4 4 4" xfId="35336" xr:uid="{00000000-0005-0000-0000-00000B750000}"/>
    <cellStyle name="Normal 6 2 7 4 4 5" xfId="20103" xr:uid="{00000000-0005-0000-0000-00000C750000}"/>
    <cellStyle name="Normal 6 2 7 4 5" xfId="11693" xr:uid="{00000000-0005-0000-0000-00000D750000}"/>
    <cellStyle name="Normal 6 2 7 4 5 2" xfId="42024" xr:uid="{00000000-0005-0000-0000-00000E750000}"/>
    <cellStyle name="Normal 6 2 7 4 5 3" xfId="26791" xr:uid="{00000000-0005-0000-0000-00000F750000}"/>
    <cellStyle name="Normal 6 2 7 4 6" xfId="6672" xr:uid="{00000000-0005-0000-0000-000010750000}"/>
    <cellStyle name="Normal 6 2 7 4 6 2" xfId="37007" xr:uid="{00000000-0005-0000-0000-000011750000}"/>
    <cellStyle name="Normal 6 2 7 4 6 3" xfId="21774" xr:uid="{00000000-0005-0000-0000-000012750000}"/>
    <cellStyle name="Normal 6 2 7 4 7" xfId="31995" xr:uid="{00000000-0005-0000-0000-000013750000}"/>
    <cellStyle name="Normal 6 2 7 4 8" xfId="16761" xr:uid="{00000000-0005-0000-0000-000014750000}"/>
    <cellStyle name="Normal 6 2 7 5" xfId="2019" xr:uid="{00000000-0005-0000-0000-000015750000}"/>
    <cellStyle name="Normal 6 2 7 5 2" xfId="3709" xr:uid="{00000000-0005-0000-0000-000016750000}"/>
    <cellStyle name="Normal 6 2 7 5 2 2" xfId="13782" xr:uid="{00000000-0005-0000-0000-000017750000}"/>
    <cellStyle name="Normal 6 2 7 5 2 2 2" xfId="44113" xr:uid="{00000000-0005-0000-0000-000018750000}"/>
    <cellStyle name="Normal 6 2 7 5 2 2 3" xfId="28880" xr:uid="{00000000-0005-0000-0000-000019750000}"/>
    <cellStyle name="Normal 6 2 7 5 2 3" xfId="8762" xr:uid="{00000000-0005-0000-0000-00001A750000}"/>
    <cellStyle name="Normal 6 2 7 5 2 3 2" xfId="39096" xr:uid="{00000000-0005-0000-0000-00001B750000}"/>
    <cellStyle name="Normal 6 2 7 5 2 3 3" xfId="23863" xr:uid="{00000000-0005-0000-0000-00001C750000}"/>
    <cellStyle name="Normal 6 2 7 5 2 4" xfId="34083" xr:uid="{00000000-0005-0000-0000-00001D750000}"/>
    <cellStyle name="Normal 6 2 7 5 2 5" xfId="18850" xr:uid="{00000000-0005-0000-0000-00001E750000}"/>
    <cellStyle name="Normal 6 2 7 5 3" xfId="5401" xr:uid="{00000000-0005-0000-0000-00001F750000}"/>
    <cellStyle name="Normal 6 2 7 5 3 2" xfId="15453" xr:uid="{00000000-0005-0000-0000-000020750000}"/>
    <cellStyle name="Normal 6 2 7 5 3 2 2" xfId="45784" xr:uid="{00000000-0005-0000-0000-000021750000}"/>
    <cellStyle name="Normal 6 2 7 5 3 2 3" xfId="30551" xr:uid="{00000000-0005-0000-0000-000022750000}"/>
    <cellStyle name="Normal 6 2 7 5 3 3" xfId="10433" xr:uid="{00000000-0005-0000-0000-000023750000}"/>
    <cellStyle name="Normal 6 2 7 5 3 3 2" xfId="40767" xr:uid="{00000000-0005-0000-0000-000024750000}"/>
    <cellStyle name="Normal 6 2 7 5 3 3 3" xfId="25534" xr:uid="{00000000-0005-0000-0000-000025750000}"/>
    <cellStyle name="Normal 6 2 7 5 3 4" xfId="35754" xr:uid="{00000000-0005-0000-0000-000026750000}"/>
    <cellStyle name="Normal 6 2 7 5 3 5" xfId="20521" xr:uid="{00000000-0005-0000-0000-000027750000}"/>
    <cellStyle name="Normal 6 2 7 5 4" xfId="12111" xr:uid="{00000000-0005-0000-0000-000028750000}"/>
    <cellStyle name="Normal 6 2 7 5 4 2" xfId="42442" xr:uid="{00000000-0005-0000-0000-000029750000}"/>
    <cellStyle name="Normal 6 2 7 5 4 3" xfId="27209" xr:uid="{00000000-0005-0000-0000-00002A750000}"/>
    <cellStyle name="Normal 6 2 7 5 5" xfId="7090" xr:uid="{00000000-0005-0000-0000-00002B750000}"/>
    <cellStyle name="Normal 6 2 7 5 5 2" xfId="37425" xr:uid="{00000000-0005-0000-0000-00002C750000}"/>
    <cellStyle name="Normal 6 2 7 5 5 3" xfId="22192" xr:uid="{00000000-0005-0000-0000-00002D750000}"/>
    <cellStyle name="Normal 6 2 7 5 6" xfId="32413" xr:uid="{00000000-0005-0000-0000-00002E750000}"/>
    <cellStyle name="Normal 6 2 7 5 7" xfId="17179" xr:uid="{00000000-0005-0000-0000-00002F750000}"/>
    <cellStyle name="Normal 6 2 7 6" xfId="2872" xr:uid="{00000000-0005-0000-0000-000030750000}"/>
    <cellStyle name="Normal 6 2 7 6 2" xfId="12946" xr:uid="{00000000-0005-0000-0000-000031750000}"/>
    <cellStyle name="Normal 6 2 7 6 2 2" xfId="43277" xr:uid="{00000000-0005-0000-0000-000032750000}"/>
    <cellStyle name="Normal 6 2 7 6 2 3" xfId="28044" xr:uid="{00000000-0005-0000-0000-000033750000}"/>
    <cellStyle name="Normal 6 2 7 6 3" xfId="7926" xr:uid="{00000000-0005-0000-0000-000034750000}"/>
    <cellStyle name="Normal 6 2 7 6 3 2" xfId="38260" xr:uid="{00000000-0005-0000-0000-000035750000}"/>
    <cellStyle name="Normal 6 2 7 6 3 3" xfId="23027" xr:uid="{00000000-0005-0000-0000-000036750000}"/>
    <cellStyle name="Normal 6 2 7 6 4" xfId="33247" xr:uid="{00000000-0005-0000-0000-000037750000}"/>
    <cellStyle name="Normal 6 2 7 6 5" xfId="18014" xr:uid="{00000000-0005-0000-0000-000038750000}"/>
    <cellStyle name="Normal 6 2 7 7" xfId="4565" xr:uid="{00000000-0005-0000-0000-000039750000}"/>
    <cellStyle name="Normal 6 2 7 7 2" xfId="14617" xr:uid="{00000000-0005-0000-0000-00003A750000}"/>
    <cellStyle name="Normal 6 2 7 7 2 2" xfId="44948" xr:uid="{00000000-0005-0000-0000-00003B750000}"/>
    <cellStyle name="Normal 6 2 7 7 2 3" xfId="29715" xr:uid="{00000000-0005-0000-0000-00003C750000}"/>
    <cellStyle name="Normal 6 2 7 7 3" xfId="9597" xr:uid="{00000000-0005-0000-0000-00003D750000}"/>
    <cellStyle name="Normal 6 2 7 7 3 2" xfId="39931" xr:uid="{00000000-0005-0000-0000-00003E750000}"/>
    <cellStyle name="Normal 6 2 7 7 3 3" xfId="24698" xr:uid="{00000000-0005-0000-0000-00003F750000}"/>
    <cellStyle name="Normal 6 2 7 7 4" xfId="34918" xr:uid="{00000000-0005-0000-0000-000040750000}"/>
    <cellStyle name="Normal 6 2 7 7 5" xfId="19685" xr:uid="{00000000-0005-0000-0000-000041750000}"/>
    <cellStyle name="Normal 6 2 7 8" xfId="11275" xr:uid="{00000000-0005-0000-0000-000042750000}"/>
    <cellStyle name="Normal 6 2 7 8 2" xfId="41606" xr:uid="{00000000-0005-0000-0000-000043750000}"/>
    <cellStyle name="Normal 6 2 7 8 3" xfId="26373" xr:uid="{00000000-0005-0000-0000-000044750000}"/>
    <cellStyle name="Normal 6 2 7 9" xfId="6254" xr:uid="{00000000-0005-0000-0000-000045750000}"/>
    <cellStyle name="Normal 6 2 7 9 2" xfId="36589" xr:uid="{00000000-0005-0000-0000-000046750000}"/>
    <cellStyle name="Normal 6 2 7 9 3" xfId="21356" xr:uid="{00000000-0005-0000-0000-000047750000}"/>
    <cellStyle name="Normal 6 2 8" xfId="1218" xr:uid="{00000000-0005-0000-0000-000048750000}"/>
    <cellStyle name="Normal 6 2 8 10" xfId="16395" xr:uid="{00000000-0005-0000-0000-000049750000}"/>
    <cellStyle name="Normal 6 2 8 2" xfId="1437" xr:uid="{00000000-0005-0000-0000-00004A750000}"/>
    <cellStyle name="Normal 6 2 8 2 2" xfId="1858" xr:uid="{00000000-0005-0000-0000-00004B750000}"/>
    <cellStyle name="Normal 6 2 8 2 2 2" xfId="2697" xr:uid="{00000000-0005-0000-0000-00004C750000}"/>
    <cellStyle name="Normal 6 2 8 2 2 2 2" xfId="4387" xr:uid="{00000000-0005-0000-0000-00004D750000}"/>
    <cellStyle name="Normal 6 2 8 2 2 2 2 2" xfId="14460" xr:uid="{00000000-0005-0000-0000-00004E750000}"/>
    <cellStyle name="Normal 6 2 8 2 2 2 2 2 2" xfId="44791" xr:uid="{00000000-0005-0000-0000-00004F750000}"/>
    <cellStyle name="Normal 6 2 8 2 2 2 2 2 3" xfId="29558" xr:uid="{00000000-0005-0000-0000-000050750000}"/>
    <cellStyle name="Normal 6 2 8 2 2 2 2 3" xfId="9440" xr:uid="{00000000-0005-0000-0000-000051750000}"/>
    <cellStyle name="Normal 6 2 8 2 2 2 2 3 2" xfId="39774" xr:uid="{00000000-0005-0000-0000-000052750000}"/>
    <cellStyle name="Normal 6 2 8 2 2 2 2 3 3" xfId="24541" xr:uid="{00000000-0005-0000-0000-000053750000}"/>
    <cellStyle name="Normal 6 2 8 2 2 2 2 4" xfId="34761" xr:uid="{00000000-0005-0000-0000-000054750000}"/>
    <cellStyle name="Normal 6 2 8 2 2 2 2 5" xfId="19528" xr:uid="{00000000-0005-0000-0000-000055750000}"/>
    <cellStyle name="Normal 6 2 8 2 2 2 3" xfId="6079" xr:uid="{00000000-0005-0000-0000-000056750000}"/>
    <cellStyle name="Normal 6 2 8 2 2 2 3 2" xfId="16131" xr:uid="{00000000-0005-0000-0000-000057750000}"/>
    <cellStyle name="Normal 6 2 8 2 2 2 3 2 2" xfId="46462" xr:uid="{00000000-0005-0000-0000-000058750000}"/>
    <cellStyle name="Normal 6 2 8 2 2 2 3 2 3" xfId="31229" xr:uid="{00000000-0005-0000-0000-000059750000}"/>
    <cellStyle name="Normal 6 2 8 2 2 2 3 3" xfId="11111" xr:uid="{00000000-0005-0000-0000-00005A750000}"/>
    <cellStyle name="Normal 6 2 8 2 2 2 3 3 2" xfId="41445" xr:uid="{00000000-0005-0000-0000-00005B750000}"/>
    <cellStyle name="Normal 6 2 8 2 2 2 3 3 3" xfId="26212" xr:uid="{00000000-0005-0000-0000-00005C750000}"/>
    <cellStyle name="Normal 6 2 8 2 2 2 3 4" xfId="36432" xr:uid="{00000000-0005-0000-0000-00005D750000}"/>
    <cellStyle name="Normal 6 2 8 2 2 2 3 5" xfId="21199" xr:uid="{00000000-0005-0000-0000-00005E750000}"/>
    <cellStyle name="Normal 6 2 8 2 2 2 4" xfId="12789" xr:uid="{00000000-0005-0000-0000-00005F750000}"/>
    <cellStyle name="Normal 6 2 8 2 2 2 4 2" xfId="43120" xr:uid="{00000000-0005-0000-0000-000060750000}"/>
    <cellStyle name="Normal 6 2 8 2 2 2 4 3" xfId="27887" xr:uid="{00000000-0005-0000-0000-000061750000}"/>
    <cellStyle name="Normal 6 2 8 2 2 2 5" xfId="7768" xr:uid="{00000000-0005-0000-0000-000062750000}"/>
    <cellStyle name="Normal 6 2 8 2 2 2 5 2" xfId="38103" xr:uid="{00000000-0005-0000-0000-000063750000}"/>
    <cellStyle name="Normal 6 2 8 2 2 2 5 3" xfId="22870" xr:uid="{00000000-0005-0000-0000-000064750000}"/>
    <cellStyle name="Normal 6 2 8 2 2 2 6" xfId="33091" xr:uid="{00000000-0005-0000-0000-000065750000}"/>
    <cellStyle name="Normal 6 2 8 2 2 2 7" xfId="17857" xr:uid="{00000000-0005-0000-0000-000066750000}"/>
    <cellStyle name="Normal 6 2 8 2 2 3" xfId="3550" xr:uid="{00000000-0005-0000-0000-000067750000}"/>
    <cellStyle name="Normal 6 2 8 2 2 3 2" xfId="13624" xr:uid="{00000000-0005-0000-0000-000068750000}"/>
    <cellStyle name="Normal 6 2 8 2 2 3 2 2" xfId="43955" xr:uid="{00000000-0005-0000-0000-000069750000}"/>
    <cellStyle name="Normal 6 2 8 2 2 3 2 3" xfId="28722" xr:uid="{00000000-0005-0000-0000-00006A750000}"/>
    <cellStyle name="Normal 6 2 8 2 2 3 3" xfId="8604" xr:uid="{00000000-0005-0000-0000-00006B750000}"/>
    <cellStyle name="Normal 6 2 8 2 2 3 3 2" xfId="38938" xr:uid="{00000000-0005-0000-0000-00006C750000}"/>
    <cellStyle name="Normal 6 2 8 2 2 3 3 3" xfId="23705" xr:uid="{00000000-0005-0000-0000-00006D750000}"/>
    <cellStyle name="Normal 6 2 8 2 2 3 4" xfId="33925" xr:uid="{00000000-0005-0000-0000-00006E750000}"/>
    <cellStyle name="Normal 6 2 8 2 2 3 5" xfId="18692" xr:uid="{00000000-0005-0000-0000-00006F750000}"/>
    <cellStyle name="Normal 6 2 8 2 2 4" xfId="5243" xr:uid="{00000000-0005-0000-0000-000070750000}"/>
    <cellStyle name="Normal 6 2 8 2 2 4 2" xfId="15295" xr:uid="{00000000-0005-0000-0000-000071750000}"/>
    <cellStyle name="Normal 6 2 8 2 2 4 2 2" xfId="45626" xr:uid="{00000000-0005-0000-0000-000072750000}"/>
    <cellStyle name="Normal 6 2 8 2 2 4 2 3" xfId="30393" xr:uid="{00000000-0005-0000-0000-000073750000}"/>
    <cellStyle name="Normal 6 2 8 2 2 4 3" xfId="10275" xr:uid="{00000000-0005-0000-0000-000074750000}"/>
    <cellStyle name="Normal 6 2 8 2 2 4 3 2" xfId="40609" xr:uid="{00000000-0005-0000-0000-000075750000}"/>
    <cellStyle name="Normal 6 2 8 2 2 4 3 3" xfId="25376" xr:uid="{00000000-0005-0000-0000-000076750000}"/>
    <cellStyle name="Normal 6 2 8 2 2 4 4" xfId="35596" xr:uid="{00000000-0005-0000-0000-000077750000}"/>
    <cellStyle name="Normal 6 2 8 2 2 4 5" xfId="20363" xr:uid="{00000000-0005-0000-0000-000078750000}"/>
    <cellStyle name="Normal 6 2 8 2 2 5" xfId="11953" xr:uid="{00000000-0005-0000-0000-000079750000}"/>
    <cellStyle name="Normal 6 2 8 2 2 5 2" xfId="42284" xr:uid="{00000000-0005-0000-0000-00007A750000}"/>
    <cellStyle name="Normal 6 2 8 2 2 5 3" xfId="27051" xr:uid="{00000000-0005-0000-0000-00007B750000}"/>
    <cellStyle name="Normal 6 2 8 2 2 6" xfId="6932" xr:uid="{00000000-0005-0000-0000-00007C750000}"/>
    <cellStyle name="Normal 6 2 8 2 2 6 2" xfId="37267" xr:uid="{00000000-0005-0000-0000-00007D750000}"/>
    <cellStyle name="Normal 6 2 8 2 2 6 3" xfId="22034" xr:uid="{00000000-0005-0000-0000-00007E750000}"/>
    <cellStyle name="Normal 6 2 8 2 2 7" xfId="32255" xr:uid="{00000000-0005-0000-0000-00007F750000}"/>
    <cellStyle name="Normal 6 2 8 2 2 8" xfId="17021" xr:uid="{00000000-0005-0000-0000-000080750000}"/>
    <cellStyle name="Normal 6 2 8 2 3" xfId="2279" xr:uid="{00000000-0005-0000-0000-000081750000}"/>
    <cellStyle name="Normal 6 2 8 2 3 2" xfId="3969" xr:uid="{00000000-0005-0000-0000-000082750000}"/>
    <cellStyle name="Normal 6 2 8 2 3 2 2" xfId="14042" xr:uid="{00000000-0005-0000-0000-000083750000}"/>
    <cellStyle name="Normal 6 2 8 2 3 2 2 2" xfId="44373" xr:uid="{00000000-0005-0000-0000-000084750000}"/>
    <cellStyle name="Normal 6 2 8 2 3 2 2 3" xfId="29140" xr:uid="{00000000-0005-0000-0000-000085750000}"/>
    <cellStyle name="Normal 6 2 8 2 3 2 3" xfId="9022" xr:uid="{00000000-0005-0000-0000-000086750000}"/>
    <cellStyle name="Normal 6 2 8 2 3 2 3 2" xfId="39356" xr:uid="{00000000-0005-0000-0000-000087750000}"/>
    <cellStyle name="Normal 6 2 8 2 3 2 3 3" xfId="24123" xr:uid="{00000000-0005-0000-0000-000088750000}"/>
    <cellStyle name="Normal 6 2 8 2 3 2 4" xfId="34343" xr:uid="{00000000-0005-0000-0000-000089750000}"/>
    <cellStyle name="Normal 6 2 8 2 3 2 5" xfId="19110" xr:uid="{00000000-0005-0000-0000-00008A750000}"/>
    <cellStyle name="Normal 6 2 8 2 3 3" xfId="5661" xr:uid="{00000000-0005-0000-0000-00008B750000}"/>
    <cellStyle name="Normal 6 2 8 2 3 3 2" xfId="15713" xr:uid="{00000000-0005-0000-0000-00008C750000}"/>
    <cellStyle name="Normal 6 2 8 2 3 3 2 2" xfId="46044" xr:uid="{00000000-0005-0000-0000-00008D750000}"/>
    <cellStyle name="Normal 6 2 8 2 3 3 2 3" xfId="30811" xr:uid="{00000000-0005-0000-0000-00008E750000}"/>
    <cellStyle name="Normal 6 2 8 2 3 3 3" xfId="10693" xr:uid="{00000000-0005-0000-0000-00008F750000}"/>
    <cellStyle name="Normal 6 2 8 2 3 3 3 2" xfId="41027" xr:uid="{00000000-0005-0000-0000-000090750000}"/>
    <cellStyle name="Normal 6 2 8 2 3 3 3 3" xfId="25794" xr:uid="{00000000-0005-0000-0000-000091750000}"/>
    <cellStyle name="Normal 6 2 8 2 3 3 4" xfId="36014" xr:uid="{00000000-0005-0000-0000-000092750000}"/>
    <cellStyle name="Normal 6 2 8 2 3 3 5" xfId="20781" xr:uid="{00000000-0005-0000-0000-000093750000}"/>
    <cellStyle name="Normal 6 2 8 2 3 4" xfId="12371" xr:uid="{00000000-0005-0000-0000-000094750000}"/>
    <cellStyle name="Normal 6 2 8 2 3 4 2" xfId="42702" xr:uid="{00000000-0005-0000-0000-000095750000}"/>
    <cellStyle name="Normal 6 2 8 2 3 4 3" xfId="27469" xr:uid="{00000000-0005-0000-0000-000096750000}"/>
    <cellStyle name="Normal 6 2 8 2 3 5" xfId="7350" xr:uid="{00000000-0005-0000-0000-000097750000}"/>
    <cellStyle name="Normal 6 2 8 2 3 5 2" xfId="37685" xr:uid="{00000000-0005-0000-0000-000098750000}"/>
    <cellStyle name="Normal 6 2 8 2 3 5 3" xfId="22452" xr:uid="{00000000-0005-0000-0000-000099750000}"/>
    <cellStyle name="Normal 6 2 8 2 3 6" xfId="32673" xr:uid="{00000000-0005-0000-0000-00009A750000}"/>
    <cellStyle name="Normal 6 2 8 2 3 7" xfId="17439" xr:uid="{00000000-0005-0000-0000-00009B750000}"/>
    <cellStyle name="Normal 6 2 8 2 4" xfId="3132" xr:uid="{00000000-0005-0000-0000-00009C750000}"/>
    <cellStyle name="Normal 6 2 8 2 4 2" xfId="13206" xr:uid="{00000000-0005-0000-0000-00009D750000}"/>
    <cellStyle name="Normal 6 2 8 2 4 2 2" xfId="43537" xr:uid="{00000000-0005-0000-0000-00009E750000}"/>
    <cellStyle name="Normal 6 2 8 2 4 2 3" xfId="28304" xr:uid="{00000000-0005-0000-0000-00009F750000}"/>
    <cellStyle name="Normal 6 2 8 2 4 3" xfId="8186" xr:uid="{00000000-0005-0000-0000-0000A0750000}"/>
    <cellStyle name="Normal 6 2 8 2 4 3 2" xfId="38520" xr:uid="{00000000-0005-0000-0000-0000A1750000}"/>
    <cellStyle name="Normal 6 2 8 2 4 3 3" xfId="23287" xr:uid="{00000000-0005-0000-0000-0000A2750000}"/>
    <cellStyle name="Normal 6 2 8 2 4 4" xfId="33507" xr:uid="{00000000-0005-0000-0000-0000A3750000}"/>
    <cellStyle name="Normal 6 2 8 2 4 5" xfId="18274" xr:uid="{00000000-0005-0000-0000-0000A4750000}"/>
    <cellStyle name="Normal 6 2 8 2 5" xfId="4825" xr:uid="{00000000-0005-0000-0000-0000A5750000}"/>
    <cellStyle name="Normal 6 2 8 2 5 2" xfId="14877" xr:uid="{00000000-0005-0000-0000-0000A6750000}"/>
    <cellStyle name="Normal 6 2 8 2 5 2 2" xfId="45208" xr:uid="{00000000-0005-0000-0000-0000A7750000}"/>
    <cellStyle name="Normal 6 2 8 2 5 2 3" xfId="29975" xr:uid="{00000000-0005-0000-0000-0000A8750000}"/>
    <cellStyle name="Normal 6 2 8 2 5 3" xfId="9857" xr:uid="{00000000-0005-0000-0000-0000A9750000}"/>
    <cellStyle name="Normal 6 2 8 2 5 3 2" xfId="40191" xr:uid="{00000000-0005-0000-0000-0000AA750000}"/>
    <cellStyle name="Normal 6 2 8 2 5 3 3" xfId="24958" xr:uid="{00000000-0005-0000-0000-0000AB750000}"/>
    <cellStyle name="Normal 6 2 8 2 5 4" xfId="35178" xr:uid="{00000000-0005-0000-0000-0000AC750000}"/>
    <cellStyle name="Normal 6 2 8 2 5 5" xfId="19945" xr:uid="{00000000-0005-0000-0000-0000AD750000}"/>
    <cellStyle name="Normal 6 2 8 2 6" xfId="11535" xr:uid="{00000000-0005-0000-0000-0000AE750000}"/>
    <cellStyle name="Normal 6 2 8 2 6 2" xfId="41866" xr:uid="{00000000-0005-0000-0000-0000AF750000}"/>
    <cellStyle name="Normal 6 2 8 2 6 3" xfId="26633" xr:uid="{00000000-0005-0000-0000-0000B0750000}"/>
    <cellStyle name="Normal 6 2 8 2 7" xfId="6514" xr:uid="{00000000-0005-0000-0000-0000B1750000}"/>
    <cellStyle name="Normal 6 2 8 2 7 2" xfId="36849" xr:uid="{00000000-0005-0000-0000-0000B2750000}"/>
    <cellStyle name="Normal 6 2 8 2 7 3" xfId="21616" xr:uid="{00000000-0005-0000-0000-0000B3750000}"/>
    <cellStyle name="Normal 6 2 8 2 8" xfId="31837" xr:uid="{00000000-0005-0000-0000-0000B4750000}"/>
    <cellStyle name="Normal 6 2 8 2 9" xfId="16603" xr:uid="{00000000-0005-0000-0000-0000B5750000}"/>
    <cellStyle name="Normal 6 2 8 3" xfId="1650" xr:uid="{00000000-0005-0000-0000-0000B6750000}"/>
    <cellStyle name="Normal 6 2 8 3 2" xfId="2489" xr:uid="{00000000-0005-0000-0000-0000B7750000}"/>
    <cellStyle name="Normal 6 2 8 3 2 2" xfId="4179" xr:uid="{00000000-0005-0000-0000-0000B8750000}"/>
    <cellStyle name="Normal 6 2 8 3 2 2 2" xfId="14252" xr:uid="{00000000-0005-0000-0000-0000B9750000}"/>
    <cellStyle name="Normal 6 2 8 3 2 2 2 2" xfId="44583" xr:uid="{00000000-0005-0000-0000-0000BA750000}"/>
    <cellStyle name="Normal 6 2 8 3 2 2 2 3" xfId="29350" xr:uid="{00000000-0005-0000-0000-0000BB750000}"/>
    <cellStyle name="Normal 6 2 8 3 2 2 3" xfId="9232" xr:uid="{00000000-0005-0000-0000-0000BC750000}"/>
    <cellStyle name="Normal 6 2 8 3 2 2 3 2" xfId="39566" xr:uid="{00000000-0005-0000-0000-0000BD750000}"/>
    <cellStyle name="Normal 6 2 8 3 2 2 3 3" xfId="24333" xr:uid="{00000000-0005-0000-0000-0000BE750000}"/>
    <cellStyle name="Normal 6 2 8 3 2 2 4" xfId="34553" xr:uid="{00000000-0005-0000-0000-0000BF750000}"/>
    <cellStyle name="Normal 6 2 8 3 2 2 5" xfId="19320" xr:uid="{00000000-0005-0000-0000-0000C0750000}"/>
    <cellStyle name="Normal 6 2 8 3 2 3" xfId="5871" xr:uid="{00000000-0005-0000-0000-0000C1750000}"/>
    <cellStyle name="Normal 6 2 8 3 2 3 2" xfId="15923" xr:uid="{00000000-0005-0000-0000-0000C2750000}"/>
    <cellStyle name="Normal 6 2 8 3 2 3 2 2" xfId="46254" xr:uid="{00000000-0005-0000-0000-0000C3750000}"/>
    <cellStyle name="Normal 6 2 8 3 2 3 2 3" xfId="31021" xr:uid="{00000000-0005-0000-0000-0000C4750000}"/>
    <cellStyle name="Normal 6 2 8 3 2 3 3" xfId="10903" xr:uid="{00000000-0005-0000-0000-0000C5750000}"/>
    <cellStyle name="Normal 6 2 8 3 2 3 3 2" xfId="41237" xr:uid="{00000000-0005-0000-0000-0000C6750000}"/>
    <cellStyle name="Normal 6 2 8 3 2 3 3 3" xfId="26004" xr:uid="{00000000-0005-0000-0000-0000C7750000}"/>
    <cellStyle name="Normal 6 2 8 3 2 3 4" xfId="36224" xr:uid="{00000000-0005-0000-0000-0000C8750000}"/>
    <cellStyle name="Normal 6 2 8 3 2 3 5" xfId="20991" xr:uid="{00000000-0005-0000-0000-0000C9750000}"/>
    <cellStyle name="Normal 6 2 8 3 2 4" xfId="12581" xr:uid="{00000000-0005-0000-0000-0000CA750000}"/>
    <cellStyle name="Normal 6 2 8 3 2 4 2" xfId="42912" xr:uid="{00000000-0005-0000-0000-0000CB750000}"/>
    <cellStyle name="Normal 6 2 8 3 2 4 3" xfId="27679" xr:uid="{00000000-0005-0000-0000-0000CC750000}"/>
    <cellStyle name="Normal 6 2 8 3 2 5" xfId="7560" xr:uid="{00000000-0005-0000-0000-0000CD750000}"/>
    <cellStyle name="Normal 6 2 8 3 2 5 2" xfId="37895" xr:uid="{00000000-0005-0000-0000-0000CE750000}"/>
    <cellStyle name="Normal 6 2 8 3 2 5 3" xfId="22662" xr:uid="{00000000-0005-0000-0000-0000CF750000}"/>
    <cellStyle name="Normal 6 2 8 3 2 6" xfId="32883" xr:uid="{00000000-0005-0000-0000-0000D0750000}"/>
    <cellStyle name="Normal 6 2 8 3 2 7" xfId="17649" xr:uid="{00000000-0005-0000-0000-0000D1750000}"/>
    <cellStyle name="Normal 6 2 8 3 3" xfId="3342" xr:uid="{00000000-0005-0000-0000-0000D2750000}"/>
    <cellStyle name="Normal 6 2 8 3 3 2" xfId="13416" xr:uid="{00000000-0005-0000-0000-0000D3750000}"/>
    <cellStyle name="Normal 6 2 8 3 3 2 2" xfId="43747" xr:uid="{00000000-0005-0000-0000-0000D4750000}"/>
    <cellStyle name="Normal 6 2 8 3 3 2 3" xfId="28514" xr:uid="{00000000-0005-0000-0000-0000D5750000}"/>
    <cellStyle name="Normal 6 2 8 3 3 3" xfId="8396" xr:uid="{00000000-0005-0000-0000-0000D6750000}"/>
    <cellStyle name="Normal 6 2 8 3 3 3 2" xfId="38730" xr:uid="{00000000-0005-0000-0000-0000D7750000}"/>
    <cellStyle name="Normal 6 2 8 3 3 3 3" xfId="23497" xr:uid="{00000000-0005-0000-0000-0000D8750000}"/>
    <cellStyle name="Normal 6 2 8 3 3 4" xfId="33717" xr:uid="{00000000-0005-0000-0000-0000D9750000}"/>
    <cellStyle name="Normal 6 2 8 3 3 5" xfId="18484" xr:uid="{00000000-0005-0000-0000-0000DA750000}"/>
    <cellStyle name="Normal 6 2 8 3 4" xfId="5035" xr:uid="{00000000-0005-0000-0000-0000DB750000}"/>
    <cellStyle name="Normal 6 2 8 3 4 2" xfId="15087" xr:uid="{00000000-0005-0000-0000-0000DC750000}"/>
    <cellStyle name="Normal 6 2 8 3 4 2 2" xfId="45418" xr:uid="{00000000-0005-0000-0000-0000DD750000}"/>
    <cellStyle name="Normal 6 2 8 3 4 2 3" xfId="30185" xr:uid="{00000000-0005-0000-0000-0000DE750000}"/>
    <cellStyle name="Normal 6 2 8 3 4 3" xfId="10067" xr:uid="{00000000-0005-0000-0000-0000DF750000}"/>
    <cellStyle name="Normal 6 2 8 3 4 3 2" xfId="40401" xr:uid="{00000000-0005-0000-0000-0000E0750000}"/>
    <cellStyle name="Normal 6 2 8 3 4 3 3" xfId="25168" xr:uid="{00000000-0005-0000-0000-0000E1750000}"/>
    <cellStyle name="Normal 6 2 8 3 4 4" xfId="35388" xr:uid="{00000000-0005-0000-0000-0000E2750000}"/>
    <cellStyle name="Normal 6 2 8 3 4 5" xfId="20155" xr:uid="{00000000-0005-0000-0000-0000E3750000}"/>
    <cellStyle name="Normal 6 2 8 3 5" xfId="11745" xr:uid="{00000000-0005-0000-0000-0000E4750000}"/>
    <cellStyle name="Normal 6 2 8 3 5 2" xfId="42076" xr:uid="{00000000-0005-0000-0000-0000E5750000}"/>
    <cellStyle name="Normal 6 2 8 3 5 3" xfId="26843" xr:uid="{00000000-0005-0000-0000-0000E6750000}"/>
    <cellStyle name="Normal 6 2 8 3 6" xfId="6724" xr:uid="{00000000-0005-0000-0000-0000E7750000}"/>
    <cellStyle name="Normal 6 2 8 3 6 2" xfId="37059" xr:uid="{00000000-0005-0000-0000-0000E8750000}"/>
    <cellStyle name="Normal 6 2 8 3 6 3" xfId="21826" xr:uid="{00000000-0005-0000-0000-0000E9750000}"/>
    <cellStyle name="Normal 6 2 8 3 7" xfId="32047" xr:uid="{00000000-0005-0000-0000-0000EA750000}"/>
    <cellStyle name="Normal 6 2 8 3 8" xfId="16813" xr:uid="{00000000-0005-0000-0000-0000EB750000}"/>
    <cellStyle name="Normal 6 2 8 4" xfId="2071" xr:uid="{00000000-0005-0000-0000-0000EC750000}"/>
    <cellStyle name="Normal 6 2 8 4 2" xfId="3761" xr:uid="{00000000-0005-0000-0000-0000ED750000}"/>
    <cellStyle name="Normal 6 2 8 4 2 2" xfId="13834" xr:uid="{00000000-0005-0000-0000-0000EE750000}"/>
    <cellStyle name="Normal 6 2 8 4 2 2 2" xfId="44165" xr:uid="{00000000-0005-0000-0000-0000EF750000}"/>
    <cellStyle name="Normal 6 2 8 4 2 2 3" xfId="28932" xr:uid="{00000000-0005-0000-0000-0000F0750000}"/>
    <cellStyle name="Normal 6 2 8 4 2 3" xfId="8814" xr:uid="{00000000-0005-0000-0000-0000F1750000}"/>
    <cellStyle name="Normal 6 2 8 4 2 3 2" xfId="39148" xr:uid="{00000000-0005-0000-0000-0000F2750000}"/>
    <cellStyle name="Normal 6 2 8 4 2 3 3" xfId="23915" xr:uid="{00000000-0005-0000-0000-0000F3750000}"/>
    <cellStyle name="Normal 6 2 8 4 2 4" xfId="34135" xr:uid="{00000000-0005-0000-0000-0000F4750000}"/>
    <cellStyle name="Normal 6 2 8 4 2 5" xfId="18902" xr:uid="{00000000-0005-0000-0000-0000F5750000}"/>
    <cellStyle name="Normal 6 2 8 4 3" xfId="5453" xr:uid="{00000000-0005-0000-0000-0000F6750000}"/>
    <cellStyle name="Normal 6 2 8 4 3 2" xfId="15505" xr:uid="{00000000-0005-0000-0000-0000F7750000}"/>
    <cellStyle name="Normal 6 2 8 4 3 2 2" xfId="45836" xr:uid="{00000000-0005-0000-0000-0000F8750000}"/>
    <cellStyle name="Normal 6 2 8 4 3 2 3" xfId="30603" xr:uid="{00000000-0005-0000-0000-0000F9750000}"/>
    <cellStyle name="Normal 6 2 8 4 3 3" xfId="10485" xr:uid="{00000000-0005-0000-0000-0000FA750000}"/>
    <cellStyle name="Normal 6 2 8 4 3 3 2" xfId="40819" xr:uid="{00000000-0005-0000-0000-0000FB750000}"/>
    <cellStyle name="Normal 6 2 8 4 3 3 3" xfId="25586" xr:uid="{00000000-0005-0000-0000-0000FC750000}"/>
    <cellStyle name="Normal 6 2 8 4 3 4" xfId="35806" xr:uid="{00000000-0005-0000-0000-0000FD750000}"/>
    <cellStyle name="Normal 6 2 8 4 3 5" xfId="20573" xr:uid="{00000000-0005-0000-0000-0000FE750000}"/>
    <cellStyle name="Normal 6 2 8 4 4" xfId="12163" xr:uid="{00000000-0005-0000-0000-0000FF750000}"/>
    <cellStyle name="Normal 6 2 8 4 4 2" xfId="42494" xr:uid="{00000000-0005-0000-0000-000000760000}"/>
    <cellStyle name="Normal 6 2 8 4 4 3" xfId="27261" xr:uid="{00000000-0005-0000-0000-000001760000}"/>
    <cellStyle name="Normal 6 2 8 4 5" xfId="7142" xr:uid="{00000000-0005-0000-0000-000002760000}"/>
    <cellStyle name="Normal 6 2 8 4 5 2" xfId="37477" xr:uid="{00000000-0005-0000-0000-000003760000}"/>
    <cellStyle name="Normal 6 2 8 4 5 3" xfId="22244" xr:uid="{00000000-0005-0000-0000-000004760000}"/>
    <cellStyle name="Normal 6 2 8 4 6" xfId="32465" xr:uid="{00000000-0005-0000-0000-000005760000}"/>
    <cellStyle name="Normal 6 2 8 4 7" xfId="17231" xr:uid="{00000000-0005-0000-0000-000006760000}"/>
    <cellStyle name="Normal 6 2 8 5" xfId="2924" xr:uid="{00000000-0005-0000-0000-000007760000}"/>
    <cellStyle name="Normal 6 2 8 5 2" xfId="12998" xr:uid="{00000000-0005-0000-0000-000008760000}"/>
    <cellStyle name="Normal 6 2 8 5 2 2" xfId="43329" xr:uid="{00000000-0005-0000-0000-000009760000}"/>
    <cellStyle name="Normal 6 2 8 5 2 3" xfId="28096" xr:uid="{00000000-0005-0000-0000-00000A760000}"/>
    <cellStyle name="Normal 6 2 8 5 3" xfId="7978" xr:uid="{00000000-0005-0000-0000-00000B760000}"/>
    <cellStyle name="Normal 6 2 8 5 3 2" xfId="38312" xr:uid="{00000000-0005-0000-0000-00000C760000}"/>
    <cellStyle name="Normal 6 2 8 5 3 3" xfId="23079" xr:uid="{00000000-0005-0000-0000-00000D760000}"/>
    <cellStyle name="Normal 6 2 8 5 4" xfId="33299" xr:uid="{00000000-0005-0000-0000-00000E760000}"/>
    <cellStyle name="Normal 6 2 8 5 5" xfId="18066" xr:uid="{00000000-0005-0000-0000-00000F760000}"/>
    <cellStyle name="Normal 6 2 8 6" xfId="4617" xr:uid="{00000000-0005-0000-0000-000010760000}"/>
    <cellStyle name="Normal 6 2 8 6 2" xfId="14669" xr:uid="{00000000-0005-0000-0000-000011760000}"/>
    <cellStyle name="Normal 6 2 8 6 2 2" xfId="45000" xr:uid="{00000000-0005-0000-0000-000012760000}"/>
    <cellStyle name="Normal 6 2 8 6 2 3" xfId="29767" xr:uid="{00000000-0005-0000-0000-000013760000}"/>
    <cellStyle name="Normal 6 2 8 6 3" xfId="9649" xr:uid="{00000000-0005-0000-0000-000014760000}"/>
    <cellStyle name="Normal 6 2 8 6 3 2" xfId="39983" xr:uid="{00000000-0005-0000-0000-000015760000}"/>
    <cellStyle name="Normal 6 2 8 6 3 3" xfId="24750" xr:uid="{00000000-0005-0000-0000-000016760000}"/>
    <cellStyle name="Normal 6 2 8 6 4" xfId="34970" xr:uid="{00000000-0005-0000-0000-000017760000}"/>
    <cellStyle name="Normal 6 2 8 6 5" xfId="19737" xr:uid="{00000000-0005-0000-0000-000018760000}"/>
    <cellStyle name="Normal 6 2 8 7" xfId="11327" xr:uid="{00000000-0005-0000-0000-000019760000}"/>
    <cellStyle name="Normal 6 2 8 7 2" xfId="41658" xr:uid="{00000000-0005-0000-0000-00001A760000}"/>
    <cellStyle name="Normal 6 2 8 7 3" xfId="26425" xr:uid="{00000000-0005-0000-0000-00001B760000}"/>
    <cellStyle name="Normal 6 2 8 8" xfId="6306" xr:uid="{00000000-0005-0000-0000-00001C760000}"/>
    <cellStyle name="Normal 6 2 8 8 2" xfId="36641" xr:uid="{00000000-0005-0000-0000-00001D760000}"/>
    <cellStyle name="Normal 6 2 8 8 3" xfId="21408" xr:uid="{00000000-0005-0000-0000-00001E760000}"/>
    <cellStyle name="Normal 6 2 8 9" xfId="31630" xr:uid="{00000000-0005-0000-0000-00001F760000}"/>
    <cellStyle name="Normal 6 2 9" xfId="1331" xr:uid="{00000000-0005-0000-0000-000020760000}"/>
    <cellStyle name="Normal 6 2 9 2" xfId="1754" xr:uid="{00000000-0005-0000-0000-000021760000}"/>
    <cellStyle name="Normal 6 2 9 2 2" xfId="2593" xr:uid="{00000000-0005-0000-0000-000022760000}"/>
    <cellStyle name="Normal 6 2 9 2 2 2" xfId="4283" xr:uid="{00000000-0005-0000-0000-000023760000}"/>
    <cellStyle name="Normal 6 2 9 2 2 2 2" xfId="14356" xr:uid="{00000000-0005-0000-0000-000024760000}"/>
    <cellStyle name="Normal 6 2 9 2 2 2 2 2" xfId="44687" xr:uid="{00000000-0005-0000-0000-000025760000}"/>
    <cellStyle name="Normal 6 2 9 2 2 2 2 3" xfId="29454" xr:uid="{00000000-0005-0000-0000-000026760000}"/>
    <cellStyle name="Normal 6 2 9 2 2 2 3" xfId="9336" xr:uid="{00000000-0005-0000-0000-000027760000}"/>
    <cellStyle name="Normal 6 2 9 2 2 2 3 2" xfId="39670" xr:uid="{00000000-0005-0000-0000-000028760000}"/>
    <cellStyle name="Normal 6 2 9 2 2 2 3 3" xfId="24437" xr:uid="{00000000-0005-0000-0000-000029760000}"/>
    <cellStyle name="Normal 6 2 9 2 2 2 4" xfId="34657" xr:uid="{00000000-0005-0000-0000-00002A760000}"/>
    <cellStyle name="Normal 6 2 9 2 2 2 5" xfId="19424" xr:uid="{00000000-0005-0000-0000-00002B760000}"/>
    <cellStyle name="Normal 6 2 9 2 2 3" xfId="5975" xr:uid="{00000000-0005-0000-0000-00002C760000}"/>
    <cellStyle name="Normal 6 2 9 2 2 3 2" xfId="16027" xr:uid="{00000000-0005-0000-0000-00002D760000}"/>
    <cellStyle name="Normal 6 2 9 2 2 3 2 2" xfId="46358" xr:uid="{00000000-0005-0000-0000-00002E760000}"/>
    <cellStyle name="Normal 6 2 9 2 2 3 2 3" xfId="31125" xr:uid="{00000000-0005-0000-0000-00002F760000}"/>
    <cellStyle name="Normal 6 2 9 2 2 3 3" xfId="11007" xr:uid="{00000000-0005-0000-0000-000030760000}"/>
    <cellStyle name="Normal 6 2 9 2 2 3 3 2" xfId="41341" xr:uid="{00000000-0005-0000-0000-000031760000}"/>
    <cellStyle name="Normal 6 2 9 2 2 3 3 3" xfId="26108" xr:uid="{00000000-0005-0000-0000-000032760000}"/>
    <cellStyle name="Normal 6 2 9 2 2 3 4" xfId="36328" xr:uid="{00000000-0005-0000-0000-000033760000}"/>
    <cellStyle name="Normal 6 2 9 2 2 3 5" xfId="21095" xr:uid="{00000000-0005-0000-0000-000034760000}"/>
    <cellStyle name="Normal 6 2 9 2 2 4" xfId="12685" xr:uid="{00000000-0005-0000-0000-000035760000}"/>
    <cellStyle name="Normal 6 2 9 2 2 4 2" xfId="43016" xr:uid="{00000000-0005-0000-0000-000036760000}"/>
    <cellStyle name="Normal 6 2 9 2 2 4 3" xfId="27783" xr:uid="{00000000-0005-0000-0000-000037760000}"/>
    <cellStyle name="Normal 6 2 9 2 2 5" xfId="7664" xr:uid="{00000000-0005-0000-0000-000038760000}"/>
    <cellStyle name="Normal 6 2 9 2 2 5 2" xfId="37999" xr:uid="{00000000-0005-0000-0000-000039760000}"/>
    <cellStyle name="Normal 6 2 9 2 2 5 3" xfId="22766" xr:uid="{00000000-0005-0000-0000-00003A760000}"/>
    <cellStyle name="Normal 6 2 9 2 2 6" xfId="32987" xr:uid="{00000000-0005-0000-0000-00003B760000}"/>
    <cellStyle name="Normal 6 2 9 2 2 7" xfId="17753" xr:uid="{00000000-0005-0000-0000-00003C760000}"/>
    <cellStyle name="Normal 6 2 9 2 3" xfId="3446" xr:uid="{00000000-0005-0000-0000-00003D760000}"/>
    <cellStyle name="Normal 6 2 9 2 3 2" xfId="13520" xr:uid="{00000000-0005-0000-0000-00003E760000}"/>
    <cellStyle name="Normal 6 2 9 2 3 2 2" xfId="43851" xr:uid="{00000000-0005-0000-0000-00003F760000}"/>
    <cellStyle name="Normal 6 2 9 2 3 2 3" xfId="28618" xr:uid="{00000000-0005-0000-0000-000040760000}"/>
    <cellStyle name="Normal 6 2 9 2 3 3" xfId="8500" xr:uid="{00000000-0005-0000-0000-000041760000}"/>
    <cellStyle name="Normal 6 2 9 2 3 3 2" xfId="38834" xr:uid="{00000000-0005-0000-0000-000042760000}"/>
    <cellStyle name="Normal 6 2 9 2 3 3 3" xfId="23601" xr:uid="{00000000-0005-0000-0000-000043760000}"/>
    <cellStyle name="Normal 6 2 9 2 3 4" xfId="33821" xr:uid="{00000000-0005-0000-0000-000044760000}"/>
    <cellStyle name="Normal 6 2 9 2 3 5" xfId="18588" xr:uid="{00000000-0005-0000-0000-000045760000}"/>
    <cellStyle name="Normal 6 2 9 2 4" xfId="5139" xr:uid="{00000000-0005-0000-0000-000046760000}"/>
    <cellStyle name="Normal 6 2 9 2 4 2" xfId="15191" xr:uid="{00000000-0005-0000-0000-000047760000}"/>
    <cellStyle name="Normal 6 2 9 2 4 2 2" xfId="45522" xr:uid="{00000000-0005-0000-0000-000048760000}"/>
    <cellStyle name="Normal 6 2 9 2 4 2 3" xfId="30289" xr:uid="{00000000-0005-0000-0000-000049760000}"/>
    <cellStyle name="Normal 6 2 9 2 4 3" xfId="10171" xr:uid="{00000000-0005-0000-0000-00004A760000}"/>
    <cellStyle name="Normal 6 2 9 2 4 3 2" xfId="40505" xr:uid="{00000000-0005-0000-0000-00004B760000}"/>
    <cellStyle name="Normal 6 2 9 2 4 3 3" xfId="25272" xr:uid="{00000000-0005-0000-0000-00004C760000}"/>
    <cellStyle name="Normal 6 2 9 2 4 4" xfId="35492" xr:uid="{00000000-0005-0000-0000-00004D760000}"/>
    <cellStyle name="Normal 6 2 9 2 4 5" xfId="20259" xr:uid="{00000000-0005-0000-0000-00004E760000}"/>
    <cellStyle name="Normal 6 2 9 2 5" xfId="11849" xr:uid="{00000000-0005-0000-0000-00004F760000}"/>
    <cellStyle name="Normal 6 2 9 2 5 2" xfId="42180" xr:uid="{00000000-0005-0000-0000-000050760000}"/>
    <cellStyle name="Normal 6 2 9 2 5 3" xfId="26947" xr:uid="{00000000-0005-0000-0000-000051760000}"/>
    <cellStyle name="Normal 6 2 9 2 6" xfId="6828" xr:uid="{00000000-0005-0000-0000-000052760000}"/>
    <cellStyle name="Normal 6 2 9 2 6 2" xfId="37163" xr:uid="{00000000-0005-0000-0000-000053760000}"/>
    <cellStyle name="Normal 6 2 9 2 6 3" xfId="21930" xr:uid="{00000000-0005-0000-0000-000054760000}"/>
    <cellStyle name="Normal 6 2 9 2 7" xfId="32151" xr:uid="{00000000-0005-0000-0000-000055760000}"/>
    <cellStyle name="Normal 6 2 9 2 8" xfId="16917" xr:uid="{00000000-0005-0000-0000-000056760000}"/>
    <cellStyle name="Normal 6 2 9 3" xfId="2175" xr:uid="{00000000-0005-0000-0000-000057760000}"/>
    <cellStyle name="Normal 6 2 9 3 2" xfId="3865" xr:uid="{00000000-0005-0000-0000-000058760000}"/>
    <cellStyle name="Normal 6 2 9 3 2 2" xfId="13938" xr:uid="{00000000-0005-0000-0000-000059760000}"/>
    <cellStyle name="Normal 6 2 9 3 2 2 2" xfId="44269" xr:uid="{00000000-0005-0000-0000-00005A760000}"/>
    <cellStyle name="Normal 6 2 9 3 2 2 3" xfId="29036" xr:uid="{00000000-0005-0000-0000-00005B760000}"/>
    <cellStyle name="Normal 6 2 9 3 2 3" xfId="8918" xr:uid="{00000000-0005-0000-0000-00005C760000}"/>
    <cellStyle name="Normal 6 2 9 3 2 3 2" xfId="39252" xr:uid="{00000000-0005-0000-0000-00005D760000}"/>
    <cellStyle name="Normal 6 2 9 3 2 3 3" xfId="24019" xr:uid="{00000000-0005-0000-0000-00005E760000}"/>
    <cellStyle name="Normal 6 2 9 3 2 4" xfId="34239" xr:uid="{00000000-0005-0000-0000-00005F760000}"/>
    <cellStyle name="Normal 6 2 9 3 2 5" xfId="19006" xr:uid="{00000000-0005-0000-0000-000060760000}"/>
    <cellStyle name="Normal 6 2 9 3 3" xfId="5557" xr:uid="{00000000-0005-0000-0000-000061760000}"/>
    <cellStyle name="Normal 6 2 9 3 3 2" xfId="15609" xr:uid="{00000000-0005-0000-0000-000062760000}"/>
    <cellStyle name="Normal 6 2 9 3 3 2 2" xfId="45940" xr:uid="{00000000-0005-0000-0000-000063760000}"/>
    <cellStyle name="Normal 6 2 9 3 3 2 3" xfId="30707" xr:uid="{00000000-0005-0000-0000-000064760000}"/>
    <cellStyle name="Normal 6 2 9 3 3 3" xfId="10589" xr:uid="{00000000-0005-0000-0000-000065760000}"/>
    <cellStyle name="Normal 6 2 9 3 3 3 2" xfId="40923" xr:uid="{00000000-0005-0000-0000-000066760000}"/>
    <cellStyle name="Normal 6 2 9 3 3 3 3" xfId="25690" xr:uid="{00000000-0005-0000-0000-000067760000}"/>
    <cellStyle name="Normal 6 2 9 3 3 4" xfId="35910" xr:uid="{00000000-0005-0000-0000-000068760000}"/>
    <cellStyle name="Normal 6 2 9 3 3 5" xfId="20677" xr:uid="{00000000-0005-0000-0000-000069760000}"/>
    <cellStyle name="Normal 6 2 9 3 4" xfId="12267" xr:uid="{00000000-0005-0000-0000-00006A760000}"/>
    <cellStyle name="Normal 6 2 9 3 4 2" xfId="42598" xr:uid="{00000000-0005-0000-0000-00006B760000}"/>
    <cellStyle name="Normal 6 2 9 3 4 3" xfId="27365" xr:uid="{00000000-0005-0000-0000-00006C760000}"/>
    <cellStyle name="Normal 6 2 9 3 5" xfId="7246" xr:uid="{00000000-0005-0000-0000-00006D760000}"/>
    <cellStyle name="Normal 6 2 9 3 5 2" xfId="37581" xr:uid="{00000000-0005-0000-0000-00006E760000}"/>
    <cellStyle name="Normal 6 2 9 3 5 3" xfId="22348" xr:uid="{00000000-0005-0000-0000-00006F760000}"/>
    <cellStyle name="Normal 6 2 9 3 6" xfId="32569" xr:uid="{00000000-0005-0000-0000-000070760000}"/>
    <cellStyle name="Normal 6 2 9 3 7" xfId="17335" xr:uid="{00000000-0005-0000-0000-000071760000}"/>
    <cellStyle name="Normal 6 2 9 4" xfId="3028" xr:uid="{00000000-0005-0000-0000-000072760000}"/>
    <cellStyle name="Normal 6 2 9 4 2" xfId="13102" xr:uid="{00000000-0005-0000-0000-000073760000}"/>
    <cellStyle name="Normal 6 2 9 4 2 2" xfId="43433" xr:uid="{00000000-0005-0000-0000-000074760000}"/>
    <cellStyle name="Normal 6 2 9 4 2 3" xfId="28200" xr:uid="{00000000-0005-0000-0000-000075760000}"/>
    <cellStyle name="Normal 6 2 9 4 3" xfId="8082" xr:uid="{00000000-0005-0000-0000-000076760000}"/>
    <cellStyle name="Normal 6 2 9 4 3 2" xfId="38416" xr:uid="{00000000-0005-0000-0000-000077760000}"/>
    <cellStyle name="Normal 6 2 9 4 3 3" xfId="23183" xr:uid="{00000000-0005-0000-0000-000078760000}"/>
    <cellStyle name="Normal 6 2 9 4 4" xfId="33403" xr:uid="{00000000-0005-0000-0000-000079760000}"/>
    <cellStyle name="Normal 6 2 9 4 5" xfId="18170" xr:uid="{00000000-0005-0000-0000-00007A760000}"/>
    <cellStyle name="Normal 6 2 9 5" xfId="4721" xr:uid="{00000000-0005-0000-0000-00007B760000}"/>
    <cellStyle name="Normal 6 2 9 5 2" xfId="14773" xr:uid="{00000000-0005-0000-0000-00007C760000}"/>
    <cellStyle name="Normal 6 2 9 5 2 2" xfId="45104" xr:uid="{00000000-0005-0000-0000-00007D760000}"/>
    <cellStyle name="Normal 6 2 9 5 2 3" xfId="29871" xr:uid="{00000000-0005-0000-0000-00007E760000}"/>
    <cellStyle name="Normal 6 2 9 5 3" xfId="9753" xr:uid="{00000000-0005-0000-0000-00007F760000}"/>
    <cellStyle name="Normal 6 2 9 5 3 2" xfId="40087" xr:uid="{00000000-0005-0000-0000-000080760000}"/>
    <cellStyle name="Normal 6 2 9 5 3 3" xfId="24854" xr:uid="{00000000-0005-0000-0000-000081760000}"/>
    <cellStyle name="Normal 6 2 9 5 4" xfId="35074" xr:uid="{00000000-0005-0000-0000-000082760000}"/>
    <cellStyle name="Normal 6 2 9 5 5" xfId="19841" xr:uid="{00000000-0005-0000-0000-000083760000}"/>
    <cellStyle name="Normal 6 2 9 6" xfId="11431" xr:uid="{00000000-0005-0000-0000-000084760000}"/>
    <cellStyle name="Normal 6 2 9 6 2" xfId="41762" xr:uid="{00000000-0005-0000-0000-000085760000}"/>
    <cellStyle name="Normal 6 2 9 6 3" xfId="26529" xr:uid="{00000000-0005-0000-0000-000086760000}"/>
    <cellStyle name="Normal 6 2 9 7" xfId="6410" xr:uid="{00000000-0005-0000-0000-000087760000}"/>
    <cellStyle name="Normal 6 2 9 7 2" xfId="36745" xr:uid="{00000000-0005-0000-0000-000088760000}"/>
    <cellStyle name="Normal 6 2 9 7 3" xfId="21512" xr:uid="{00000000-0005-0000-0000-000089760000}"/>
    <cellStyle name="Normal 6 2 9 8" xfId="31733" xr:uid="{00000000-0005-0000-0000-00008A760000}"/>
    <cellStyle name="Normal 6 2 9 9" xfId="16499" xr:uid="{00000000-0005-0000-0000-00008B760000}"/>
    <cellStyle name="Normal 6 3" xfId="881" xr:uid="{00000000-0005-0000-0000-00008C760000}"/>
    <cellStyle name="Normal 6 3 10" xfId="6232" xr:uid="{00000000-0005-0000-0000-00008D760000}"/>
    <cellStyle name="Normal 6 3 10 2" xfId="36569" xr:uid="{00000000-0005-0000-0000-00008E760000}"/>
    <cellStyle name="Normal 6 3 10 3" xfId="21336" xr:uid="{00000000-0005-0000-0000-00008F760000}"/>
    <cellStyle name="Normal 6 3 11" xfId="31375" xr:uid="{00000000-0005-0000-0000-000090760000}"/>
    <cellStyle name="Normal 6 3 12" xfId="16321" xr:uid="{00000000-0005-0000-0000-000091760000}"/>
    <cellStyle name="Normal 6 3 2" xfId="1196" xr:uid="{00000000-0005-0000-0000-000092760000}"/>
    <cellStyle name="Normal 6 3 2 10" xfId="31384" xr:uid="{00000000-0005-0000-0000-000093760000}"/>
    <cellStyle name="Normal 6 3 2 11" xfId="16375" xr:uid="{00000000-0005-0000-0000-000094760000}"/>
    <cellStyle name="Normal 6 3 2 2" xfId="1304" xr:uid="{00000000-0005-0000-0000-000095760000}"/>
    <cellStyle name="Normal 6 3 2 2 10" xfId="16479" xr:uid="{00000000-0005-0000-0000-000096760000}"/>
    <cellStyle name="Normal 6 3 2 2 2" xfId="1521" xr:uid="{00000000-0005-0000-0000-000097760000}"/>
    <cellStyle name="Normal 6 3 2 2 2 2" xfId="1942" xr:uid="{00000000-0005-0000-0000-000098760000}"/>
    <cellStyle name="Normal 6 3 2 2 2 2 2" xfId="2781" xr:uid="{00000000-0005-0000-0000-000099760000}"/>
    <cellStyle name="Normal 6 3 2 2 2 2 2 2" xfId="4471" xr:uid="{00000000-0005-0000-0000-00009A760000}"/>
    <cellStyle name="Normal 6 3 2 2 2 2 2 2 2" xfId="14544" xr:uid="{00000000-0005-0000-0000-00009B760000}"/>
    <cellStyle name="Normal 6 3 2 2 2 2 2 2 2 2" xfId="44875" xr:uid="{00000000-0005-0000-0000-00009C760000}"/>
    <cellStyle name="Normal 6 3 2 2 2 2 2 2 2 3" xfId="29642" xr:uid="{00000000-0005-0000-0000-00009D760000}"/>
    <cellStyle name="Normal 6 3 2 2 2 2 2 2 3" xfId="9524" xr:uid="{00000000-0005-0000-0000-00009E760000}"/>
    <cellStyle name="Normal 6 3 2 2 2 2 2 2 3 2" xfId="39858" xr:uid="{00000000-0005-0000-0000-00009F760000}"/>
    <cellStyle name="Normal 6 3 2 2 2 2 2 2 3 3" xfId="24625" xr:uid="{00000000-0005-0000-0000-0000A0760000}"/>
    <cellStyle name="Normal 6 3 2 2 2 2 2 2 4" xfId="34845" xr:uid="{00000000-0005-0000-0000-0000A1760000}"/>
    <cellStyle name="Normal 6 3 2 2 2 2 2 2 5" xfId="19612" xr:uid="{00000000-0005-0000-0000-0000A2760000}"/>
    <cellStyle name="Normal 6 3 2 2 2 2 2 3" xfId="6163" xr:uid="{00000000-0005-0000-0000-0000A3760000}"/>
    <cellStyle name="Normal 6 3 2 2 2 2 2 3 2" xfId="16215" xr:uid="{00000000-0005-0000-0000-0000A4760000}"/>
    <cellStyle name="Normal 6 3 2 2 2 2 2 3 2 2" xfId="46546" xr:uid="{00000000-0005-0000-0000-0000A5760000}"/>
    <cellStyle name="Normal 6 3 2 2 2 2 2 3 2 3" xfId="31313" xr:uid="{00000000-0005-0000-0000-0000A6760000}"/>
    <cellStyle name="Normal 6 3 2 2 2 2 2 3 3" xfId="11195" xr:uid="{00000000-0005-0000-0000-0000A7760000}"/>
    <cellStyle name="Normal 6 3 2 2 2 2 2 3 3 2" xfId="41529" xr:uid="{00000000-0005-0000-0000-0000A8760000}"/>
    <cellStyle name="Normal 6 3 2 2 2 2 2 3 3 3" xfId="26296" xr:uid="{00000000-0005-0000-0000-0000A9760000}"/>
    <cellStyle name="Normal 6 3 2 2 2 2 2 3 4" xfId="36516" xr:uid="{00000000-0005-0000-0000-0000AA760000}"/>
    <cellStyle name="Normal 6 3 2 2 2 2 2 3 5" xfId="21283" xr:uid="{00000000-0005-0000-0000-0000AB760000}"/>
    <cellStyle name="Normal 6 3 2 2 2 2 2 4" xfId="12873" xr:uid="{00000000-0005-0000-0000-0000AC760000}"/>
    <cellStyle name="Normal 6 3 2 2 2 2 2 4 2" xfId="43204" xr:uid="{00000000-0005-0000-0000-0000AD760000}"/>
    <cellStyle name="Normal 6 3 2 2 2 2 2 4 3" xfId="27971" xr:uid="{00000000-0005-0000-0000-0000AE760000}"/>
    <cellStyle name="Normal 6 3 2 2 2 2 2 5" xfId="7852" xr:uid="{00000000-0005-0000-0000-0000AF760000}"/>
    <cellStyle name="Normal 6 3 2 2 2 2 2 5 2" xfId="38187" xr:uid="{00000000-0005-0000-0000-0000B0760000}"/>
    <cellStyle name="Normal 6 3 2 2 2 2 2 5 3" xfId="22954" xr:uid="{00000000-0005-0000-0000-0000B1760000}"/>
    <cellStyle name="Normal 6 3 2 2 2 2 2 6" xfId="33175" xr:uid="{00000000-0005-0000-0000-0000B2760000}"/>
    <cellStyle name="Normal 6 3 2 2 2 2 2 7" xfId="17941" xr:uid="{00000000-0005-0000-0000-0000B3760000}"/>
    <cellStyle name="Normal 6 3 2 2 2 2 3" xfId="3634" xr:uid="{00000000-0005-0000-0000-0000B4760000}"/>
    <cellStyle name="Normal 6 3 2 2 2 2 3 2" xfId="13708" xr:uid="{00000000-0005-0000-0000-0000B5760000}"/>
    <cellStyle name="Normal 6 3 2 2 2 2 3 2 2" xfId="44039" xr:uid="{00000000-0005-0000-0000-0000B6760000}"/>
    <cellStyle name="Normal 6 3 2 2 2 2 3 2 3" xfId="28806" xr:uid="{00000000-0005-0000-0000-0000B7760000}"/>
    <cellStyle name="Normal 6 3 2 2 2 2 3 3" xfId="8688" xr:uid="{00000000-0005-0000-0000-0000B8760000}"/>
    <cellStyle name="Normal 6 3 2 2 2 2 3 3 2" xfId="39022" xr:uid="{00000000-0005-0000-0000-0000B9760000}"/>
    <cellStyle name="Normal 6 3 2 2 2 2 3 3 3" xfId="23789" xr:uid="{00000000-0005-0000-0000-0000BA760000}"/>
    <cellStyle name="Normal 6 3 2 2 2 2 3 4" xfId="34009" xr:uid="{00000000-0005-0000-0000-0000BB760000}"/>
    <cellStyle name="Normal 6 3 2 2 2 2 3 5" xfId="18776" xr:uid="{00000000-0005-0000-0000-0000BC760000}"/>
    <cellStyle name="Normal 6 3 2 2 2 2 4" xfId="5327" xr:uid="{00000000-0005-0000-0000-0000BD760000}"/>
    <cellStyle name="Normal 6 3 2 2 2 2 4 2" xfId="15379" xr:uid="{00000000-0005-0000-0000-0000BE760000}"/>
    <cellStyle name="Normal 6 3 2 2 2 2 4 2 2" xfId="45710" xr:uid="{00000000-0005-0000-0000-0000BF760000}"/>
    <cellStyle name="Normal 6 3 2 2 2 2 4 2 3" xfId="30477" xr:uid="{00000000-0005-0000-0000-0000C0760000}"/>
    <cellStyle name="Normal 6 3 2 2 2 2 4 3" xfId="10359" xr:uid="{00000000-0005-0000-0000-0000C1760000}"/>
    <cellStyle name="Normal 6 3 2 2 2 2 4 3 2" xfId="40693" xr:uid="{00000000-0005-0000-0000-0000C2760000}"/>
    <cellStyle name="Normal 6 3 2 2 2 2 4 3 3" xfId="25460" xr:uid="{00000000-0005-0000-0000-0000C3760000}"/>
    <cellStyle name="Normal 6 3 2 2 2 2 4 4" xfId="35680" xr:uid="{00000000-0005-0000-0000-0000C4760000}"/>
    <cellStyle name="Normal 6 3 2 2 2 2 4 5" xfId="20447" xr:uid="{00000000-0005-0000-0000-0000C5760000}"/>
    <cellStyle name="Normal 6 3 2 2 2 2 5" xfId="12037" xr:uid="{00000000-0005-0000-0000-0000C6760000}"/>
    <cellStyle name="Normal 6 3 2 2 2 2 5 2" xfId="42368" xr:uid="{00000000-0005-0000-0000-0000C7760000}"/>
    <cellStyle name="Normal 6 3 2 2 2 2 5 3" xfId="27135" xr:uid="{00000000-0005-0000-0000-0000C8760000}"/>
    <cellStyle name="Normal 6 3 2 2 2 2 6" xfId="7016" xr:uid="{00000000-0005-0000-0000-0000C9760000}"/>
    <cellStyle name="Normal 6 3 2 2 2 2 6 2" xfId="37351" xr:uid="{00000000-0005-0000-0000-0000CA760000}"/>
    <cellStyle name="Normal 6 3 2 2 2 2 6 3" xfId="22118" xr:uid="{00000000-0005-0000-0000-0000CB760000}"/>
    <cellStyle name="Normal 6 3 2 2 2 2 7" xfId="32339" xr:uid="{00000000-0005-0000-0000-0000CC760000}"/>
    <cellStyle name="Normal 6 3 2 2 2 2 8" xfId="17105" xr:uid="{00000000-0005-0000-0000-0000CD760000}"/>
    <cellStyle name="Normal 6 3 2 2 2 3" xfId="2363" xr:uid="{00000000-0005-0000-0000-0000CE760000}"/>
    <cellStyle name="Normal 6 3 2 2 2 3 2" xfId="4053" xr:uid="{00000000-0005-0000-0000-0000CF760000}"/>
    <cellStyle name="Normal 6 3 2 2 2 3 2 2" xfId="14126" xr:uid="{00000000-0005-0000-0000-0000D0760000}"/>
    <cellStyle name="Normal 6 3 2 2 2 3 2 2 2" xfId="44457" xr:uid="{00000000-0005-0000-0000-0000D1760000}"/>
    <cellStyle name="Normal 6 3 2 2 2 3 2 2 3" xfId="29224" xr:uid="{00000000-0005-0000-0000-0000D2760000}"/>
    <cellStyle name="Normal 6 3 2 2 2 3 2 3" xfId="9106" xr:uid="{00000000-0005-0000-0000-0000D3760000}"/>
    <cellStyle name="Normal 6 3 2 2 2 3 2 3 2" xfId="39440" xr:uid="{00000000-0005-0000-0000-0000D4760000}"/>
    <cellStyle name="Normal 6 3 2 2 2 3 2 3 3" xfId="24207" xr:uid="{00000000-0005-0000-0000-0000D5760000}"/>
    <cellStyle name="Normal 6 3 2 2 2 3 2 4" xfId="34427" xr:uid="{00000000-0005-0000-0000-0000D6760000}"/>
    <cellStyle name="Normal 6 3 2 2 2 3 2 5" xfId="19194" xr:uid="{00000000-0005-0000-0000-0000D7760000}"/>
    <cellStyle name="Normal 6 3 2 2 2 3 3" xfId="5745" xr:uid="{00000000-0005-0000-0000-0000D8760000}"/>
    <cellStyle name="Normal 6 3 2 2 2 3 3 2" xfId="15797" xr:uid="{00000000-0005-0000-0000-0000D9760000}"/>
    <cellStyle name="Normal 6 3 2 2 2 3 3 2 2" xfId="46128" xr:uid="{00000000-0005-0000-0000-0000DA760000}"/>
    <cellStyle name="Normal 6 3 2 2 2 3 3 2 3" xfId="30895" xr:uid="{00000000-0005-0000-0000-0000DB760000}"/>
    <cellStyle name="Normal 6 3 2 2 2 3 3 3" xfId="10777" xr:uid="{00000000-0005-0000-0000-0000DC760000}"/>
    <cellStyle name="Normal 6 3 2 2 2 3 3 3 2" xfId="41111" xr:uid="{00000000-0005-0000-0000-0000DD760000}"/>
    <cellStyle name="Normal 6 3 2 2 2 3 3 3 3" xfId="25878" xr:uid="{00000000-0005-0000-0000-0000DE760000}"/>
    <cellStyle name="Normal 6 3 2 2 2 3 3 4" xfId="36098" xr:uid="{00000000-0005-0000-0000-0000DF760000}"/>
    <cellStyle name="Normal 6 3 2 2 2 3 3 5" xfId="20865" xr:uid="{00000000-0005-0000-0000-0000E0760000}"/>
    <cellStyle name="Normal 6 3 2 2 2 3 4" xfId="12455" xr:uid="{00000000-0005-0000-0000-0000E1760000}"/>
    <cellStyle name="Normal 6 3 2 2 2 3 4 2" xfId="42786" xr:uid="{00000000-0005-0000-0000-0000E2760000}"/>
    <cellStyle name="Normal 6 3 2 2 2 3 4 3" xfId="27553" xr:uid="{00000000-0005-0000-0000-0000E3760000}"/>
    <cellStyle name="Normal 6 3 2 2 2 3 5" xfId="7434" xr:uid="{00000000-0005-0000-0000-0000E4760000}"/>
    <cellStyle name="Normal 6 3 2 2 2 3 5 2" xfId="37769" xr:uid="{00000000-0005-0000-0000-0000E5760000}"/>
    <cellStyle name="Normal 6 3 2 2 2 3 5 3" xfId="22536" xr:uid="{00000000-0005-0000-0000-0000E6760000}"/>
    <cellStyle name="Normal 6 3 2 2 2 3 6" xfId="32757" xr:uid="{00000000-0005-0000-0000-0000E7760000}"/>
    <cellStyle name="Normal 6 3 2 2 2 3 7" xfId="17523" xr:uid="{00000000-0005-0000-0000-0000E8760000}"/>
    <cellStyle name="Normal 6 3 2 2 2 4" xfId="3216" xr:uid="{00000000-0005-0000-0000-0000E9760000}"/>
    <cellStyle name="Normal 6 3 2 2 2 4 2" xfId="13290" xr:uid="{00000000-0005-0000-0000-0000EA760000}"/>
    <cellStyle name="Normal 6 3 2 2 2 4 2 2" xfId="43621" xr:uid="{00000000-0005-0000-0000-0000EB760000}"/>
    <cellStyle name="Normal 6 3 2 2 2 4 2 3" xfId="28388" xr:uid="{00000000-0005-0000-0000-0000EC760000}"/>
    <cellStyle name="Normal 6 3 2 2 2 4 3" xfId="8270" xr:uid="{00000000-0005-0000-0000-0000ED760000}"/>
    <cellStyle name="Normal 6 3 2 2 2 4 3 2" xfId="38604" xr:uid="{00000000-0005-0000-0000-0000EE760000}"/>
    <cellStyle name="Normal 6 3 2 2 2 4 3 3" xfId="23371" xr:uid="{00000000-0005-0000-0000-0000EF760000}"/>
    <cellStyle name="Normal 6 3 2 2 2 4 4" xfId="33591" xr:uid="{00000000-0005-0000-0000-0000F0760000}"/>
    <cellStyle name="Normal 6 3 2 2 2 4 5" xfId="18358" xr:uid="{00000000-0005-0000-0000-0000F1760000}"/>
    <cellStyle name="Normal 6 3 2 2 2 5" xfId="4909" xr:uid="{00000000-0005-0000-0000-0000F2760000}"/>
    <cellStyle name="Normal 6 3 2 2 2 5 2" xfId="14961" xr:uid="{00000000-0005-0000-0000-0000F3760000}"/>
    <cellStyle name="Normal 6 3 2 2 2 5 2 2" xfId="45292" xr:uid="{00000000-0005-0000-0000-0000F4760000}"/>
    <cellStyle name="Normal 6 3 2 2 2 5 2 3" xfId="30059" xr:uid="{00000000-0005-0000-0000-0000F5760000}"/>
    <cellStyle name="Normal 6 3 2 2 2 5 3" xfId="9941" xr:uid="{00000000-0005-0000-0000-0000F6760000}"/>
    <cellStyle name="Normal 6 3 2 2 2 5 3 2" xfId="40275" xr:uid="{00000000-0005-0000-0000-0000F7760000}"/>
    <cellStyle name="Normal 6 3 2 2 2 5 3 3" xfId="25042" xr:uid="{00000000-0005-0000-0000-0000F8760000}"/>
    <cellStyle name="Normal 6 3 2 2 2 5 4" xfId="35262" xr:uid="{00000000-0005-0000-0000-0000F9760000}"/>
    <cellStyle name="Normal 6 3 2 2 2 5 5" xfId="20029" xr:uid="{00000000-0005-0000-0000-0000FA760000}"/>
    <cellStyle name="Normal 6 3 2 2 2 6" xfId="11619" xr:uid="{00000000-0005-0000-0000-0000FB760000}"/>
    <cellStyle name="Normal 6 3 2 2 2 6 2" xfId="41950" xr:uid="{00000000-0005-0000-0000-0000FC760000}"/>
    <cellStyle name="Normal 6 3 2 2 2 6 3" xfId="26717" xr:uid="{00000000-0005-0000-0000-0000FD760000}"/>
    <cellStyle name="Normal 6 3 2 2 2 7" xfId="6598" xr:uid="{00000000-0005-0000-0000-0000FE760000}"/>
    <cellStyle name="Normal 6 3 2 2 2 7 2" xfId="36933" xr:uid="{00000000-0005-0000-0000-0000FF760000}"/>
    <cellStyle name="Normal 6 3 2 2 2 7 3" xfId="21700" xr:uid="{00000000-0005-0000-0000-000000770000}"/>
    <cellStyle name="Normal 6 3 2 2 2 8" xfId="31921" xr:uid="{00000000-0005-0000-0000-000001770000}"/>
    <cellStyle name="Normal 6 3 2 2 2 9" xfId="16687" xr:uid="{00000000-0005-0000-0000-000002770000}"/>
    <cellStyle name="Normal 6 3 2 2 3" xfId="1734" xr:uid="{00000000-0005-0000-0000-000003770000}"/>
    <cellStyle name="Normal 6 3 2 2 3 2" xfId="2573" xr:uid="{00000000-0005-0000-0000-000004770000}"/>
    <cellStyle name="Normal 6 3 2 2 3 2 2" xfId="4263" xr:uid="{00000000-0005-0000-0000-000005770000}"/>
    <cellStyle name="Normal 6 3 2 2 3 2 2 2" xfId="14336" xr:uid="{00000000-0005-0000-0000-000006770000}"/>
    <cellStyle name="Normal 6 3 2 2 3 2 2 2 2" xfId="44667" xr:uid="{00000000-0005-0000-0000-000007770000}"/>
    <cellStyle name="Normal 6 3 2 2 3 2 2 2 3" xfId="29434" xr:uid="{00000000-0005-0000-0000-000008770000}"/>
    <cellStyle name="Normal 6 3 2 2 3 2 2 3" xfId="9316" xr:uid="{00000000-0005-0000-0000-000009770000}"/>
    <cellStyle name="Normal 6 3 2 2 3 2 2 3 2" xfId="39650" xr:uid="{00000000-0005-0000-0000-00000A770000}"/>
    <cellStyle name="Normal 6 3 2 2 3 2 2 3 3" xfId="24417" xr:uid="{00000000-0005-0000-0000-00000B770000}"/>
    <cellStyle name="Normal 6 3 2 2 3 2 2 4" xfId="34637" xr:uid="{00000000-0005-0000-0000-00000C770000}"/>
    <cellStyle name="Normal 6 3 2 2 3 2 2 5" xfId="19404" xr:uid="{00000000-0005-0000-0000-00000D770000}"/>
    <cellStyle name="Normal 6 3 2 2 3 2 3" xfId="5955" xr:uid="{00000000-0005-0000-0000-00000E770000}"/>
    <cellStyle name="Normal 6 3 2 2 3 2 3 2" xfId="16007" xr:uid="{00000000-0005-0000-0000-00000F770000}"/>
    <cellStyle name="Normal 6 3 2 2 3 2 3 2 2" xfId="46338" xr:uid="{00000000-0005-0000-0000-000010770000}"/>
    <cellStyle name="Normal 6 3 2 2 3 2 3 2 3" xfId="31105" xr:uid="{00000000-0005-0000-0000-000011770000}"/>
    <cellStyle name="Normal 6 3 2 2 3 2 3 3" xfId="10987" xr:uid="{00000000-0005-0000-0000-000012770000}"/>
    <cellStyle name="Normal 6 3 2 2 3 2 3 3 2" xfId="41321" xr:uid="{00000000-0005-0000-0000-000013770000}"/>
    <cellStyle name="Normal 6 3 2 2 3 2 3 3 3" xfId="26088" xr:uid="{00000000-0005-0000-0000-000014770000}"/>
    <cellStyle name="Normal 6 3 2 2 3 2 3 4" xfId="36308" xr:uid="{00000000-0005-0000-0000-000015770000}"/>
    <cellStyle name="Normal 6 3 2 2 3 2 3 5" xfId="21075" xr:uid="{00000000-0005-0000-0000-000016770000}"/>
    <cellStyle name="Normal 6 3 2 2 3 2 4" xfId="12665" xr:uid="{00000000-0005-0000-0000-000017770000}"/>
    <cellStyle name="Normal 6 3 2 2 3 2 4 2" xfId="42996" xr:uid="{00000000-0005-0000-0000-000018770000}"/>
    <cellStyle name="Normal 6 3 2 2 3 2 4 3" xfId="27763" xr:uid="{00000000-0005-0000-0000-000019770000}"/>
    <cellStyle name="Normal 6 3 2 2 3 2 5" xfId="7644" xr:uid="{00000000-0005-0000-0000-00001A770000}"/>
    <cellStyle name="Normal 6 3 2 2 3 2 5 2" xfId="37979" xr:uid="{00000000-0005-0000-0000-00001B770000}"/>
    <cellStyle name="Normal 6 3 2 2 3 2 5 3" xfId="22746" xr:uid="{00000000-0005-0000-0000-00001C770000}"/>
    <cellStyle name="Normal 6 3 2 2 3 2 6" xfId="32967" xr:uid="{00000000-0005-0000-0000-00001D770000}"/>
    <cellStyle name="Normal 6 3 2 2 3 2 7" xfId="17733" xr:uid="{00000000-0005-0000-0000-00001E770000}"/>
    <cellStyle name="Normal 6 3 2 2 3 3" xfId="3426" xr:uid="{00000000-0005-0000-0000-00001F770000}"/>
    <cellStyle name="Normal 6 3 2 2 3 3 2" xfId="13500" xr:uid="{00000000-0005-0000-0000-000020770000}"/>
    <cellStyle name="Normal 6 3 2 2 3 3 2 2" xfId="43831" xr:uid="{00000000-0005-0000-0000-000021770000}"/>
    <cellStyle name="Normal 6 3 2 2 3 3 2 3" xfId="28598" xr:uid="{00000000-0005-0000-0000-000022770000}"/>
    <cellStyle name="Normal 6 3 2 2 3 3 3" xfId="8480" xr:uid="{00000000-0005-0000-0000-000023770000}"/>
    <cellStyle name="Normal 6 3 2 2 3 3 3 2" xfId="38814" xr:uid="{00000000-0005-0000-0000-000024770000}"/>
    <cellStyle name="Normal 6 3 2 2 3 3 3 3" xfId="23581" xr:uid="{00000000-0005-0000-0000-000025770000}"/>
    <cellStyle name="Normal 6 3 2 2 3 3 4" xfId="33801" xr:uid="{00000000-0005-0000-0000-000026770000}"/>
    <cellStyle name="Normal 6 3 2 2 3 3 5" xfId="18568" xr:uid="{00000000-0005-0000-0000-000027770000}"/>
    <cellStyle name="Normal 6 3 2 2 3 4" xfId="5119" xr:uid="{00000000-0005-0000-0000-000028770000}"/>
    <cellStyle name="Normal 6 3 2 2 3 4 2" xfId="15171" xr:uid="{00000000-0005-0000-0000-000029770000}"/>
    <cellStyle name="Normal 6 3 2 2 3 4 2 2" xfId="45502" xr:uid="{00000000-0005-0000-0000-00002A770000}"/>
    <cellStyle name="Normal 6 3 2 2 3 4 2 3" xfId="30269" xr:uid="{00000000-0005-0000-0000-00002B770000}"/>
    <cellStyle name="Normal 6 3 2 2 3 4 3" xfId="10151" xr:uid="{00000000-0005-0000-0000-00002C770000}"/>
    <cellStyle name="Normal 6 3 2 2 3 4 3 2" xfId="40485" xr:uid="{00000000-0005-0000-0000-00002D770000}"/>
    <cellStyle name="Normal 6 3 2 2 3 4 3 3" xfId="25252" xr:uid="{00000000-0005-0000-0000-00002E770000}"/>
    <cellStyle name="Normal 6 3 2 2 3 4 4" xfId="35472" xr:uid="{00000000-0005-0000-0000-00002F770000}"/>
    <cellStyle name="Normal 6 3 2 2 3 4 5" xfId="20239" xr:uid="{00000000-0005-0000-0000-000030770000}"/>
    <cellStyle name="Normal 6 3 2 2 3 5" xfId="11829" xr:uid="{00000000-0005-0000-0000-000031770000}"/>
    <cellStyle name="Normal 6 3 2 2 3 5 2" xfId="42160" xr:uid="{00000000-0005-0000-0000-000032770000}"/>
    <cellStyle name="Normal 6 3 2 2 3 5 3" xfId="26927" xr:uid="{00000000-0005-0000-0000-000033770000}"/>
    <cellStyle name="Normal 6 3 2 2 3 6" xfId="6808" xr:uid="{00000000-0005-0000-0000-000034770000}"/>
    <cellStyle name="Normal 6 3 2 2 3 6 2" xfId="37143" xr:uid="{00000000-0005-0000-0000-000035770000}"/>
    <cellStyle name="Normal 6 3 2 2 3 6 3" xfId="21910" xr:uid="{00000000-0005-0000-0000-000036770000}"/>
    <cellStyle name="Normal 6 3 2 2 3 7" xfId="32131" xr:uid="{00000000-0005-0000-0000-000037770000}"/>
    <cellStyle name="Normal 6 3 2 2 3 8" xfId="16897" xr:uid="{00000000-0005-0000-0000-000038770000}"/>
    <cellStyle name="Normal 6 3 2 2 4" xfId="2155" xr:uid="{00000000-0005-0000-0000-000039770000}"/>
    <cellStyle name="Normal 6 3 2 2 4 2" xfId="3845" xr:uid="{00000000-0005-0000-0000-00003A770000}"/>
    <cellStyle name="Normal 6 3 2 2 4 2 2" xfId="13918" xr:uid="{00000000-0005-0000-0000-00003B770000}"/>
    <cellStyle name="Normal 6 3 2 2 4 2 2 2" xfId="44249" xr:uid="{00000000-0005-0000-0000-00003C770000}"/>
    <cellStyle name="Normal 6 3 2 2 4 2 2 3" xfId="29016" xr:uid="{00000000-0005-0000-0000-00003D770000}"/>
    <cellStyle name="Normal 6 3 2 2 4 2 3" xfId="8898" xr:uid="{00000000-0005-0000-0000-00003E770000}"/>
    <cellStyle name="Normal 6 3 2 2 4 2 3 2" xfId="39232" xr:uid="{00000000-0005-0000-0000-00003F770000}"/>
    <cellStyle name="Normal 6 3 2 2 4 2 3 3" xfId="23999" xr:uid="{00000000-0005-0000-0000-000040770000}"/>
    <cellStyle name="Normal 6 3 2 2 4 2 4" xfId="34219" xr:uid="{00000000-0005-0000-0000-000041770000}"/>
    <cellStyle name="Normal 6 3 2 2 4 2 5" xfId="18986" xr:uid="{00000000-0005-0000-0000-000042770000}"/>
    <cellStyle name="Normal 6 3 2 2 4 3" xfId="5537" xr:uid="{00000000-0005-0000-0000-000043770000}"/>
    <cellStyle name="Normal 6 3 2 2 4 3 2" xfId="15589" xr:uid="{00000000-0005-0000-0000-000044770000}"/>
    <cellStyle name="Normal 6 3 2 2 4 3 2 2" xfId="45920" xr:uid="{00000000-0005-0000-0000-000045770000}"/>
    <cellStyle name="Normal 6 3 2 2 4 3 2 3" xfId="30687" xr:uid="{00000000-0005-0000-0000-000046770000}"/>
    <cellStyle name="Normal 6 3 2 2 4 3 3" xfId="10569" xr:uid="{00000000-0005-0000-0000-000047770000}"/>
    <cellStyle name="Normal 6 3 2 2 4 3 3 2" xfId="40903" xr:uid="{00000000-0005-0000-0000-000048770000}"/>
    <cellStyle name="Normal 6 3 2 2 4 3 3 3" xfId="25670" xr:uid="{00000000-0005-0000-0000-000049770000}"/>
    <cellStyle name="Normal 6 3 2 2 4 3 4" xfId="35890" xr:uid="{00000000-0005-0000-0000-00004A770000}"/>
    <cellStyle name="Normal 6 3 2 2 4 3 5" xfId="20657" xr:uid="{00000000-0005-0000-0000-00004B770000}"/>
    <cellStyle name="Normal 6 3 2 2 4 4" xfId="12247" xr:uid="{00000000-0005-0000-0000-00004C770000}"/>
    <cellStyle name="Normal 6 3 2 2 4 4 2" xfId="42578" xr:uid="{00000000-0005-0000-0000-00004D770000}"/>
    <cellStyle name="Normal 6 3 2 2 4 4 3" xfId="27345" xr:uid="{00000000-0005-0000-0000-00004E770000}"/>
    <cellStyle name="Normal 6 3 2 2 4 5" xfId="7226" xr:uid="{00000000-0005-0000-0000-00004F770000}"/>
    <cellStyle name="Normal 6 3 2 2 4 5 2" xfId="37561" xr:uid="{00000000-0005-0000-0000-000050770000}"/>
    <cellStyle name="Normal 6 3 2 2 4 5 3" xfId="22328" xr:uid="{00000000-0005-0000-0000-000051770000}"/>
    <cellStyle name="Normal 6 3 2 2 4 6" xfId="32549" xr:uid="{00000000-0005-0000-0000-000052770000}"/>
    <cellStyle name="Normal 6 3 2 2 4 7" xfId="17315" xr:uid="{00000000-0005-0000-0000-000053770000}"/>
    <cellStyle name="Normal 6 3 2 2 5" xfId="3008" xr:uid="{00000000-0005-0000-0000-000054770000}"/>
    <cellStyle name="Normal 6 3 2 2 5 2" xfId="13082" xr:uid="{00000000-0005-0000-0000-000055770000}"/>
    <cellStyle name="Normal 6 3 2 2 5 2 2" xfId="43413" xr:uid="{00000000-0005-0000-0000-000056770000}"/>
    <cellStyle name="Normal 6 3 2 2 5 2 3" xfId="28180" xr:uid="{00000000-0005-0000-0000-000057770000}"/>
    <cellStyle name="Normal 6 3 2 2 5 3" xfId="8062" xr:uid="{00000000-0005-0000-0000-000058770000}"/>
    <cellStyle name="Normal 6 3 2 2 5 3 2" xfId="38396" xr:uid="{00000000-0005-0000-0000-000059770000}"/>
    <cellStyle name="Normal 6 3 2 2 5 3 3" xfId="23163" xr:uid="{00000000-0005-0000-0000-00005A770000}"/>
    <cellStyle name="Normal 6 3 2 2 5 4" xfId="33383" xr:uid="{00000000-0005-0000-0000-00005B770000}"/>
    <cellStyle name="Normal 6 3 2 2 5 5" xfId="18150" xr:uid="{00000000-0005-0000-0000-00005C770000}"/>
    <cellStyle name="Normal 6 3 2 2 6" xfId="4701" xr:uid="{00000000-0005-0000-0000-00005D770000}"/>
    <cellStyle name="Normal 6 3 2 2 6 2" xfId="14753" xr:uid="{00000000-0005-0000-0000-00005E770000}"/>
    <cellStyle name="Normal 6 3 2 2 6 2 2" xfId="45084" xr:uid="{00000000-0005-0000-0000-00005F770000}"/>
    <cellStyle name="Normal 6 3 2 2 6 2 3" xfId="29851" xr:uid="{00000000-0005-0000-0000-000060770000}"/>
    <cellStyle name="Normal 6 3 2 2 6 3" xfId="9733" xr:uid="{00000000-0005-0000-0000-000061770000}"/>
    <cellStyle name="Normal 6 3 2 2 6 3 2" xfId="40067" xr:uid="{00000000-0005-0000-0000-000062770000}"/>
    <cellStyle name="Normal 6 3 2 2 6 3 3" xfId="24834" xr:uid="{00000000-0005-0000-0000-000063770000}"/>
    <cellStyle name="Normal 6 3 2 2 6 4" xfId="35054" xr:uid="{00000000-0005-0000-0000-000064770000}"/>
    <cellStyle name="Normal 6 3 2 2 6 5" xfId="19821" xr:uid="{00000000-0005-0000-0000-000065770000}"/>
    <cellStyle name="Normal 6 3 2 2 7" xfId="11411" xr:uid="{00000000-0005-0000-0000-000066770000}"/>
    <cellStyle name="Normal 6 3 2 2 7 2" xfId="41742" xr:uid="{00000000-0005-0000-0000-000067770000}"/>
    <cellStyle name="Normal 6 3 2 2 7 3" xfId="26509" xr:uid="{00000000-0005-0000-0000-000068770000}"/>
    <cellStyle name="Normal 6 3 2 2 8" xfId="6390" xr:uid="{00000000-0005-0000-0000-000069770000}"/>
    <cellStyle name="Normal 6 3 2 2 8 2" xfId="36725" xr:uid="{00000000-0005-0000-0000-00006A770000}"/>
    <cellStyle name="Normal 6 3 2 2 8 3" xfId="21492" xr:uid="{00000000-0005-0000-0000-00006B770000}"/>
    <cellStyle name="Normal 6 3 2 2 9" xfId="31713" xr:uid="{00000000-0005-0000-0000-00006C770000}"/>
    <cellStyle name="Normal 6 3 2 3" xfId="1417" xr:uid="{00000000-0005-0000-0000-00006D770000}"/>
    <cellStyle name="Normal 6 3 2 3 2" xfId="1838" xr:uid="{00000000-0005-0000-0000-00006E770000}"/>
    <cellStyle name="Normal 6 3 2 3 2 2" xfId="2677" xr:uid="{00000000-0005-0000-0000-00006F770000}"/>
    <cellStyle name="Normal 6 3 2 3 2 2 2" xfId="4367" xr:uid="{00000000-0005-0000-0000-000070770000}"/>
    <cellStyle name="Normal 6 3 2 3 2 2 2 2" xfId="14440" xr:uid="{00000000-0005-0000-0000-000071770000}"/>
    <cellStyle name="Normal 6 3 2 3 2 2 2 2 2" xfId="44771" xr:uid="{00000000-0005-0000-0000-000072770000}"/>
    <cellStyle name="Normal 6 3 2 3 2 2 2 2 3" xfId="29538" xr:uid="{00000000-0005-0000-0000-000073770000}"/>
    <cellStyle name="Normal 6 3 2 3 2 2 2 3" xfId="9420" xr:uid="{00000000-0005-0000-0000-000074770000}"/>
    <cellStyle name="Normal 6 3 2 3 2 2 2 3 2" xfId="39754" xr:uid="{00000000-0005-0000-0000-000075770000}"/>
    <cellStyle name="Normal 6 3 2 3 2 2 2 3 3" xfId="24521" xr:uid="{00000000-0005-0000-0000-000076770000}"/>
    <cellStyle name="Normal 6 3 2 3 2 2 2 4" xfId="34741" xr:uid="{00000000-0005-0000-0000-000077770000}"/>
    <cellStyle name="Normal 6 3 2 3 2 2 2 5" xfId="19508" xr:uid="{00000000-0005-0000-0000-000078770000}"/>
    <cellStyle name="Normal 6 3 2 3 2 2 3" xfId="6059" xr:uid="{00000000-0005-0000-0000-000079770000}"/>
    <cellStyle name="Normal 6 3 2 3 2 2 3 2" xfId="16111" xr:uid="{00000000-0005-0000-0000-00007A770000}"/>
    <cellStyle name="Normal 6 3 2 3 2 2 3 2 2" xfId="46442" xr:uid="{00000000-0005-0000-0000-00007B770000}"/>
    <cellStyle name="Normal 6 3 2 3 2 2 3 2 3" xfId="31209" xr:uid="{00000000-0005-0000-0000-00007C770000}"/>
    <cellStyle name="Normal 6 3 2 3 2 2 3 3" xfId="11091" xr:uid="{00000000-0005-0000-0000-00007D770000}"/>
    <cellStyle name="Normal 6 3 2 3 2 2 3 3 2" xfId="41425" xr:uid="{00000000-0005-0000-0000-00007E770000}"/>
    <cellStyle name="Normal 6 3 2 3 2 2 3 3 3" xfId="26192" xr:uid="{00000000-0005-0000-0000-00007F770000}"/>
    <cellStyle name="Normal 6 3 2 3 2 2 3 4" xfId="36412" xr:uid="{00000000-0005-0000-0000-000080770000}"/>
    <cellStyle name="Normal 6 3 2 3 2 2 3 5" xfId="21179" xr:uid="{00000000-0005-0000-0000-000081770000}"/>
    <cellStyle name="Normal 6 3 2 3 2 2 4" xfId="12769" xr:uid="{00000000-0005-0000-0000-000082770000}"/>
    <cellStyle name="Normal 6 3 2 3 2 2 4 2" xfId="43100" xr:uid="{00000000-0005-0000-0000-000083770000}"/>
    <cellStyle name="Normal 6 3 2 3 2 2 4 3" xfId="27867" xr:uid="{00000000-0005-0000-0000-000084770000}"/>
    <cellStyle name="Normal 6 3 2 3 2 2 5" xfId="7748" xr:uid="{00000000-0005-0000-0000-000085770000}"/>
    <cellStyle name="Normal 6 3 2 3 2 2 5 2" xfId="38083" xr:uid="{00000000-0005-0000-0000-000086770000}"/>
    <cellStyle name="Normal 6 3 2 3 2 2 5 3" xfId="22850" xr:uid="{00000000-0005-0000-0000-000087770000}"/>
    <cellStyle name="Normal 6 3 2 3 2 2 6" xfId="33071" xr:uid="{00000000-0005-0000-0000-000088770000}"/>
    <cellStyle name="Normal 6 3 2 3 2 2 7" xfId="17837" xr:uid="{00000000-0005-0000-0000-000089770000}"/>
    <cellStyle name="Normal 6 3 2 3 2 3" xfId="3530" xr:uid="{00000000-0005-0000-0000-00008A770000}"/>
    <cellStyle name="Normal 6 3 2 3 2 3 2" xfId="13604" xr:uid="{00000000-0005-0000-0000-00008B770000}"/>
    <cellStyle name="Normal 6 3 2 3 2 3 2 2" xfId="43935" xr:uid="{00000000-0005-0000-0000-00008C770000}"/>
    <cellStyle name="Normal 6 3 2 3 2 3 2 3" xfId="28702" xr:uid="{00000000-0005-0000-0000-00008D770000}"/>
    <cellStyle name="Normal 6 3 2 3 2 3 3" xfId="8584" xr:uid="{00000000-0005-0000-0000-00008E770000}"/>
    <cellStyle name="Normal 6 3 2 3 2 3 3 2" xfId="38918" xr:uid="{00000000-0005-0000-0000-00008F770000}"/>
    <cellStyle name="Normal 6 3 2 3 2 3 3 3" xfId="23685" xr:uid="{00000000-0005-0000-0000-000090770000}"/>
    <cellStyle name="Normal 6 3 2 3 2 3 4" xfId="33905" xr:uid="{00000000-0005-0000-0000-000091770000}"/>
    <cellStyle name="Normal 6 3 2 3 2 3 5" xfId="18672" xr:uid="{00000000-0005-0000-0000-000092770000}"/>
    <cellStyle name="Normal 6 3 2 3 2 4" xfId="5223" xr:uid="{00000000-0005-0000-0000-000093770000}"/>
    <cellStyle name="Normal 6 3 2 3 2 4 2" xfId="15275" xr:uid="{00000000-0005-0000-0000-000094770000}"/>
    <cellStyle name="Normal 6 3 2 3 2 4 2 2" xfId="45606" xr:uid="{00000000-0005-0000-0000-000095770000}"/>
    <cellStyle name="Normal 6 3 2 3 2 4 2 3" xfId="30373" xr:uid="{00000000-0005-0000-0000-000096770000}"/>
    <cellStyle name="Normal 6 3 2 3 2 4 3" xfId="10255" xr:uid="{00000000-0005-0000-0000-000097770000}"/>
    <cellStyle name="Normal 6 3 2 3 2 4 3 2" xfId="40589" xr:uid="{00000000-0005-0000-0000-000098770000}"/>
    <cellStyle name="Normal 6 3 2 3 2 4 3 3" xfId="25356" xr:uid="{00000000-0005-0000-0000-000099770000}"/>
    <cellStyle name="Normal 6 3 2 3 2 4 4" xfId="35576" xr:uid="{00000000-0005-0000-0000-00009A770000}"/>
    <cellStyle name="Normal 6 3 2 3 2 4 5" xfId="20343" xr:uid="{00000000-0005-0000-0000-00009B770000}"/>
    <cellStyle name="Normal 6 3 2 3 2 5" xfId="11933" xr:uid="{00000000-0005-0000-0000-00009C770000}"/>
    <cellStyle name="Normal 6 3 2 3 2 5 2" xfId="42264" xr:uid="{00000000-0005-0000-0000-00009D770000}"/>
    <cellStyle name="Normal 6 3 2 3 2 5 3" xfId="27031" xr:uid="{00000000-0005-0000-0000-00009E770000}"/>
    <cellStyle name="Normal 6 3 2 3 2 6" xfId="6912" xr:uid="{00000000-0005-0000-0000-00009F770000}"/>
    <cellStyle name="Normal 6 3 2 3 2 6 2" xfId="37247" xr:uid="{00000000-0005-0000-0000-0000A0770000}"/>
    <cellStyle name="Normal 6 3 2 3 2 6 3" xfId="22014" xr:uid="{00000000-0005-0000-0000-0000A1770000}"/>
    <cellStyle name="Normal 6 3 2 3 2 7" xfId="32235" xr:uid="{00000000-0005-0000-0000-0000A2770000}"/>
    <cellStyle name="Normal 6 3 2 3 2 8" xfId="17001" xr:uid="{00000000-0005-0000-0000-0000A3770000}"/>
    <cellStyle name="Normal 6 3 2 3 3" xfId="2259" xr:uid="{00000000-0005-0000-0000-0000A4770000}"/>
    <cellStyle name="Normal 6 3 2 3 3 2" xfId="3949" xr:uid="{00000000-0005-0000-0000-0000A5770000}"/>
    <cellStyle name="Normal 6 3 2 3 3 2 2" xfId="14022" xr:uid="{00000000-0005-0000-0000-0000A6770000}"/>
    <cellStyle name="Normal 6 3 2 3 3 2 2 2" xfId="44353" xr:uid="{00000000-0005-0000-0000-0000A7770000}"/>
    <cellStyle name="Normal 6 3 2 3 3 2 2 3" xfId="29120" xr:uid="{00000000-0005-0000-0000-0000A8770000}"/>
    <cellStyle name="Normal 6 3 2 3 3 2 3" xfId="9002" xr:uid="{00000000-0005-0000-0000-0000A9770000}"/>
    <cellStyle name="Normal 6 3 2 3 3 2 3 2" xfId="39336" xr:uid="{00000000-0005-0000-0000-0000AA770000}"/>
    <cellStyle name="Normal 6 3 2 3 3 2 3 3" xfId="24103" xr:uid="{00000000-0005-0000-0000-0000AB770000}"/>
    <cellStyle name="Normal 6 3 2 3 3 2 4" xfId="34323" xr:uid="{00000000-0005-0000-0000-0000AC770000}"/>
    <cellStyle name="Normal 6 3 2 3 3 2 5" xfId="19090" xr:uid="{00000000-0005-0000-0000-0000AD770000}"/>
    <cellStyle name="Normal 6 3 2 3 3 3" xfId="5641" xr:uid="{00000000-0005-0000-0000-0000AE770000}"/>
    <cellStyle name="Normal 6 3 2 3 3 3 2" xfId="15693" xr:uid="{00000000-0005-0000-0000-0000AF770000}"/>
    <cellStyle name="Normal 6 3 2 3 3 3 2 2" xfId="46024" xr:uid="{00000000-0005-0000-0000-0000B0770000}"/>
    <cellStyle name="Normal 6 3 2 3 3 3 2 3" xfId="30791" xr:uid="{00000000-0005-0000-0000-0000B1770000}"/>
    <cellStyle name="Normal 6 3 2 3 3 3 3" xfId="10673" xr:uid="{00000000-0005-0000-0000-0000B2770000}"/>
    <cellStyle name="Normal 6 3 2 3 3 3 3 2" xfId="41007" xr:uid="{00000000-0005-0000-0000-0000B3770000}"/>
    <cellStyle name="Normal 6 3 2 3 3 3 3 3" xfId="25774" xr:uid="{00000000-0005-0000-0000-0000B4770000}"/>
    <cellStyle name="Normal 6 3 2 3 3 3 4" xfId="35994" xr:uid="{00000000-0005-0000-0000-0000B5770000}"/>
    <cellStyle name="Normal 6 3 2 3 3 3 5" xfId="20761" xr:uid="{00000000-0005-0000-0000-0000B6770000}"/>
    <cellStyle name="Normal 6 3 2 3 3 4" xfId="12351" xr:uid="{00000000-0005-0000-0000-0000B7770000}"/>
    <cellStyle name="Normal 6 3 2 3 3 4 2" xfId="42682" xr:uid="{00000000-0005-0000-0000-0000B8770000}"/>
    <cellStyle name="Normal 6 3 2 3 3 4 3" xfId="27449" xr:uid="{00000000-0005-0000-0000-0000B9770000}"/>
    <cellStyle name="Normal 6 3 2 3 3 5" xfId="7330" xr:uid="{00000000-0005-0000-0000-0000BA770000}"/>
    <cellStyle name="Normal 6 3 2 3 3 5 2" xfId="37665" xr:uid="{00000000-0005-0000-0000-0000BB770000}"/>
    <cellStyle name="Normal 6 3 2 3 3 5 3" xfId="22432" xr:uid="{00000000-0005-0000-0000-0000BC770000}"/>
    <cellStyle name="Normal 6 3 2 3 3 6" xfId="32653" xr:uid="{00000000-0005-0000-0000-0000BD770000}"/>
    <cellStyle name="Normal 6 3 2 3 3 7" xfId="17419" xr:uid="{00000000-0005-0000-0000-0000BE770000}"/>
    <cellStyle name="Normal 6 3 2 3 4" xfId="3112" xr:uid="{00000000-0005-0000-0000-0000BF770000}"/>
    <cellStyle name="Normal 6 3 2 3 4 2" xfId="13186" xr:uid="{00000000-0005-0000-0000-0000C0770000}"/>
    <cellStyle name="Normal 6 3 2 3 4 2 2" xfId="43517" xr:uid="{00000000-0005-0000-0000-0000C1770000}"/>
    <cellStyle name="Normal 6 3 2 3 4 2 3" xfId="28284" xr:uid="{00000000-0005-0000-0000-0000C2770000}"/>
    <cellStyle name="Normal 6 3 2 3 4 3" xfId="8166" xr:uid="{00000000-0005-0000-0000-0000C3770000}"/>
    <cellStyle name="Normal 6 3 2 3 4 3 2" xfId="38500" xr:uid="{00000000-0005-0000-0000-0000C4770000}"/>
    <cellStyle name="Normal 6 3 2 3 4 3 3" xfId="23267" xr:uid="{00000000-0005-0000-0000-0000C5770000}"/>
    <cellStyle name="Normal 6 3 2 3 4 4" xfId="33487" xr:uid="{00000000-0005-0000-0000-0000C6770000}"/>
    <cellStyle name="Normal 6 3 2 3 4 5" xfId="18254" xr:uid="{00000000-0005-0000-0000-0000C7770000}"/>
    <cellStyle name="Normal 6 3 2 3 5" xfId="4805" xr:uid="{00000000-0005-0000-0000-0000C8770000}"/>
    <cellStyle name="Normal 6 3 2 3 5 2" xfId="14857" xr:uid="{00000000-0005-0000-0000-0000C9770000}"/>
    <cellStyle name="Normal 6 3 2 3 5 2 2" xfId="45188" xr:uid="{00000000-0005-0000-0000-0000CA770000}"/>
    <cellStyle name="Normal 6 3 2 3 5 2 3" xfId="29955" xr:uid="{00000000-0005-0000-0000-0000CB770000}"/>
    <cellStyle name="Normal 6 3 2 3 5 3" xfId="9837" xr:uid="{00000000-0005-0000-0000-0000CC770000}"/>
    <cellStyle name="Normal 6 3 2 3 5 3 2" xfId="40171" xr:uid="{00000000-0005-0000-0000-0000CD770000}"/>
    <cellStyle name="Normal 6 3 2 3 5 3 3" xfId="24938" xr:uid="{00000000-0005-0000-0000-0000CE770000}"/>
    <cellStyle name="Normal 6 3 2 3 5 4" xfId="35158" xr:uid="{00000000-0005-0000-0000-0000CF770000}"/>
    <cellStyle name="Normal 6 3 2 3 5 5" xfId="19925" xr:uid="{00000000-0005-0000-0000-0000D0770000}"/>
    <cellStyle name="Normal 6 3 2 3 6" xfId="11515" xr:uid="{00000000-0005-0000-0000-0000D1770000}"/>
    <cellStyle name="Normal 6 3 2 3 6 2" xfId="41846" xr:uid="{00000000-0005-0000-0000-0000D2770000}"/>
    <cellStyle name="Normal 6 3 2 3 6 3" xfId="26613" xr:uid="{00000000-0005-0000-0000-0000D3770000}"/>
    <cellStyle name="Normal 6 3 2 3 7" xfId="6494" xr:uid="{00000000-0005-0000-0000-0000D4770000}"/>
    <cellStyle name="Normal 6 3 2 3 7 2" xfId="36829" xr:uid="{00000000-0005-0000-0000-0000D5770000}"/>
    <cellStyle name="Normal 6 3 2 3 7 3" xfId="21596" xr:uid="{00000000-0005-0000-0000-0000D6770000}"/>
    <cellStyle name="Normal 6 3 2 3 8" xfId="31817" xr:uid="{00000000-0005-0000-0000-0000D7770000}"/>
    <cellStyle name="Normal 6 3 2 3 9" xfId="16583" xr:uid="{00000000-0005-0000-0000-0000D8770000}"/>
    <cellStyle name="Normal 6 3 2 4" xfId="1630" xr:uid="{00000000-0005-0000-0000-0000D9770000}"/>
    <cellStyle name="Normal 6 3 2 4 2" xfId="2469" xr:uid="{00000000-0005-0000-0000-0000DA770000}"/>
    <cellStyle name="Normal 6 3 2 4 2 2" xfId="4159" xr:uid="{00000000-0005-0000-0000-0000DB770000}"/>
    <cellStyle name="Normal 6 3 2 4 2 2 2" xfId="14232" xr:uid="{00000000-0005-0000-0000-0000DC770000}"/>
    <cellStyle name="Normal 6 3 2 4 2 2 2 2" xfId="44563" xr:uid="{00000000-0005-0000-0000-0000DD770000}"/>
    <cellStyle name="Normal 6 3 2 4 2 2 2 3" xfId="29330" xr:uid="{00000000-0005-0000-0000-0000DE770000}"/>
    <cellStyle name="Normal 6 3 2 4 2 2 3" xfId="9212" xr:uid="{00000000-0005-0000-0000-0000DF770000}"/>
    <cellStyle name="Normal 6 3 2 4 2 2 3 2" xfId="39546" xr:uid="{00000000-0005-0000-0000-0000E0770000}"/>
    <cellStyle name="Normal 6 3 2 4 2 2 3 3" xfId="24313" xr:uid="{00000000-0005-0000-0000-0000E1770000}"/>
    <cellStyle name="Normal 6 3 2 4 2 2 4" xfId="34533" xr:uid="{00000000-0005-0000-0000-0000E2770000}"/>
    <cellStyle name="Normal 6 3 2 4 2 2 5" xfId="19300" xr:uid="{00000000-0005-0000-0000-0000E3770000}"/>
    <cellStyle name="Normal 6 3 2 4 2 3" xfId="5851" xr:uid="{00000000-0005-0000-0000-0000E4770000}"/>
    <cellStyle name="Normal 6 3 2 4 2 3 2" xfId="15903" xr:uid="{00000000-0005-0000-0000-0000E5770000}"/>
    <cellStyle name="Normal 6 3 2 4 2 3 2 2" xfId="46234" xr:uid="{00000000-0005-0000-0000-0000E6770000}"/>
    <cellStyle name="Normal 6 3 2 4 2 3 2 3" xfId="31001" xr:uid="{00000000-0005-0000-0000-0000E7770000}"/>
    <cellStyle name="Normal 6 3 2 4 2 3 3" xfId="10883" xr:uid="{00000000-0005-0000-0000-0000E8770000}"/>
    <cellStyle name="Normal 6 3 2 4 2 3 3 2" xfId="41217" xr:uid="{00000000-0005-0000-0000-0000E9770000}"/>
    <cellStyle name="Normal 6 3 2 4 2 3 3 3" xfId="25984" xr:uid="{00000000-0005-0000-0000-0000EA770000}"/>
    <cellStyle name="Normal 6 3 2 4 2 3 4" xfId="36204" xr:uid="{00000000-0005-0000-0000-0000EB770000}"/>
    <cellStyle name="Normal 6 3 2 4 2 3 5" xfId="20971" xr:uid="{00000000-0005-0000-0000-0000EC770000}"/>
    <cellStyle name="Normal 6 3 2 4 2 4" xfId="12561" xr:uid="{00000000-0005-0000-0000-0000ED770000}"/>
    <cellStyle name="Normal 6 3 2 4 2 4 2" xfId="42892" xr:uid="{00000000-0005-0000-0000-0000EE770000}"/>
    <cellStyle name="Normal 6 3 2 4 2 4 3" xfId="27659" xr:uid="{00000000-0005-0000-0000-0000EF770000}"/>
    <cellStyle name="Normal 6 3 2 4 2 5" xfId="7540" xr:uid="{00000000-0005-0000-0000-0000F0770000}"/>
    <cellStyle name="Normal 6 3 2 4 2 5 2" xfId="37875" xr:uid="{00000000-0005-0000-0000-0000F1770000}"/>
    <cellStyle name="Normal 6 3 2 4 2 5 3" xfId="22642" xr:uid="{00000000-0005-0000-0000-0000F2770000}"/>
    <cellStyle name="Normal 6 3 2 4 2 6" xfId="32863" xr:uid="{00000000-0005-0000-0000-0000F3770000}"/>
    <cellStyle name="Normal 6 3 2 4 2 7" xfId="17629" xr:uid="{00000000-0005-0000-0000-0000F4770000}"/>
    <cellStyle name="Normal 6 3 2 4 3" xfId="3322" xr:uid="{00000000-0005-0000-0000-0000F5770000}"/>
    <cellStyle name="Normal 6 3 2 4 3 2" xfId="13396" xr:uid="{00000000-0005-0000-0000-0000F6770000}"/>
    <cellStyle name="Normal 6 3 2 4 3 2 2" xfId="43727" xr:uid="{00000000-0005-0000-0000-0000F7770000}"/>
    <cellStyle name="Normal 6 3 2 4 3 2 3" xfId="28494" xr:uid="{00000000-0005-0000-0000-0000F8770000}"/>
    <cellStyle name="Normal 6 3 2 4 3 3" xfId="8376" xr:uid="{00000000-0005-0000-0000-0000F9770000}"/>
    <cellStyle name="Normal 6 3 2 4 3 3 2" xfId="38710" xr:uid="{00000000-0005-0000-0000-0000FA770000}"/>
    <cellStyle name="Normal 6 3 2 4 3 3 3" xfId="23477" xr:uid="{00000000-0005-0000-0000-0000FB770000}"/>
    <cellStyle name="Normal 6 3 2 4 3 4" xfId="33697" xr:uid="{00000000-0005-0000-0000-0000FC770000}"/>
    <cellStyle name="Normal 6 3 2 4 3 5" xfId="18464" xr:uid="{00000000-0005-0000-0000-0000FD770000}"/>
    <cellStyle name="Normal 6 3 2 4 4" xfId="5015" xr:uid="{00000000-0005-0000-0000-0000FE770000}"/>
    <cellStyle name="Normal 6 3 2 4 4 2" xfId="15067" xr:uid="{00000000-0005-0000-0000-0000FF770000}"/>
    <cellStyle name="Normal 6 3 2 4 4 2 2" xfId="45398" xr:uid="{00000000-0005-0000-0000-000000780000}"/>
    <cellStyle name="Normal 6 3 2 4 4 2 3" xfId="30165" xr:uid="{00000000-0005-0000-0000-000001780000}"/>
    <cellStyle name="Normal 6 3 2 4 4 3" xfId="10047" xr:uid="{00000000-0005-0000-0000-000002780000}"/>
    <cellStyle name="Normal 6 3 2 4 4 3 2" xfId="40381" xr:uid="{00000000-0005-0000-0000-000003780000}"/>
    <cellStyle name="Normal 6 3 2 4 4 3 3" xfId="25148" xr:uid="{00000000-0005-0000-0000-000004780000}"/>
    <cellStyle name="Normal 6 3 2 4 4 4" xfId="35368" xr:uid="{00000000-0005-0000-0000-000005780000}"/>
    <cellStyle name="Normal 6 3 2 4 4 5" xfId="20135" xr:uid="{00000000-0005-0000-0000-000006780000}"/>
    <cellStyle name="Normal 6 3 2 4 5" xfId="11725" xr:uid="{00000000-0005-0000-0000-000007780000}"/>
    <cellStyle name="Normal 6 3 2 4 5 2" xfId="42056" xr:uid="{00000000-0005-0000-0000-000008780000}"/>
    <cellStyle name="Normal 6 3 2 4 5 3" xfId="26823" xr:uid="{00000000-0005-0000-0000-000009780000}"/>
    <cellStyle name="Normal 6 3 2 4 6" xfId="6704" xr:uid="{00000000-0005-0000-0000-00000A780000}"/>
    <cellStyle name="Normal 6 3 2 4 6 2" xfId="37039" xr:uid="{00000000-0005-0000-0000-00000B780000}"/>
    <cellStyle name="Normal 6 3 2 4 6 3" xfId="21806" xr:uid="{00000000-0005-0000-0000-00000C780000}"/>
    <cellStyle name="Normal 6 3 2 4 7" xfId="32027" xr:uid="{00000000-0005-0000-0000-00000D780000}"/>
    <cellStyle name="Normal 6 3 2 4 8" xfId="16793" xr:uid="{00000000-0005-0000-0000-00000E780000}"/>
    <cellStyle name="Normal 6 3 2 5" xfId="2051" xr:uid="{00000000-0005-0000-0000-00000F780000}"/>
    <cellStyle name="Normal 6 3 2 5 2" xfId="3741" xr:uid="{00000000-0005-0000-0000-000010780000}"/>
    <cellStyle name="Normal 6 3 2 5 2 2" xfId="13814" xr:uid="{00000000-0005-0000-0000-000011780000}"/>
    <cellStyle name="Normal 6 3 2 5 2 2 2" xfId="44145" xr:uid="{00000000-0005-0000-0000-000012780000}"/>
    <cellStyle name="Normal 6 3 2 5 2 2 3" xfId="28912" xr:uid="{00000000-0005-0000-0000-000013780000}"/>
    <cellStyle name="Normal 6 3 2 5 2 3" xfId="8794" xr:uid="{00000000-0005-0000-0000-000014780000}"/>
    <cellStyle name="Normal 6 3 2 5 2 3 2" xfId="39128" xr:uid="{00000000-0005-0000-0000-000015780000}"/>
    <cellStyle name="Normal 6 3 2 5 2 3 3" xfId="23895" xr:uid="{00000000-0005-0000-0000-000016780000}"/>
    <cellStyle name="Normal 6 3 2 5 2 4" xfId="34115" xr:uid="{00000000-0005-0000-0000-000017780000}"/>
    <cellStyle name="Normal 6 3 2 5 2 5" xfId="18882" xr:uid="{00000000-0005-0000-0000-000018780000}"/>
    <cellStyle name="Normal 6 3 2 5 3" xfId="5433" xr:uid="{00000000-0005-0000-0000-000019780000}"/>
    <cellStyle name="Normal 6 3 2 5 3 2" xfId="15485" xr:uid="{00000000-0005-0000-0000-00001A780000}"/>
    <cellStyle name="Normal 6 3 2 5 3 2 2" xfId="45816" xr:uid="{00000000-0005-0000-0000-00001B780000}"/>
    <cellStyle name="Normal 6 3 2 5 3 2 3" xfId="30583" xr:uid="{00000000-0005-0000-0000-00001C780000}"/>
    <cellStyle name="Normal 6 3 2 5 3 3" xfId="10465" xr:uid="{00000000-0005-0000-0000-00001D780000}"/>
    <cellStyle name="Normal 6 3 2 5 3 3 2" xfId="40799" xr:uid="{00000000-0005-0000-0000-00001E780000}"/>
    <cellStyle name="Normal 6 3 2 5 3 3 3" xfId="25566" xr:uid="{00000000-0005-0000-0000-00001F780000}"/>
    <cellStyle name="Normal 6 3 2 5 3 4" xfId="35786" xr:uid="{00000000-0005-0000-0000-000020780000}"/>
    <cellStyle name="Normal 6 3 2 5 3 5" xfId="20553" xr:uid="{00000000-0005-0000-0000-000021780000}"/>
    <cellStyle name="Normal 6 3 2 5 4" xfId="12143" xr:uid="{00000000-0005-0000-0000-000022780000}"/>
    <cellStyle name="Normal 6 3 2 5 4 2" xfId="42474" xr:uid="{00000000-0005-0000-0000-000023780000}"/>
    <cellStyle name="Normal 6 3 2 5 4 3" xfId="27241" xr:uid="{00000000-0005-0000-0000-000024780000}"/>
    <cellStyle name="Normal 6 3 2 5 5" xfId="7122" xr:uid="{00000000-0005-0000-0000-000025780000}"/>
    <cellStyle name="Normal 6 3 2 5 5 2" xfId="37457" xr:uid="{00000000-0005-0000-0000-000026780000}"/>
    <cellStyle name="Normal 6 3 2 5 5 3" xfId="22224" xr:uid="{00000000-0005-0000-0000-000027780000}"/>
    <cellStyle name="Normal 6 3 2 5 6" xfId="32445" xr:uid="{00000000-0005-0000-0000-000028780000}"/>
    <cellStyle name="Normal 6 3 2 5 7" xfId="17211" xr:uid="{00000000-0005-0000-0000-000029780000}"/>
    <cellStyle name="Normal 6 3 2 6" xfId="2904" xr:uid="{00000000-0005-0000-0000-00002A780000}"/>
    <cellStyle name="Normal 6 3 2 6 2" xfId="12978" xr:uid="{00000000-0005-0000-0000-00002B780000}"/>
    <cellStyle name="Normal 6 3 2 6 2 2" xfId="43309" xr:uid="{00000000-0005-0000-0000-00002C780000}"/>
    <cellStyle name="Normal 6 3 2 6 2 3" xfId="28076" xr:uid="{00000000-0005-0000-0000-00002D780000}"/>
    <cellStyle name="Normal 6 3 2 6 3" xfId="7958" xr:uid="{00000000-0005-0000-0000-00002E780000}"/>
    <cellStyle name="Normal 6 3 2 6 3 2" xfId="38292" xr:uid="{00000000-0005-0000-0000-00002F780000}"/>
    <cellStyle name="Normal 6 3 2 6 3 3" xfId="23059" xr:uid="{00000000-0005-0000-0000-000030780000}"/>
    <cellStyle name="Normal 6 3 2 6 4" xfId="33279" xr:uid="{00000000-0005-0000-0000-000031780000}"/>
    <cellStyle name="Normal 6 3 2 6 5" xfId="18046" xr:uid="{00000000-0005-0000-0000-000032780000}"/>
    <cellStyle name="Normal 6 3 2 7" xfId="4597" xr:uid="{00000000-0005-0000-0000-000033780000}"/>
    <cellStyle name="Normal 6 3 2 7 2" xfId="14649" xr:uid="{00000000-0005-0000-0000-000034780000}"/>
    <cellStyle name="Normal 6 3 2 7 2 2" xfId="44980" xr:uid="{00000000-0005-0000-0000-000035780000}"/>
    <cellStyle name="Normal 6 3 2 7 2 3" xfId="29747" xr:uid="{00000000-0005-0000-0000-000036780000}"/>
    <cellStyle name="Normal 6 3 2 7 3" xfId="9629" xr:uid="{00000000-0005-0000-0000-000037780000}"/>
    <cellStyle name="Normal 6 3 2 7 3 2" xfId="39963" xr:uid="{00000000-0005-0000-0000-000038780000}"/>
    <cellStyle name="Normal 6 3 2 7 3 3" xfId="24730" xr:uid="{00000000-0005-0000-0000-000039780000}"/>
    <cellStyle name="Normal 6 3 2 7 4" xfId="34950" xr:uid="{00000000-0005-0000-0000-00003A780000}"/>
    <cellStyle name="Normal 6 3 2 7 5" xfId="19717" xr:uid="{00000000-0005-0000-0000-00003B780000}"/>
    <cellStyle name="Normal 6 3 2 8" xfId="11307" xr:uid="{00000000-0005-0000-0000-00003C780000}"/>
    <cellStyle name="Normal 6 3 2 8 2" xfId="41638" xr:uid="{00000000-0005-0000-0000-00003D780000}"/>
    <cellStyle name="Normal 6 3 2 8 3" xfId="26405" xr:uid="{00000000-0005-0000-0000-00003E780000}"/>
    <cellStyle name="Normal 6 3 2 9" xfId="6286" xr:uid="{00000000-0005-0000-0000-00003F780000}"/>
    <cellStyle name="Normal 6 3 2 9 2" xfId="36621" xr:uid="{00000000-0005-0000-0000-000040780000}"/>
    <cellStyle name="Normal 6 3 2 9 3" xfId="21388" xr:uid="{00000000-0005-0000-0000-000041780000}"/>
    <cellStyle name="Normal 6 3 3" xfId="1250" xr:uid="{00000000-0005-0000-0000-000042780000}"/>
    <cellStyle name="Normal 6 3 3 10" xfId="16427" xr:uid="{00000000-0005-0000-0000-000043780000}"/>
    <cellStyle name="Normal 6 3 3 2" xfId="1469" xr:uid="{00000000-0005-0000-0000-000044780000}"/>
    <cellStyle name="Normal 6 3 3 2 2" xfId="1890" xr:uid="{00000000-0005-0000-0000-000045780000}"/>
    <cellStyle name="Normal 6 3 3 2 2 2" xfId="2729" xr:uid="{00000000-0005-0000-0000-000046780000}"/>
    <cellStyle name="Normal 6 3 3 2 2 2 2" xfId="4419" xr:uid="{00000000-0005-0000-0000-000047780000}"/>
    <cellStyle name="Normal 6 3 3 2 2 2 2 2" xfId="14492" xr:uid="{00000000-0005-0000-0000-000048780000}"/>
    <cellStyle name="Normal 6 3 3 2 2 2 2 2 2" xfId="44823" xr:uid="{00000000-0005-0000-0000-000049780000}"/>
    <cellStyle name="Normal 6 3 3 2 2 2 2 2 3" xfId="29590" xr:uid="{00000000-0005-0000-0000-00004A780000}"/>
    <cellStyle name="Normal 6 3 3 2 2 2 2 3" xfId="9472" xr:uid="{00000000-0005-0000-0000-00004B780000}"/>
    <cellStyle name="Normal 6 3 3 2 2 2 2 3 2" xfId="39806" xr:uid="{00000000-0005-0000-0000-00004C780000}"/>
    <cellStyle name="Normal 6 3 3 2 2 2 2 3 3" xfId="24573" xr:uid="{00000000-0005-0000-0000-00004D780000}"/>
    <cellStyle name="Normal 6 3 3 2 2 2 2 4" xfId="34793" xr:uid="{00000000-0005-0000-0000-00004E780000}"/>
    <cellStyle name="Normal 6 3 3 2 2 2 2 5" xfId="19560" xr:uid="{00000000-0005-0000-0000-00004F780000}"/>
    <cellStyle name="Normal 6 3 3 2 2 2 3" xfId="6111" xr:uid="{00000000-0005-0000-0000-000050780000}"/>
    <cellStyle name="Normal 6 3 3 2 2 2 3 2" xfId="16163" xr:uid="{00000000-0005-0000-0000-000051780000}"/>
    <cellStyle name="Normal 6 3 3 2 2 2 3 2 2" xfId="46494" xr:uid="{00000000-0005-0000-0000-000052780000}"/>
    <cellStyle name="Normal 6 3 3 2 2 2 3 2 3" xfId="31261" xr:uid="{00000000-0005-0000-0000-000053780000}"/>
    <cellStyle name="Normal 6 3 3 2 2 2 3 3" xfId="11143" xr:uid="{00000000-0005-0000-0000-000054780000}"/>
    <cellStyle name="Normal 6 3 3 2 2 2 3 3 2" xfId="41477" xr:uid="{00000000-0005-0000-0000-000055780000}"/>
    <cellStyle name="Normal 6 3 3 2 2 2 3 3 3" xfId="26244" xr:uid="{00000000-0005-0000-0000-000056780000}"/>
    <cellStyle name="Normal 6 3 3 2 2 2 3 4" xfId="36464" xr:uid="{00000000-0005-0000-0000-000057780000}"/>
    <cellStyle name="Normal 6 3 3 2 2 2 3 5" xfId="21231" xr:uid="{00000000-0005-0000-0000-000058780000}"/>
    <cellStyle name="Normal 6 3 3 2 2 2 4" xfId="12821" xr:uid="{00000000-0005-0000-0000-000059780000}"/>
    <cellStyle name="Normal 6 3 3 2 2 2 4 2" xfId="43152" xr:uid="{00000000-0005-0000-0000-00005A780000}"/>
    <cellStyle name="Normal 6 3 3 2 2 2 4 3" xfId="27919" xr:uid="{00000000-0005-0000-0000-00005B780000}"/>
    <cellStyle name="Normal 6 3 3 2 2 2 5" xfId="7800" xr:uid="{00000000-0005-0000-0000-00005C780000}"/>
    <cellStyle name="Normal 6 3 3 2 2 2 5 2" xfId="38135" xr:uid="{00000000-0005-0000-0000-00005D780000}"/>
    <cellStyle name="Normal 6 3 3 2 2 2 5 3" xfId="22902" xr:uid="{00000000-0005-0000-0000-00005E780000}"/>
    <cellStyle name="Normal 6 3 3 2 2 2 6" xfId="33123" xr:uid="{00000000-0005-0000-0000-00005F780000}"/>
    <cellStyle name="Normal 6 3 3 2 2 2 7" xfId="17889" xr:uid="{00000000-0005-0000-0000-000060780000}"/>
    <cellStyle name="Normal 6 3 3 2 2 3" xfId="3582" xr:uid="{00000000-0005-0000-0000-000061780000}"/>
    <cellStyle name="Normal 6 3 3 2 2 3 2" xfId="13656" xr:uid="{00000000-0005-0000-0000-000062780000}"/>
    <cellStyle name="Normal 6 3 3 2 2 3 2 2" xfId="43987" xr:uid="{00000000-0005-0000-0000-000063780000}"/>
    <cellStyle name="Normal 6 3 3 2 2 3 2 3" xfId="28754" xr:uid="{00000000-0005-0000-0000-000064780000}"/>
    <cellStyle name="Normal 6 3 3 2 2 3 3" xfId="8636" xr:uid="{00000000-0005-0000-0000-000065780000}"/>
    <cellStyle name="Normal 6 3 3 2 2 3 3 2" xfId="38970" xr:uid="{00000000-0005-0000-0000-000066780000}"/>
    <cellStyle name="Normal 6 3 3 2 2 3 3 3" xfId="23737" xr:uid="{00000000-0005-0000-0000-000067780000}"/>
    <cellStyle name="Normal 6 3 3 2 2 3 4" xfId="33957" xr:uid="{00000000-0005-0000-0000-000068780000}"/>
    <cellStyle name="Normal 6 3 3 2 2 3 5" xfId="18724" xr:uid="{00000000-0005-0000-0000-000069780000}"/>
    <cellStyle name="Normal 6 3 3 2 2 4" xfId="5275" xr:uid="{00000000-0005-0000-0000-00006A780000}"/>
    <cellStyle name="Normal 6 3 3 2 2 4 2" xfId="15327" xr:uid="{00000000-0005-0000-0000-00006B780000}"/>
    <cellStyle name="Normal 6 3 3 2 2 4 2 2" xfId="45658" xr:uid="{00000000-0005-0000-0000-00006C780000}"/>
    <cellStyle name="Normal 6 3 3 2 2 4 2 3" xfId="30425" xr:uid="{00000000-0005-0000-0000-00006D780000}"/>
    <cellStyle name="Normal 6 3 3 2 2 4 3" xfId="10307" xr:uid="{00000000-0005-0000-0000-00006E780000}"/>
    <cellStyle name="Normal 6 3 3 2 2 4 3 2" xfId="40641" xr:uid="{00000000-0005-0000-0000-00006F780000}"/>
    <cellStyle name="Normal 6 3 3 2 2 4 3 3" xfId="25408" xr:uid="{00000000-0005-0000-0000-000070780000}"/>
    <cellStyle name="Normal 6 3 3 2 2 4 4" xfId="35628" xr:uid="{00000000-0005-0000-0000-000071780000}"/>
    <cellStyle name="Normal 6 3 3 2 2 4 5" xfId="20395" xr:uid="{00000000-0005-0000-0000-000072780000}"/>
    <cellStyle name="Normal 6 3 3 2 2 5" xfId="11985" xr:uid="{00000000-0005-0000-0000-000073780000}"/>
    <cellStyle name="Normal 6 3 3 2 2 5 2" xfId="42316" xr:uid="{00000000-0005-0000-0000-000074780000}"/>
    <cellStyle name="Normal 6 3 3 2 2 5 3" xfId="27083" xr:uid="{00000000-0005-0000-0000-000075780000}"/>
    <cellStyle name="Normal 6 3 3 2 2 6" xfId="6964" xr:uid="{00000000-0005-0000-0000-000076780000}"/>
    <cellStyle name="Normal 6 3 3 2 2 6 2" xfId="37299" xr:uid="{00000000-0005-0000-0000-000077780000}"/>
    <cellStyle name="Normal 6 3 3 2 2 6 3" xfId="22066" xr:uid="{00000000-0005-0000-0000-000078780000}"/>
    <cellStyle name="Normal 6 3 3 2 2 7" xfId="32287" xr:uid="{00000000-0005-0000-0000-000079780000}"/>
    <cellStyle name="Normal 6 3 3 2 2 8" xfId="17053" xr:uid="{00000000-0005-0000-0000-00007A780000}"/>
    <cellStyle name="Normal 6 3 3 2 3" xfId="2311" xr:uid="{00000000-0005-0000-0000-00007B780000}"/>
    <cellStyle name="Normal 6 3 3 2 3 2" xfId="4001" xr:uid="{00000000-0005-0000-0000-00007C780000}"/>
    <cellStyle name="Normal 6 3 3 2 3 2 2" xfId="14074" xr:uid="{00000000-0005-0000-0000-00007D780000}"/>
    <cellStyle name="Normal 6 3 3 2 3 2 2 2" xfId="44405" xr:uid="{00000000-0005-0000-0000-00007E780000}"/>
    <cellStyle name="Normal 6 3 3 2 3 2 2 3" xfId="29172" xr:uid="{00000000-0005-0000-0000-00007F780000}"/>
    <cellStyle name="Normal 6 3 3 2 3 2 3" xfId="9054" xr:uid="{00000000-0005-0000-0000-000080780000}"/>
    <cellStyle name="Normal 6 3 3 2 3 2 3 2" xfId="39388" xr:uid="{00000000-0005-0000-0000-000081780000}"/>
    <cellStyle name="Normal 6 3 3 2 3 2 3 3" xfId="24155" xr:uid="{00000000-0005-0000-0000-000082780000}"/>
    <cellStyle name="Normal 6 3 3 2 3 2 4" xfId="34375" xr:uid="{00000000-0005-0000-0000-000083780000}"/>
    <cellStyle name="Normal 6 3 3 2 3 2 5" xfId="19142" xr:uid="{00000000-0005-0000-0000-000084780000}"/>
    <cellStyle name="Normal 6 3 3 2 3 3" xfId="5693" xr:uid="{00000000-0005-0000-0000-000085780000}"/>
    <cellStyle name="Normal 6 3 3 2 3 3 2" xfId="15745" xr:uid="{00000000-0005-0000-0000-000086780000}"/>
    <cellStyle name="Normal 6 3 3 2 3 3 2 2" xfId="46076" xr:uid="{00000000-0005-0000-0000-000087780000}"/>
    <cellStyle name="Normal 6 3 3 2 3 3 2 3" xfId="30843" xr:uid="{00000000-0005-0000-0000-000088780000}"/>
    <cellStyle name="Normal 6 3 3 2 3 3 3" xfId="10725" xr:uid="{00000000-0005-0000-0000-000089780000}"/>
    <cellStyle name="Normal 6 3 3 2 3 3 3 2" xfId="41059" xr:uid="{00000000-0005-0000-0000-00008A780000}"/>
    <cellStyle name="Normal 6 3 3 2 3 3 3 3" xfId="25826" xr:uid="{00000000-0005-0000-0000-00008B780000}"/>
    <cellStyle name="Normal 6 3 3 2 3 3 4" xfId="36046" xr:uid="{00000000-0005-0000-0000-00008C780000}"/>
    <cellStyle name="Normal 6 3 3 2 3 3 5" xfId="20813" xr:uid="{00000000-0005-0000-0000-00008D780000}"/>
    <cellStyle name="Normal 6 3 3 2 3 4" xfId="12403" xr:uid="{00000000-0005-0000-0000-00008E780000}"/>
    <cellStyle name="Normal 6 3 3 2 3 4 2" xfId="42734" xr:uid="{00000000-0005-0000-0000-00008F780000}"/>
    <cellStyle name="Normal 6 3 3 2 3 4 3" xfId="27501" xr:uid="{00000000-0005-0000-0000-000090780000}"/>
    <cellStyle name="Normal 6 3 3 2 3 5" xfId="7382" xr:uid="{00000000-0005-0000-0000-000091780000}"/>
    <cellStyle name="Normal 6 3 3 2 3 5 2" xfId="37717" xr:uid="{00000000-0005-0000-0000-000092780000}"/>
    <cellStyle name="Normal 6 3 3 2 3 5 3" xfId="22484" xr:uid="{00000000-0005-0000-0000-000093780000}"/>
    <cellStyle name="Normal 6 3 3 2 3 6" xfId="32705" xr:uid="{00000000-0005-0000-0000-000094780000}"/>
    <cellStyle name="Normal 6 3 3 2 3 7" xfId="17471" xr:uid="{00000000-0005-0000-0000-000095780000}"/>
    <cellStyle name="Normal 6 3 3 2 4" xfId="3164" xr:uid="{00000000-0005-0000-0000-000096780000}"/>
    <cellStyle name="Normal 6 3 3 2 4 2" xfId="13238" xr:uid="{00000000-0005-0000-0000-000097780000}"/>
    <cellStyle name="Normal 6 3 3 2 4 2 2" xfId="43569" xr:uid="{00000000-0005-0000-0000-000098780000}"/>
    <cellStyle name="Normal 6 3 3 2 4 2 3" xfId="28336" xr:uid="{00000000-0005-0000-0000-000099780000}"/>
    <cellStyle name="Normal 6 3 3 2 4 3" xfId="8218" xr:uid="{00000000-0005-0000-0000-00009A780000}"/>
    <cellStyle name="Normal 6 3 3 2 4 3 2" xfId="38552" xr:uid="{00000000-0005-0000-0000-00009B780000}"/>
    <cellStyle name="Normal 6 3 3 2 4 3 3" xfId="23319" xr:uid="{00000000-0005-0000-0000-00009C780000}"/>
    <cellStyle name="Normal 6 3 3 2 4 4" xfId="33539" xr:uid="{00000000-0005-0000-0000-00009D780000}"/>
    <cellStyle name="Normal 6 3 3 2 4 5" xfId="18306" xr:uid="{00000000-0005-0000-0000-00009E780000}"/>
    <cellStyle name="Normal 6 3 3 2 5" xfId="4857" xr:uid="{00000000-0005-0000-0000-00009F780000}"/>
    <cellStyle name="Normal 6 3 3 2 5 2" xfId="14909" xr:uid="{00000000-0005-0000-0000-0000A0780000}"/>
    <cellStyle name="Normal 6 3 3 2 5 2 2" xfId="45240" xr:uid="{00000000-0005-0000-0000-0000A1780000}"/>
    <cellStyle name="Normal 6 3 3 2 5 2 3" xfId="30007" xr:uid="{00000000-0005-0000-0000-0000A2780000}"/>
    <cellStyle name="Normal 6 3 3 2 5 3" xfId="9889" xr:uid="{00000000-0005-0000-0000-0000A3780000}"/>
    <cellStyle name="Normal 6 3 3 2 5 3 2" xfId="40223" xr:uid="{00000000-0005-0000-0000-0000A4780000}"/>
    <cellStyle name="Normal 6 3 3 2 5 3 3" xfId="24990" xr:uid="{00000000-0005-0000-0000-0000A5780000}"/>
    <cellStyle name="Normal 6 3 3 2 5 4" xfId="35210" xr:uid="{00000000-0005-0000-0000-0000A6780000}"/>
    <cellStyle name="Normal 6 3 3 2 5 5" xfId="19977" xr:uid="{00000000-0005-0000-0000-0000A7780000}"/>
    <cellStyle name="Normal 6 3 3 2 6" xfId="11567" xr:uid="{00000000-0005-0000-0000-0000A8780000}"/>
    <cellStyle name="Normal 6 3 3 2 6 2" xfId="41898" xr:uid="{00000000-0005-0000-0000-0000A9780000}"/>
    <cellStyle name="Normal 6 3 3 2 6 3" xfId="26665" xr:uid="{00000000-0005-0000-0000-0000AA780000}"/>
    <cellStyle name="Normal 6 3 3 2 7" xfId="6546" xr:uid="{00000000-0005-0000-0000-0000AB780000}"/>
    <cellStyle name="Normal 6 3 3 2 7 2" xfId="36881" xr:uid="{00000000-0005-0000-0000-0000AC780000}"/>
    <cellStyle name="Normal 6 3 3 2 7 3" xfId="21648" xr:uid="{00000000-0005-0000-0000-0000AD780000}"/>
    <cellStyle name="Normal 6 3 3 2 8" xfId="31869" xr:uid="{00000000-0005-0000-0000-0000AE780000}"/>
    <cellStyle name="Normal 6 3 3 2 9" xfId="16635" xr:uid="{00000000-0005-0000-0000-0000AF780000}"/>
    <cellStyle name="Normal 6 3 3 3" xfId="1682" xr:uid="{00000000-0005-0000-0000-0000B0780000}"/>
    <cellStyle name="Normal 6 3 3 3 2" xfId="2521" xr:uid="{00000000-0005-0000-0000-0000B1780000}"/>
    <cellStyle name="Normal 6 3 3 3 2 2" xfId="4211" xr:uid="{00000000-0005-0000-0000-0000B2780000}"/>
    <cellStyle name="Normal 6 3 3 3 2 2 2" xfId="14284" xr:uid="{00000000-0005-0000-0000-0000B3780000}"/>
    <cellStyle name="Normal 6 3 3 3 2 2 2 2" xfId="44615" xr:uid="{00000000-0005-0000-0000-0000B4780000}"/>
    <cellStyle name="Normal 6 3 3 3 2 2 2 3" xfId="29382" xr:uid="{00000000-0005-0000-0000-0000B5780000}"/>
    <cellStyle name="Normal 6 3 3 3 2 2 3" xfId="9264" xr:uid="{00000000-0005-0000-0000-0000B6780000}"/>
    <cellStyle name="Normal 6 3 3 3 2 2 3 2" xfId="39598" xr:uid="{00000000-0005-0000-0000-0000B7780000}"/>
    <cellStyle name="Normal 6 3 3 3 2 2 3 3" xfId="24365" xr:uid="{00000000-0005-0000-0000-0000B8780000}"/>
    <cellStyle name="Normal 6 3 3 3 2 2 4" xfId="34585" xr:uid="{00000000-0005-0000-0000-0000B9780000}"/>
    <cellStyle name="Normal 6 3 3 3 2 2 5" xfId="19352" xr:uid="{00000000-0005-0000-0000-0000BA780000}"/>
    <cellStyle name="Normal 6 3 3 3 2 3" xfId="5903" xr:uid="{00000000-0005-0000-0000-0000BB780000}"/>
    <cellStyle name="Normal 6 3 3 3 2 3 2" xfId="15955" xr:uid="{00000000-0005-0000-0000-0000BC780000}"/>
    <cellStyle name="Normal 6 3 3 3 2 3 2 2" xfId="46286" xr:uid="{00000000-0005-0000-0000-0000BD780000}"/>
    <cellStyle name="Normal 6 3 3 3 2 3 2 3" xfId="31053" xr:uid="{00000000-0005-0000-0000-0000BE780000}"/>
    <cellStyle name="Normal 6 3 3 3 2 3 3" xfId="10935" xr:uid="{00000000-0005-0000-0000-0000BF780000}"/>
    <cellStyle name="Normal 6 3 3 3 2 3 3 2" xfId="41269" xr:uid="{00000000-0005-0000-0000-0000C0780000}"/>
    <cellStyle name="Normal 6 3 3 3 2 3 3 3" xfId="26036" xr:uid="{00000000-0005-0000-0000-0000C1780000}"/>
    <cellStyle name="Normal 6 3 3 3 2 3 4" xfId="36256" xr:uid="{00000000-0005-0000-0000-0000C2780000}"/>
    <cellStyle name="Normal 6 3 3 3 2 3 5" xfId="21023" xr:uid="{00000000-0005-0000-0000-0000C3780000}"/>
    <cellStyle name="Normal 6 3 3 3 2 4" xfId="12613" xr:uid="{00000000-0005-0000-0000-0000C4780000}"/>
    <cellStyle name="Normal 6 3 3 3 2 4 2" xfId="42944" xr:uid="{00000000-0005-0000-0000-0000C5780000}"/>
    <cellStyle name="Normal 6 3 3 3 2 4 3" xfId="27711" xr:uid="{00000000-0005-0000-0000-0000C6780000}"/>
    <cellStyle name="Normal 6 3 3 3 2 5" xfId="7592" xr:uid="{00000000-0005-0000-0000-0000C7780000}"/>
    <cellStyle name="Normal 6 3 3 3 2 5 2" xfId="37927" xr:uid="{00000000-0005-0000-0000-0000C8780000}"/>
    <cellStyle name="Normal 6 3 3 3 2 5 3" xfId="22694" xr:uid="{00000000-0005-0000-0000-0000C9780000}"/>
    <cellStyle name="Normal 6 3 3 3 2 6" xfId="32915" xr:uid="{00000000-0005-0000-0000-0000CA780000}"/>
    <cellStyle name="Normal 6 3 3 3 2 7" xfId="17681" xr:uid="{00000000-0005-0000-0000-0000CB780000}"/>
    <cellStyle name="Normal 6 3 3 3 3" xfId="3374" xr:uid="{00000000-0005-0000-0000-0000CC780000}"/>
    <cellStyle name="Normal 6 3 3 3 3 2" xfId="13448" xr:uid="{00000000-0005-0000-0000-0000CD780000}"/>
    <cellStyle name="Normal 6 3 3 3 3 2 2" xfId="43779" xr:uid="{00000000-0005-0000-0000-0000CE780000}"/>
    <cellStyle name="Normal 6 3 3 3 3 2 3" xfId="28546" xr:uid="{00000000-0005-0000-0000-0000CF780000}"/>
    <cellStyle name="Normal 6 3 3 3 3 3" xfId="8428" xr:uid="{00000000-0005-0000-0000-0000D0780000}"/>
    <cellStyle name="Normal 6 3 3 3 3 3 2" xfId="38762" xr:uid="{00000000-0005-0000-0000-0000D1780000}"/>
    <cellStyle name="Normal 6 3 3 3 3 3 3" xfId="23529" xr:uid="{00000000-0005-0000-0000-0000D2780000}"/>
    <cellStyle name="Normal 6 3 3 3 3 4" xfId="33749" xr:uid="{00000000-0005-0000-0000-0000D3780000}"/>
    <cellStyle name="Normal 6 3 3 3 3 5" xfId="18516" xr:uid="{00000000-0005-0000-0000-0000D4780000}"/>
    <cellStyle name="Normal 6 3 3 3 4" xfId="5067" xr:uid="{00000000-0005-0000-0000-0000D5780000}"/>
    <cellStyle name="Normal 6 3 3 3 4 2" xfId="15119" xr:uid="{00000000-0005-0000-0000-0000D6780000}"/>
    <cellStyle name="Normal 6 3 3 3 4 2 2" xfId="45450" xr:uid="{00000000-0005-0000-0000-0000D7780000}"/>
    <cellStyle name="Normal 6 3 3 3 4 2 3" xfId="30217" xr:uid="{00000000-0005-0000-0000-0000D8780000}"/>
    <cellStyle name="Normal 6 3 3 3 4 3" xfId="10099" xr:uid="{00000000-0005-0000-0000-0000D9780000}"/>
    <cellStyle name="Normal 6 3 3 3 4 3 2" xfId="40433" xr:uid="{00000000-0005-0000-0000-0000DA780000}"/>
    <cellStyle name="Normal 6 3 3 3 4 3 3" xfId="25200" xr:uid="{00000000-0005-0000-0000-0000DB780000}"/>
    <cellStyle name="Normal 6 3 3 3 4 4" xfId="35420" xr:uid="{00000000-0005-0000-0000-0000DC780000}"/>
    <cellStyle name="Normal 6 3 3 3 4 5" xfId="20187" xr:uid="{00000000-0005-0000-0000-0000DD780000}"/>
    <cellStyle name="Normal 6 3 3 3 5" xfId="11777" xr:uid="{00000000-0005-0000-0000-0000DE780000}"/>
    <cellStyle name="Normal 6 3 3 3 5 2" xfId="42108" xr:uid="{00000000-0005-0000-0000-0000DF780000}"/>
    <cellStyle name="Normal 6 3 3 3 5 3" xfId="26875" xr:uid="{00000000-0005-0000-0000-0000E0780000}"/>
    <cellStyle name="Normal 6 3 3 3 6" xfId="6756" xr:uid="{00000000-0005-0000-0000-0000E1780000}"/>
    <cellStyle name="Normal 6 3 3 3 6 2" xfId="37091" xr:uid="{00000000-0005-0000-0000-0000E2780000}"/>
    <cellStyle name="Normal 6 3 3 3 6 3" xfId="21858" xr:uid="{00000000-0005-0000-0000-0000E3780000}"/>
    <cellStyle name="Normal 6 3 3 3 7" xfId="32079" xr:uid="{00000000-0005-0000-0000-0000E4780000}"/>
    <cellStyle name="Normal 6 3 3 3 8" xfId="16845" xr:uid="{00000000-0005-0000-0000-0000E5780000}"/>
    <cellStyle name="Normal 6 3 3 4" xfId="2103" xr:uid="{00000000-0005-0000-0000-0000E6780000}"/>
    <cellStyle name="Normal 6 3 3 4 2" xfId="3793" xr:uid="{00000000-0005-0000-0000-0000E7780000}"/>
    <cellStyle name="Normal 6 3 3 4 2 2" xfId="13866" xr:uid="{00000000-0005-0000-0000-0000E8780000}"/>
    <cellStyle name="Normal 6 3 3 4 2 2 2" xfId="44197" xr:uid="{00000000-0005-0000-0000-0000E9780000}"/>
    <cellStyle name="Normal 6 3 3 4 2 2 3" xfId="28964" xr:uid="{00000000-0005-0000-0000-0000EA780000}"/>
    <cellStyle name="Normal 6 3 3 4 2 3" xfId="8846" xr:uid="{00000000-0005-0000-0000-0000EB780000}"/>
    <cellStyle name="Normal 6 3 3 4 2 3 2" xfId="39180" xr:uid="{00000000-0005-0000-0000-0000EC780000}"/>
    <cellStyle name="Normal 6 3 3 4 2 3 3" xfId="23947" xr:uid="{00000000-0005-0000-0000-0000ED780000}"/>
    <cellStyle name="Normal 6 3 3 4 2 4" xfId="34167" xr:uid="{00000000-0005-0000-0000-0000EE780000}"/>
    <cellStyle name="Normal 6 3 3 4 2 5" xfId="18934" xr:uid="{00000000-0005-0000-0000-0000EF780000}"/>
    <cellStyle name="Normal 6 3 3 4 3" xfId="5485" xr:uid="{00000000-0005-0000-0000-0000F0780000}"/>
    <cellStyle name="Normal 6 3 3 4 3 2" xfId="15537" xr:uid="{00000000-0005-0000-0000-0000F1780000}"/>
    <cellStyle name="Normal 6 3 3 4 3 2 2" xfId="45868" xr:uid="{00000000-0005-0000-0000-0000F2780000}"/>
    <cellStyle name="Normal 6 3 3 4 3 2 3" xfId="30635" xr:uid="{00000000-0005-0000-0000-0000F3780000}"/>
    <cellStyle name="Normal 6 3 3 4 3 3" xfId="10517" xr:uid="{00000000-0005-0000-0000-0000F4780000}"/>
    <cellStyle name="Normal 6 3 3 4 3 3 2" xfId="40851" xr:uid="{00000000-0005-0000-0000-0000F5780000}"/>
    <cellStyle name="Normal 6 3 3 4 3 3 3" xfId="25618" xr:uid="{00000000-0005-0000-0000-0000F6780000}"/>
    <cellStyle name="Normal 6 3 3 4 3 4" xfId="35838" xr:uid="{00000000-0005-0000-0000-0000F7780000}"/>
    <cellStyle name="Normal 6 3 3 4 3 5" xfId="20605" xr:uid="{00000000-0005-0000-0000-0000F8780000}"/>
    <cellStyle name="Normal 6 3 3 4 4" xfId="12195" xr:uid="{00000000-0005-0000-0000-0000F9780000}"/>
    <cellStyle name="Normal 6 3 3 4 4 2" xfId="42526" xr:uid="{00000000-0005-0000-0000-0000FA780000}"/>
    <cellStyle name="Normal 6 3 3 4 4 3" xfId="27293" xr:uid="{00000000-0005-0000-0000-0000FB780000}"/>
    <cellStyle name="Normal 6 3 3 4 5" xfId="7174" xr:uid="{00000000-0005-0000-0000-0000FC780000}"/>
    <cellStyle name="Normal 6 3 3 4 5 2" xfId="37509" xr:uid="{00000000-0005-0000-0000-0000FD780000}"/>
    <cellStyle name="Normal 6 3 3 4 5 3" xfId="22276" xr:uid="{00000000-0005-0000-0000-0000FE780000}"/>
    <cellStyle name="Normal 6 3 3 4 6" xfId="32497" xr:uid="{00000000-0005-0000-0000-0000FF780000}"/>
    <cellStyle name="Normal 6 3 3 4 7" xfId="17263" xr:uid="{00000000-0005-0000-0000-000000790000}"/>
    <cellStyle name="Normal 6 3 3 5" xfId="2956" xr:uid="{00000000-0005-0000-0000-000001790000}"/>
    <cellStyle name="Normal 6 3 3 5 2" xfId="13030" xr:uid="{00000000-0005-0000-0000-000002790000}"/>
    <cellStyle name="Normal 6 3 3 5 2 2" xfId="43361" xr:uid="{00000000-0005-0000-0000-000003790000}"/>
    <cellStyle name="Normal 6 3 3 5 2 3" xfId="28128" xr:uid="{00000000-0005-0000-0000-000004790000}"/>
    <cellStyle name="Normal 6 3 3 5 3" xfId="8010" xr:uid="{00000000-0005-0000-0000-000005790000}"/>
    <cellStyle name="Normal 6 3 3 5 3 2" xfId="38344" xr:uid="{00000000-0005-0000-0000-000006790000}"/>
    <cellStyle name="Normal 6 3 3 5 3 3" xfId="23111" xr:uid="{00000000-0005-0000-0000-000007790000}"/>
    <cellStyle name="Normal 6 3 3 5 4" xfId="33331" xr:uid="{00000000-0005-0000-0000-000008790000}"/>
    <cellStyle name="Normal 6 3 3 5 5" xfId="18098" xr:uid="{00000000-0005-0000-0000-000009790000}"/>
    <cellStyle name="Normal 6 3 3 6" xfId="4649" xr:uid="{00000000-0005-0000-0000-00000A790000}"/>
    <cellStyle name="Normal 6 3 3 6 2" xfId="14701" xr:uid="{00000000-0005-0000-0000-00000B790000}"/>
    <cellStyle name="Normal 6 3 3 6 2 2" xfId="45032" xr:uid="{00000000-0005-0000-0000-00000C790000}"/>
    <cellStyle name="Normal 6 3 3 6 2 3" xfId="29799" xr:uid="{00000000-0005-0000-0000-00000D790000}"/>
    <cellStyle name="Normal 6 3 3 6 3" xfId="9681" xr:uid="{00000000-0005-0000-0000-00000E790000}"/>
    <cellStyle name="Normal 6 3 3 6 3 2" xfId="40015" xr:uid="{00000000-0005-0000-0000-00000F790000}"/>
    <cellStyle name="Normal 6 3 3 6 3 3" xfId="24782" xr:uid="{00000000-0005-0000-0000-000010790000}"/>
    <cellStyle name="Normal 6 3 3 6 4" xfId="35002" xr:uid="{00000000-0005-0000-0000-000011790000}"/>
    <cellStyle name="Normal 6 3 3 6 5" xfId="19769" xr:uid="{00000000-0005-0000-0000-000012790000}"/>
    <cellStyle name="Normal 6 3 3 7" xfId="11359" xr:uid="{00000000-0005-0000-0000-000013790000}"/>
    <cellStyle name="Normal 6 3 3 7 2" xfId="41690" xr:uid="{00000000-0005-0000-0000-000014790000}"/>
    <cellStyle name="Normal 6 3 3 7 3" xfId="26457" xr:uid="{00000000-0005-0000-0000-000015790000}"/>
    <cellStyle name="Normal 6 3 3 8" xfId="6338" xr:uid="{00000000-0005-0000-0000-000016790000}"/>
    <cellStyle name="Normal 6 3 3 8 2" xfId="36673" xr:uid="{00000000-0005-0000-0000-000017790000}"/>
    <cellStyle name="Normal 6 3 3 8 3" xfId="21440" xr:uid="{00000000-0005-0000-0000-000018790000}"/>
    <cellStyle name="Normal 6 3 3 9" xfId="31662" xr:uid="{00000000-0005-0000-0000-000019790000}"/>
    <cellStyle name="Normal 6 3 4" xfId="1363" xr:uid="{00000000-0005-0000-0000-00001A790000}"/>
    <cellStyle name="Normal 6 3 4 2" xfId="1786" xr:uid="{00000000-0005-0000-0000-00001B790000}"/>
    <cellStyle name="Normal 6 3 4 2 2" xfId="2625" xr:uid="{00000000-0005-0000-0000-00001C790000}"/>
    <cellStyle name="Normal 6 3 4 2 2 2" xfId="4315" xr:uid="{00000000-0005-0000-0000-00001D790000}"/>
    <cellStyle name="Normal 6 3 4 2 2 2 2" xfId="14388" xr:uid="{00000000-0005-0000-0000-00001E790000}"/>
    <cellStyle name="Normal 6 3 4 2 2 2 2 2" xfId="44719" xr:uid="{00000000-0005-0000-0000-00001F790000}"/>
    <cellStyle name="Normal 6 3 4 2 2 2 2 3" xfId="29486" xr:uid="{00000000-0005-0000-0000-000020790000}"/>
    <cellStyle name="Normal 6 3 4 2 2 2 3" xfId="9368" xr:uid="{00000000-0005-0000-0000-000021790000}"/>
    <cellStyle name="Normal 6 3 4 2 2 2 3 2" xfId="39702" xr:uid="{00000000-0005-0000-0000-000022790000}"/>
    <cellStyle name="Normal 6 3 4 2 2 2 3 3" xfId="24469" xr:uid="{00000000-0005-0000-0000-000023790000}"/>
    <cellStyle name="Normal 6 3 4 2 2 2 4" xfId="34689" xr:uid="{00000000-0005-0000-0000-000024790000}"/>
    <cellStyle name="Normal 6 3 4 2 2 2 5" xfId="19456" xr:uid="{00000000-0005-0000-0000-000025790000}"/>
    <cellStyle name="Normal 6 3 4 2 2 3" xfId="6007" xr:uid="{00000000-0005-0000-0000-000026790000}"/>
    <cellStyle name="Normal 6 3 4 2 2 3 2" xfId="16059" xr:uid="{00000000-0005-0000-0000-000027790000}"/>
    <cellStyle name="Normal 6 3 4 2 2 3 2 2" xfId="46390" xr:uid="{00000000-0005-0000-0000-000028790000}"/>
    <cellStyle name="Normal 6 3 4 2 2 3 2 3" xfId="31157" xr:uid="{00000000-0005-0000-0000-000029790000}"/>
    <cellStyle name="Normal 6 3 4 2 2 3 3" xfId="11039" xr:uid="{00000000-0005-0000-0000-00002A790000}"/>
    <cellStyle name="Normal 6 3 4 2 2 3 3 2" xfId="41373" xr:uid="{00000000-0005-0000-0000-00002B790000}"/>
    <cellStyle name="Normal 6 3 4 2 2 3 3 3" xfId="26140" xr:uid="{00000000-0005-0000-0000-00002C790000}"/>
    <cellStyle name="Normal 6 3 4 2 2 3 4" xfId="36360" xr:uid="{00000000-0005-0000-0000-00002D790000}"/>
    <cellStyle name="Normal 6 3 4 2 2 3 5" xfId="21127" xr:uid="{00000000-0005-0000-0000-00002E790000}"/>
    <cellStyle name="Normal 6 3 4 2 2 4" xfId="12717" xr:uid="{00000000-0005-0000-0000-00002F790000}"/>
    <cellStyle name="Normal 6 3 4 2 2 4 2" xfId="43048" xr:uid="{00000000-0005-0000-0000-000030790000}"/>
    <cellStyle name="Normal 6 3 4 2 2 4 3" xfId="27815" xr:uid="{00000000-0005-0000-0000-000031790000}"/>
    <cellStyle name="Normal 6 3 4 2 2 5" xfId="7696" xr:uid="{00000000-0005-0000-0000-000032790000}"/>
    <cellStyle name="Normal 6 3 4 2 2 5 2" xfId="38031" xr:uid="{00000000-0005-0000-0000-000033790000}"/>
    <cellStyle name="Normal 6 3 4 2 2 5 3" xfId="22798" xr:uid="{00000000-0005-0000-0000-000034790000}"/>
    <cellStyle name="Normal 6 3 4 2 2 6" xfId="33019" xr:uid="{00000000-0005-0000-0000-000035790000}"/>
    <cellStyle name="Normal 6 3 4 2 2 7" xfId="17785" xr:uid="{00000000-0005-0000-0000-000036790000}"/>
    <cellStyle name="Normal 6 3 4 2 3" xfId="3478" xr:uid="{00000000-0005-0000-0000-000037790000}"/>
    <cellStyle name="Normal 6 3 4 2 3 2" xfId="13552" xr:uid="{00000000-0005-0000-0000-000038790000}"/>
    <cellStyle name="Normal 6 3 4 2 3 2 2" xfId="43883" xr:uid="{00000000-0005-0000-0000-000039790000}"/>
    <cellStyle name="Normal 6 3 4 2 3 2 3" xfId="28650" xr:uid="{00000000-0005-0000-0000-00003A790000}"/>
    <cellStyle name="Normal 6 3 4 2 3 3" xfId="8532" xr:uid="{00000000-0005-0000-0000-00003B790000}"/>
    <cellStyle name="Normal 6 3 4 2 3 3 2" xfId="38866" xr:uid="{00000000-0005-0000-0000-00003C790000}"/>
    <cellStyle name="Normal 6 3 4 2 3 3 3" xfId="23633" xr:uid="{00000000-0005-0000-0000-00003D790000}"/>
    <cellStyle name="Normal 6 3 4 2 3 4" xfId="33853" xr:uid="{00000000-0005-0000-0000-00003E790000}"/>
    <cellStyle name="Normal 6 3 4 2 3 5" xfId="18620" xr:uid="{00000000-0005-0000-0000-00003F790000}"/>
    <cellStyle name="Normal 6 3 4 2 4" xfId="5171" xr:uid="{00000000-0005-0000-0000-000040790000}"/>
    <cellStyle name="Normal 6 3 4 2 4 2" xfId="15223" xr:uid="{00000000-0005-0000-0000-000041790000}"/>
    <cellStyle name="Normal 6 3 4 2 4 2 2" xfId="45554" xr:uid="{00000000-0005-0000-0000-000042790000}"/>
    <cellStyle name="Normal 6 3 4 2 4 2 3" xfId="30321" xr:uid="{00000000-0005-0000-0000-000043790000}"/>
    <cellStyle name="Normal 6 3 4 2 4 3" xfId="10203" xr:uid="{00000000-0005-0000-0000-000044790000}"/>
    <cellStyle name="Normal 6 3 4 2 4 3 2" xfId="40537" xr:uid="{00000000-0005-0000-0000-000045790000}"/>
    <cellStyle name="Normal 6 3 4 2 4 3 3" xfId="25304" xr:uid="{00000000-0005-0000-0000-000046790000}"/>
    <cellStyle name="Normal 6 3 4 2 4 4" xfId="35524" xr:uid="{00000000-0005-0000-0000-000047790000}"/>
    <cellStyle name="Normal 6 3 4 2 4 5" xfId="20291" xr:uid="{00000000-0005-0000-0000-000048790000}"/>
    <cellStyle name="Normal 6 3 4 2 5" xfId="11881" xr:uid="{00000000-0005-0000-0000-000049790000}"/>
    <cellStyle name="Normal 6 3 4 2 5 2" xfId="42212" xr:uid="{00000000-0005-0000-0000-00004A790000}"/>
    <cellStyle name="Normal 6 3 4 2 5 3" xfId="26979" xr:uid="{00000000-0005-0000-0000-00004B790000}"/>
    <cellStyle name="Normal 6 3 4 2 6" xfId="6860" xr:uid="{00000000-0005-0000-0000-00004C790000}"/>
    <cellStyle name="Normal 6 3 4 2 6 2" xfId="37195" xr:uid="{00000000-0005-0000-0000-00004D790000}"/>
    <cellStyle name="Normal 6 3 4 2 6 3" xfId="21962" xr:uid="{00000000-0005-0000-0000-00004E790000}"/>
    <cellStyle name="Normal 6 3 4 2 7" xfId="32183" xr:uid="{00000000-0005-0000-0000-00004F790000}"/>
    <cellStyle name="Normal 6 3 4 2 8" xfId="16949" xr:uid="{00000000-0005-0000-0000-000050790000}"/>
    <cellStyle name="Normal 6 3 4 3" xfId="2207" xr:uid="{00000000-0005-0000-0000-000051790000}"/>
    <cellStyle name="Normal 6 3 4 3 2" xfId="3897" xr:uid="{00000000-0005-0000-0000-000052790000}"/>
    <cellStyle name="Normal 6 3 4 3 2 2" xfId="13970" xr:uid="{00000000-0005-0000-0000-000053790000}"/>
    <cellStyle name="Normal 6 3 4 3 2 2 2" xfId="44301" xr:uid="{00000000-0005-0000-0000-000054790000}"/>
    <cellStyle name="Normal 6 3 4 3 2 2 3" xfId="29068" xr:uid="{00000000-0005-0000-0000-000055790000}"/>
    <cellStyle name="Normal 6 3 4 3 2 3" xfId="8950" xr:uid="{00000000-0005-0000-0000-000056790000}"/>
    <cellStyle name="Normal 6 3 4 3 2 3 2" xfId="39284" xr:uid="{00000000-0005-0000-0000-000057790000}"/>
    <cellStyle name="Normal 6 3 4 3 2 3 3" xfId="24051" xr:uid="{00000000-0005-0000-0000-000058790000}"/>
    <cellStyle name="Normal 6 3 4 3 2 4" xfId="34271" xr:uid="{00000000-0005-0000-0000-000059790000}"/>
    <cellStyle name="Normal 6 3 4 3 2 5" xfId="19038" xr:uid="{00000000-0005-0000-0000-00005A790000}"/>
    <cellStyle name="Normal 6 3 4 3 3" xfId="5589" xr:uid="{00000000-0005-0000-0000-00005B790000}"/>
    <cellStyle name="Normal 6 3 4 3 3 2" xfId="15641" xr:uid="{00000000-0005-0000-0000-00005C790000}"/>
    <cellStyle name="Normal 6 3 4 3 3 2 2" xfId="45972" xr:uid="{00000000-0005-0000-0000-00005D790000}"/>
    <cellStyle name="Normal 6 3 4 3 3 2 3" xfId="30739" xr:uid="{00000000-0005-0000-0000-00005E790000}"/>
    <cellStyle name="Normal 6 3 4 3 3 3" xfId="10621" xr:uid="{00000000-0005-0000-0000-00005F790000}"/>
    <cellStyle name="Normal 6 3 4 3 3 3 2" xfId="40955" xr:uid="{00000000-0005-0000-0000-000060790000}"/>
    <cellStyle name="Normal 6 3 4 3 3 3 3" xfId="25722" xr:uid="{00000000-0005-0000-0000-000061790000}"/>
    <cellStyle name="Normal 6 3 4 3 3 4" xfId="35942" xr:uid="{00000000-0005-0000-0000-000062790000}"/>
    <cellStyle name="Normal 6 3 4 3 3 5" xfId="20709" xr:uid="{00000000-0005-0000-0000-000063790000}"/>
    <cellStyle name="Normal 6 3 4 3 4" xfId="12299" xr:uid="{00000000-0005-0000-0000-000064790000}"/>
    <cellStyle name="Normal 6 3 4 3 4 2" xfId="42630" xr:uid="{00000000-0005-0000-0000-000065790000}"/>
    <cellStyle name="Normal 6 3 4 3 4 3" xfId="27397" xr:uid="{00000000-0005-0000-0000-000066790000}"/>
    <cellStyle name="Normal 6 3 4 3 5" xfId="7278" xr:uid="{00000000-0005-0000-0000-000067790000}"/>
    <cellStyle name="Normal 6 3 4 3 5 2" xfId="37613" xr:uid="{00000000-0005-0000-0000-000068790000}"/>
    <cellStyle name="Normal 6 3 4 3 5 3" xfId="22380" xr:uid="{00000000-0005-0000-0000-000069790000}"/>
    <cellStyle name="Normal 6 3 4 3 6" xfId="32601" xr:uid="{00000000-0005-0000-0000-00006A790000}"/>
    <cellStyle name="Normal 6 3 4 3 7" xfId="17367" xr:uid="{00000000-0005-0000-0000-00006B790000}"/>
    <cellStyle name="Normal 6 3 4 4" xfId="3060" xr:uid="{00000000-0005-0000-0000-00006C790000}"/>
    <cellStyle name="Normal 6 3 4 4 2" xfId="13134" xr:uid="{00000000-0005-0000-0000-00006D790000}"/>
    <cellStyle name="Normal 6 3 4 4 2 2" xfId="43465" xr:uid="{00000000-0005-0000-0000-00006E790000}"/>
    <cellStyle name="Normal 6 3 4 4 2 3" xfId="28232" xr:uid="{00000000-0005-0000-0000-00006F790000}"/>
    <cellStyle name="Normal 6 3 4 4 3" xfId="8114" xr:uid="{00000000-0005-0000-0000-000070790000}"/>
    <cellStyle name="Normal 6 3 4 4 3 2" xfId="38448" xr:uid="{00000000-0005-0000-0000-000071790000}"/>
    <cellStyle name="Normal 6 3 4 4 3 3" xfId="23215" xr:uid="{00000000-0005-0000-0000-000072790000}"/>
    <cellStyle name="Normal 6 3 4 4 4" xfId="33435" xr:uid="{00000000-0005-0000-0000-000073790000}"/>
    <cellStyle name="Normal 6 3 4 4 5" xfId="18202" xr:uid="{00000000-0005-0000-0000-000074790000}"/>
    <cellStyle name="Normal 6 3 4 5" xfId="4753" xr:uid="{00000000-0005-0000-0000-000075790000}"/>
    <cellStyle name="Normal 6 3 4 5 2" xfId="14805" xr:uid="{00000000-0005-0000-0000-000076790000}"/>
    <cellStyle name="Normal 6 3 4 5 2 2" xfId="45136" xr:uid="{00000000-0005-0000-0000-000077790000}"/>
    <cellStyle name="Normal 6 3 4 5 2 3" xfId="29903" xr:uid="{00000000-0005-0000-0000-000078790000}"/>
    <cellStyle name="Normal 6 3 4 5 3" xfId="9785" xr:uid="{00000000-0005-0000-0000-000079790000}"/>
    <cellStyle name="Normal 6 3 4 5 3 2" xfId="40119" xr:uid="{00000000-0005-0000-0000-00007A790000}"/>
    <cellStyle name="Normal 6 3 4 5 3 3" xfId="24886" xr:uid="{00000000-0005-0000-0000-00007B790000}"/>
    <cellStyle name="Normal 6 3 4 5 4" xfId="35106" xr:uid="{00000000-0005-0000-0000-00007C790000}"/>
    <cellStyle name="Normal 6 3 4 5 5" xfId="19873" xr:uid="{00000000-0005-0000-0000-00007D790000}"/>
    <cellStyle name="Normal 6 3 4 6" xfId="11463" xr:uid="{00000000-0005-0000-0000-00007E790000}"/>
    <cellStyle name="Normal 6 3 4 6 2" xfId="41794" xr:uid="{00000000-0005-0000-0000-00007F790000}"/>
    <cellStyle name="Normal 6 3 4 6 3" xfId="26561" xr:uid="{00000000-0005-0000-0000-000080790000}"/>
    <cellStyle name="Normal 6 3 4 7" xfId="6442" xr:uid="{00000000-0005-0000-0000-000081790000}"/>
    <cellStyle name="Normal 6 3 4 7 2" xfId="36777" xr:uid="{00000000-0005-0000-0000-000082790000}"/>
    <cellStyle name="Normal 6 3 4 7 3" xfId="21544" xr:uid="{00000000-0005-0000-0000-000083790000}"/>
    <cellStyle name="Normal 6 3 4 8" xfId="31765" xr:uid="{00000000-0005-0000-0000-000084790000}"/>
    <cellStyle name="Normal 6 3 4 9" xfId="16531" xr:uid="{00000000-0005-0000-0000-000085790000}"/>
    <cellStyle name="Normal 6 3 5" xfId="1576" xr:uid="{00000000-0005-0000-0000-000086790000}"/>
    <cellStyle name="Normal 6 3 5 2" xfId="2417" xr:uid="{00000000-0005-0000-0000-000087790000}"/>
    <cellStyle name="Normal 6 3 5 2 2" xfId="4107" xr:uid="{00000000-0005-0000-0000-000088790000}"/>
    <cellStyle name="Normal 6 3 5 2 2 2" xfId="14180" xr:uid="{00000000-0005-0000-0000-000089790000}"/>
    <cellStyle name="Normal 6 3 5 2 2 2 2" xfId="44511" xr:uid="{00000000-0005-0000-0000-00008A790000}"/>
    <cellStyle name="Normal 6 3 5 2 2 2 3" xfId="29278" xr:uid="{00000000-0005-0000-0000-00008B790000}"/>
    <cellStyle name="Normal 6 3 5 2 2 3" xfId="9160" xr:uid="{00000000-0005-0000-0000-00008C790000}"/>
    <cellStyle name="Normal 6 3 5 2 2 3 2" xfId="39494" xr:uid="{00000000-0005-0000-0000-00008D790000}"/>
    <cellStyle name="Normal 6 3 5 2 2 3 3" xfId="24261" xr:uid="{00000000-0005-0000-0000-00008E790000}"/>
    <cellStyle name="Normal 6 3 5 2 2 4" xfId="34481" xr:uid="{00000000-0005-0000-0000-00008F790000}"/>
    <cellStyle name="Normal 6 3 5 2 2 5" xfId="19248" xr:uid="{00000000-0005-0000-0000-000090790000}"/>
    <cellStyle name="Normal 6 3 5 2 3" xfId="5799" xr:uid="{00000000-0005-0000-0000-000091790000}"/>
    <cellStyle name="Normal 6 3 5 2 3 2" xfId="15851" xr:uid="{00000000-0005-0000-0000-000092790000}"/>
    <cellStyle name="Normal 6 3 5 2 3 2 2" xfId="46182" xr:uid="{00000000-0005-0000-0000-000093790000}"/>
    <cellStyle name="Normal 6 3 5 2 3 2 3" xfId="30949" xr:uid="{00000000-0005-0000-0000-000094790000}"/>
    <cellStyle name="Normal 6 3 5 2 3 3" xfId="10831" xr:uid="{00000000-0005-0000-0000-000095790000}"/>
    <cellStyle name="Normal 6 3 5 2 3 3 2" xfId="41165" xr:uid="{00000000-0005-0000-0000-000096790000}"/>
    <cellStyle name="Normal 6 3 5 2 3 3 3" xfId="25932" xr:uid="{00000000-0005-0000-0000-000097790000}"/>
    <cellStyle name="Normal 6 3 5 2 3 4" xfId="36152" xr:uid="{00000000-0005-0000-0000-000098790000}"/>
    <cellStyle name="Normal 6 3 5 2 3 5" xfId="20919" xr:uid="{00000000-0005-0000-0000-000099790000}"/>
    <cellStyle name="Normal 6 3 5 2 4" xfId="12509" xr:uid="{00000000-0005-0000-0000-00009A790000}"/>
    <cellStyle name="Normal 6 3 5 2 4 2" xfId="42840" xr:uid="{00000000-0005-0000-0000-00009B790000}"/>
    <cellStyle name="Normal 6 3 5 2 4 3" xfId="27607" xr:uid="{00000000-0005-0000-0000-00009C790000}"/>
    <cellStyle name="Normal 6 3 5 2 5" xfId="7488" xr:uid="{00000000-0005-0000-0000-00009D790000}"/>
    <cellStyle name="Normal 6 3 5 2 5 2" xfId="37823" xr:uid="{00000000-0005-0000-0000-00009E790000}"/>
    <cellStyle name="Normal 6 3 5 2 5 3" xfId="22590" xr:uid="{00000000-0005-0000-0000-00009F790000}"/>
    <cellStyle name="Normal 6 3 5 2 6" xfId="32811" xr:uid="{00000000-0005-0000-0000-0000A0790000}"/>
    <cellStyle name="Normal 6 3 5 2 7" xfId="17577" xr:uid="{00000000-0005-0000-0000-0000A1790000}"/>
    <cellStyle name="Normal 6 3 5 3" xfId="3270" xr:uid="{00000000-0005-0000-0000-0000A2790000}"/>
    <cellStyle name="Normal 6 3 5 3 2" xfId="13344" xr:uid="{00000000-0005-0000-0000-0000A3790000}"/>
    <cellStyle name="Normal 6 3 5 3 2 2" xfId="43675" xr:uid="{00000000-0005-0000-0000-0000A4790000}"/>
    <cellStyle name="Normal 6 3 5 3 2 3" xfId="28442" xr:uid="{00000000-0005-0000-0000-0000A5790000}"/>
    <cellStyle name="Normal 6 3 5 3 3" xfId="8324" xr:uid="{00000000-0005-0000-0000-0000A6790000}"/>
    <cellStyle name="Normal 6 3 5 3 3 2" xfId="38658" xr:uid="{00000000-0005-0000-0000-0000A7790000}"/>
    <cellStyle name="Normal 6 3 5 3 3 3" xfId="23425" xr:uid="{00000000-0005-0000-0000-0000A8790000}"/>
    <cellStyle name="Normal 6 3 5 3 4" xfId="33645" xr:uid="{00000000-0005-0000-0000-0000A9790000}"/>
    <cellStyle name="Normal 6 3 5 3 5" xfId="18412" xr:uid="{00000000-0005-0000-0000-0000AA790000}"/>
    <cellStyle name="Normal 6 3 5 4" xfId="4963" xr:uid="{00000000-0005-0000-0000-0000AB790000}"/>
    <cellStyle name="Normal 6 3 5 4 2" xfId="15015" xr:uid="{00000000-0005-0000-0000-0000AC790000}"/>
    <cellStyle name="Normal 6 3 5 4 2 2" xfId="45346" xr:uid="{00000000-0005-0000-0000-0000AD790000}"/>
    <cellStyle name="Normal 6 3 5 4 2 3" xfId="30113" xr:uid="{00000000-0005-0000-0000-0000AE790000}"/>
    <cellStyle name="Normal 6 3 5 4 3" xfId="9995" xr:uid="{00000000-0005-0000-0000-0000AF790000}"/>
    <cellStyle name="Normal 6 3 5 4 3 2" xfId="40329" xr:uid="{00000000-0005-0000-0000-0000B0790000}"/>
    <cellStyle name="Normal 6 3 5 4 3 3" xfId="25096" xr:uid="{00000000-0005-0000-0000-0000B1790000}"/>
    <cellStyle name="Normal 6 3 5 4 4" xfId="35316" xr:uid="{00000000-0005-0000-0000-0000B2790000}"/>
    <cellStyle name="Normal 6 3 5 4 5" xfId="20083" xr:uid="{00000000-0005-0000-0000-0000B3790000}"/>
    <cellStyle name="Normal 6 3 5 5" xfId="11673" xr:uid="{00000000-0005-0000-0000-0000B4790000}"/>
    <cellStyle name="Normal 6 3 5 5 2" xfId="42004" xr:uid="{00000000-0005-0000-0000-0000B5790000}"/>
    <cellStyle name="Normal 6 3 5 5 3" xfId="26771" xr:uid="{00000000-0005-0000-0000-0000B6790000}"/>
    <cellStyle name="Normal 6 3 5 6" xfId="6652" xr:uid="{00000000-0005-0000-0000-0000B7790000}"/>
    <cellStyle name="Normal 6 3 5 6 2" xfId="36987" xr:uid="{00000000-0005-0000-0000-0000B8790000}"/>
    <cellStyle name="Normal 6 3 5 6 3" xfId="21754" xr:uid="{00000000-0005-0000-0000-0000B9790000}"/>
    <cellStyle name="Normal 6 3 5 7" xfId="31975" xr:uid="{00000000-0005-0000-0000-0000BA790000}"/>
    <cellStyle name="Normal 6 3 5 8" xfId="16741" xr:uid="{00000000-0005-0000-0000-0000BB790000}"/>
    <cellStyle name="Normal 6 3 6" xfId="1997" xr:uid="{00000000-0005-0000-0000-0000BC790000}"/>
    <cellStyle name="Normal 6 3 6 2" xfId="3689" xr:uid="{00000000-0005-0000-0000-0000BD790000}"/>
    <cellStyle name="Normal 6 3 6 2 2" xfId="13762" xr:uid="{00000000-0005-0000-0000-0000BE790000}"/>
    <cellStyle name="Normal 6 3 6 2 2 2" xfId="44093" xr:uid="{00000000-0005-0000-0000-0000BF790000}"/>
    <cellStyle name="Normal 6 3 6 2 2 3" xfId="28860" xr:uid="{00000000-0005-0000-0000-0000C0790000}"/>
    <cellStyle name="Normal 6 3 6 2 3" xfId="8742" xr:uid="{00000000-0005-0000-0000-0000C1790000}"/>
    <cellStyle name="Normal 6 3 6 2 3 2" xfId="39076" xr:uid="{00000000-0005-0000-0000-0000C2790000}"/>
    <cellStyle name="Normal 6 3 6 2 3 3" xfId="23843" xr:uid="{00000000-0005-0000-0000-0000C3790000}"/>
    <cellStyle name="Normal 6 3 6 2 4" xfId="34063" xr:uid="{00000000-0005-0000-0000-0000C4790000}"/>
    <cellStyle name="Normal 6 3 6 2 5" xfId="18830" xr:uid="{00000000-0005-0000-0000-0000C5790000}"/>
    <cellStyle name="Normal 6 3 6 3" xfId="5381" xr:uid="{00000000-0005-0000-0000-0000C6790000}"/>
    <cellStyle name="Normal 6 3 6 3 2" xfId="15433" xr:uid="{00000000-0005-0000-0000-0000C7790000}"/>
    <cellStyle name="Normal 6 3 6 3 2 2" xfId="45764" xr:uid="{00000000-0005-0000-0000-0000C8790000}"/>
    <cellStyle name="Normal 6 3 6 3 2 3" xfId="30531" xr:uid="{00000000-0005-0000-0000-0000C9790000}"/>
    <cellStyle name="Normal 6 3 6 3 3" xfId="10413" xr:uid="{00000000-0005-0000-0000-0000CA790000}"/>
    <cellStyle name="Normal 6 3 6 3 3 2" xfId="40747" xr:uid="{00000000-0005-0000-0000-0000CB790000}"/>
    <cellStyle name="Normal 6 3 6 3 3 3" xfId="25514" xr:uid="{00000000-0005-0000-0000-0000CC790000}"/>
    <cellStyle name="Normal 6 3 6 3 4" xfId="35734" xr:uid="{00000000-0005-0000-0000-0000CD790000}"/>
    <cellStyle name="Normal 6 3 6 3 5" xfId="20501" xr:uid="{00000000-0005-0000-0000-0000CE790000}"/>
    <cellStyle name="Normal 6 3 6 4" xfId="12091" xr:uid="{00000000-0005-0000-0000-0000CF790000}"/>
    <cellStyle name="Normal 6 3 6 4 2" xfId="42422" xr:uid="{00000000-0005-0000-0000-0000D0790000}"/>
    <cellStyle name="Normal 6 3 6 4 3" xfId="27189" xr:uid="{00000000-0005-0000-0000-0000D1790000}"/>
    <cellStyle name="Normal 6 3 6 5" xfId="7070" xr:uid="{00000000-0005-0000-0000-0000D2790000}"/>
    <cellStyle name="Normal 6 3 6 5 2" xfId="37405" xr:uid="{00000000-0005-0000-0000-0000D3790000}"/>
    <cellStyle name="Normal 6 3 6 5 3" xfId="22172" xr:uid="{00000000-0005-0000-0000-0000D4790000}"/>
    <cellStyle name="Normal 6 3 6 6" xfId="32393" xr:uid="{00000000-0005-0000-0000-0000D5790000}"/>
    <cellStyle name="Normal 6 3 6 7" xfId="17159" xr:uid="{00000000-0005-0000-0000-0000D6790000}"/>
    <cellStyle name="Normal 6 3 7" xfId="2848" xr:uid="{00000000-0005-0000-0000-0000D7790000}"/>
    <cellStyle name="Normal 6 3 7 2" xfId="12926" xr:uid="{00000000-0005-0000-0000-0000D8790000}"/>
    <cellStyle name="Normal 6 3 7 2 2" xfId="43257" xr:uid="{00000000-0005-0000-0000-0000D9790000}"/>
    <cellStyle name="Normal 6 3 7 2 3" xfId="28024" xr:uid="{00000000-0005-0000-0000-0000DA790000}"/>
    <cellStyle name="Normal 6 3 7 3" xfId="7906" xr:uid="{00000000-0005-0000-0000-0000DB790000}"/>
    <cellStyle name="Normal 6 3 7 3 2" xfId="38240" xr:uid="{00000000-0005-0000-0000-0000DC790000}"/>
    <cellStyle name="Normal 6 3 7 3 3" xfId="23007" xr:uid="{00000000-0005-0000-0000-0000DD790000}"/>
    <cellStyle name="Normal 6 3 7 4" xfId="33227" xr:uid="{00000000-0005-0000-0000-0000DE790000}"/>
    <cellStyle name="Normal 6 3 7 5" xfId="17994" xr:uid="{00000000-0005-0000-0000-0000DF790000}"/>
    <cellStyle name="Normal 6 3 8" xfId="4542" xr:uid="{00000000-0005-0000-0000-0000E0790000}"/>
    <cellStyle name="Normal 6 3 8 2" xfId="14597" xr:uid="{00000000-0005-0000-0000-0000E1790000}"/>
    <cellStyle name="Normal 6 3 8 2 2" xfId="44928" xr:uid="{00000000-0005-0000-0000-0000E2790000}"/>
    <cellStyle name="Normal 6 3 8 2 3" xfId="29695" xr:uid="{00000000-0005-0000-0000-0000E3790000}"/>
    <cellStyle name="Normal 6 3 8 3" xfId="9577" xr:uid="{00000000-0005-0000-0000-0000E4790000}"/>
    <cellStyle name="Normal 6 3 8 3 2" xfId="39911" xr:uid="{00000000-0005-0000-0000-0000E5790000}"/>
    <cellStyle name="Normal 6 3 8 3 3" xfId="24678" xr:uid="{00000000-0005-0000-0000-0000E6790000}"/>
    <cellStyle name="Normal 6 3 8 4" xfId="34898" xr:uid="{00000000-0005-0000-0000-0000E7790000}"/>
    <cellStyle name="Normal 6 3 8 5" xfId="19665" xr:uid="{00000000-0005-0000-0000-0000E8790000}"/>
    <cellStyle name="Normal 6 3 9" xfId="11253" xr:uid="{00000000-0005-0000-0000-0000E9790000}"/>
    <cellStyle name="Normal 6 3 9 2" xfId="41586" xr:uid="{00000000-0005-0000-0000-0000EA790000}"/>
    <cellStyle name="Normal 6 3 9 3" xfId="26353" xr:uid="{00000000-0005-0000-0000-0000EB790000}"/>
    <cellStyle name="Normal 6 4" xfId="882" xr:uid="{00000000-0005-0000-0000-0000EC790000}"/>
    <cellStyle name="Normal 6 4 2" xfId="31560" xr:uid="{00000000-0005-0000-0000-0000ED790000}"/>
    <cellStyle name="Normal 6 4 3" xfId="31380" xr:uid="{00000000-0005-0000-0000-0000EE790000}"/>
    <cellStyle name="Normal 6 5" xfId="883" xr:uid="{00000000-0005-0000-0000-0000EF790000}"/>
    <cellStyle name="Normal 6 6" xfId="884" xr:uid="{00000000-0005-0000-0000-0000F0790000}"/>
    <cellStyle name="Normal 6 7" xfId="875" xr:uid="{00000000-0005-0000-0000-0000F1790000}"/>
    <cellStyle name="Normal 6 8" xfId="497" xr:uid="{00000000-0005-0000-0000-0000F2790000}"/>
    <cellStyle name="Normal 6 8 10" xfId="6197" xr:uid="{00000000-0005-0000-0000-0000F3790000}"/>
    <cellStyle name="Normal 6 8 10 2" xfId="36535" xr:uid="{00000000-0005-0000-0000-0000F4790000}"/>
    <cellStyle name="Normal 6 8 10 3" xfId="21302" xr:uid="{00000000-0005-0000-0000-0000F5790000}"/>
    <cellStyle name="Normal 6 8 11" xfId="31526" xr:uid="{00000000-0005-0000-0000-0000F6790000}"/>
    <cellStyle name="Normal 6 8 12" xfId="16287" xr:uid="{00000000-0005-0000-0000-0000F7790000}"/>
    <cellStyle name="Normal 6 8 2" xfId="1161" xr:uid="{00000000-0005-0000-0000-0000F8790000}"/>
    <cellStyle name="Normal 6 8 2 10" xfId="31579" xr:uid="{00000000-0005-0000-0000-0000F9790000}"/>
    <cellStyle name="Normal 6 8 2 11" xfId="16341" xr:uid="{00000000-0005-0000-0000-0000FA790000}"/>
    <cellStyle name="Normal 6 8 2 2" xfId="1270" xr:uid="{00000000-0005-0000-0000-0000FB790000}"/>
    <cellStyle name="Normal 6 8 2 2 10" xfId="16445" xr:uid="{00000000-0005-0000-0000-0000FC790000}"/>
    <cellStyle name="Normal 6 8 2 2 2" xfId="1487" xr:uid="{00000000-0005-0000-0000-0000FD790000}"/>
    <cellStyle name="Normal 6 8 2 2 2 2" xfId="1908" xr:uid="{00000000-0005-0000-0000-0000FE790000}"/>
    <cellStyle name="Normal 6 8 2 2 2 2 2" xfId="2747" xr:uid="{00000000-0005-0000-0000-0000FF790000}"/>
    <cellStyle name="Normal 6 8 2 2 2 2 2 2" xfId="4437" xr:uid="{00000000-0005-0000-0000-0000007A0000}"/>
    <cellStyle name="Normal 6 8 2 2 2 2 2 2 2" xfId="14510" xr:uid="{00000000-0005-0000-0000-0000017A0000}"/>
    <cellStyle name="Normal 6 8 2 2 2 2 2 2 2 2" xfId="44841" xr:uid="{00000000-0005-0000-0000-0000027A0000}"/>
    <cellStyle name="Normal 6 8 2 2 2 2 2 2 2 3" xfId="29608" xr:uid="{00000000-0005-0000-0000-0000037A0000}"/>
    <cellStyle name="Normal 6 8 2 2 2 2 2 2 3" xfId="9490" xr:uid="{00000000-0005-0000-0000-0000047A0000}"/>
    <cellStyle name="Normal 6 8 2 2 2 2 2 2 3 2" xfId="39824" xr:uid="{00000000-0005-0000-0000-0000057A0000}"/>
    <cellStyle name="Normal 6 8 2 2 2 2 2 2 3 3" xfId="24591" xr:uid="{00000000-0005-0000-0000-0000067A0000}"/>
    <cellStyle name="Normal 6 8 2 2 2 2 2 2 4" xfId="34811" xr:uid="{00000000-0005-0000-0000-0000077A0000}"/>
    <cellStyle name="Normal 6 8 2 2 2 2 2 2 5" xfId="19578" xr:uid="{00000000-0005-0000-0000-0000087A0000}"/>
    <cellStyle name="Normal 6 8 2 2 2 2 2 3" xfId="6129" xr:uid="{00000000-0005-0000-0000-0000097A0000}"/>
    <cellStyle name="Normal 6 8 2 2 2 2 2 3 2" xfId="16181" xr:uid="{00000000-0005-0000-0000-00000A7A0000}"/>
    <cellStyle name="Normal 6 8 2 2 2 2 2 3 2 2" xfId="46512" xr:uid="{00000000-0005-0000-0000-00000B7A0000}"/>
    <cellStyle name="Normal 6 8 2 2 2 2 2 3 2 3" xfId="31279" xr:uid="{00000000-0005-0000-0000-00000C7A0000}"/>
    <cellStyle name="Normal 6 8 2 2 2 2 2 3 3" xfId="11161" xr:uid="{00000000-0005-0000-0000-00000D7A0000}"/>
    <cellStyle name="Normal 6 8 2 2 2 2 2 3 3 2" xfId="41495" xr:uid="{00000000-0005-0000-0000-00000E7A0000}"/>
    <cellStyle name="Normal 6 8 2 2 2 2 2 3 3 3" xfId="26262" xr:uid="{00000000-0005-0000-0000-00000F7A0000}"/>
    <cellStyle name="Normal 6 8 2 2 2 2 2 3 4" xfId="36482" xr:uid="{00000000-0005-0000-0000-0000107A0000}"/>
    <cellStyle name="Normal 6 8 2 2 2 2 2 3 5" xfId="21249" xr:uid="{00000000-0005-0000-0000-0000117A0000}"/>
    <cellStyle name="Normal 6 8 2 2 2 2 2 4" xfId="12839" xr:uid="{00000000-0005-0000-0000-0000127A0000}"/>
    <cellStyle name="Normal 6 8 2 2 2 2 2 4 2" xfId="43170" xr:uid="{00000000-0005-0000-0000-0000137A0000}"/>
    <cellStyle name="Normal 6 8 2 2 2 2 2 4 3" xfId="27937" xr:uid="{00000000-0005-0000-0000-0000147A0000}"/>
    <cellStyle name="Normal 6 8 2 2 2 2 2 5" xfId="7818" xr:uid="{00000000-0005-0000-0000-0000157A0000}"/>
    <cellStyle name="Normal 6 8 2 2 2 2 2 5 2" xfId="38153" xr:uid="{00000000-0005-0000-0000-0000167A0000}"/>
    <cellStyle name="Normal 6 8 2 2 2 2 2 5 3" xfId="22920" xr:uid="{00000000-0005-0000-0000-0000177A0000}"/>
    <cellStyle name="Normal 6 8 2 2 2 2 2 6" xfId="33141" xr:uid="{00000000-0005-0000-0000-0000187A0000}"/>
    <cellStyle name="Normal 6 8 2 2 2 2 2 7" xfId="17907" xr:uid="{00000000-0005-0000-0000-0000197A0000}"/>
    <cellStyle name="Normal 6 8 2 2 2 2 3" xfId="3600" xr:uid="{00000000-0005-0000-0000-00001A7A0000}"/>
    <cellStyle name="Normal 6 8 2 2 2 2 3 2" xfId="13674" xr:uid="{00000000-0005-0000-0000-00001B7A0000}"/>
    <cellStyle name="Normal 6 8 2 2 2 2 3 2 2" xfId="44005" xr:uid="{00000000-0005-0000-0000-00001C7A0000}"/>
    <cellStyle name="Normal 6 8 2 2 2 2 3 2 3" xfId="28772" xr:uid="{00000000-0005-0000-0000-00001D7A0000}"/>
    <cellStyle name="Normal 6 8 2 2 2 2 3 3" xfId="8654" xr:uid="{00000000-0005-0000-0000-00001E7A0000}"/>
    <cellStyle name="Normal 6 8 2 2 2 2 3 3 2" xfId="38988" xr:uid="{00000000-0005-0000-0000-00001F7A0000}"/>
    <cellStyle name="Normal 6 8 2 2 2 2 3 3 3" xfId="23755" xr:uid="{00000000-0005-0000-0000-0000207A0000}"/>
    <cellStyle name="Normal 6 8 2 2 2 2 3 4" xfId="33975" xr:uid="{00000000-0005-0000-0000-0000217A0000}"/>
    <cellStyle name="Normal 6 8 2 2 2 2 3 5" xfId="18742" xr:uid="{00000000-0005-0000-0000-0000227A0000}"/>
    <cellStyle name="Normal 6 8 2 2 2 2 4" xfId="5293" xr:uid="{00000000-0005-0000-0000-0000237A0000}"/>
    <cellStyle name="Normal 6 8 2 2 2 2 4 2" xfId="15345" xr:uid="{00000000-0005-0000-0000-0000247A0000}"/>
    <cellStyle name="Normal 6 8 2 2 2 2 4 2 2" xfId="45676" xr:uid="{00000000-0005-0000-0000-0000257A0000}"/>
    <cellStyle name="Normal 6 8 2 2 2 2 4 2 3" xfId="30443" xr:uid="{00000000-0005-0000-0000-0000267A0000}"/>
    <cellStyle name="Normal 6 8 2 2 2 2 4 3" xfId="10325" xr:uid="{00000000-0005-0000-0000-0000277A0000}"/>
    <cellStyle name="Normal 6 8 2 2 2 2 4 3 2" xfId="40659" xr:uid="{00000000-0005-0000-0000-0000287A0000}"/>
    <cellStyle name="Normal 6 8 2 2 2 2 4 3 3" xfId="25426" xr:uid="{00000000-0005-0000-0000-0000297A0000}"/>
    <cellStyle name="Normal 6 8 2 2 2 2 4 4" xfId="35646" xr:uid="{00000000-0005-0000-0000-00002A7A0000}"/>
    <cellStyle name="Normal 6 8 2 2 2 2 4 5" xfId="20413" xr:uid="{00000000-0005-0000-0000-00002B7A0000}"/>
    <cellStyle name="Normal 6 8 2 2 2 2 5" xfId="12003" xr:uid="{00000000-0005-0000-0000-00002C7A0000}"/>
    <cellStyle name="Normal 6 8 2 2 2 2 5 2" xfId="42334" xr:uid="{00000000-0005-0000-0000-00002D7A0000}"/>
    <cellStyle name="Normal 6 8 2 2 2 2 5 3" xfId="27101" xr:uid="{00000000-0005-0000-0000-00002E7A0000}"/>
    <cellStyle name="Normal 6 8 2 2 2 2 6" xfId="6982" xr:uid="{00000000-0005-0000-0000-00002F7A0000}"/>
    <cellStyle name="Normal 6 8 2 2 2 2 6 2" xfId="37317" xr:uid="{00000000-0005-0000-0000-0000307A0000}"/>
    <cellStyle name="Normal 6 8 2 2 2 2 6 3" xfId="22084" xr:uid="{00000000-0005-0000-0000-0000317A0000}"/>
    <cellStyle name="Normal 6 8 2 2 2 2 7" xfId="32305" xr:uid="{00000000-0005-0000-0000-0000327A0000}"/>
    <cellStyle name="Normal 6 8 2 2 2 2 8" xfId="17071" xr:uid="{00000000-0005-0000-0000-0000337A0000}"/>
    <cellStyle name="Normal 6 8 2 2 2 3" xfId="2329" xr:uid="{00000000-0005-0000-0000-0000347A0000}"/>
    <cellStyle name="Normal 6 8 2 2 2 3 2" xfId="4019" xr:uid="{00000000-0005-0000-0000-0000357A0000}"/>
    <cellStyle name="Normal 6 8 2 2 2 3 2 2" xfId="14092" xr:uid="{00000000-0005-0000-0000-0000367A0000}"/>
    <cellStyle name="Normal 6 8 2 2 2 3 2 2 2" xfId="44423" xr:uid="{00000000-0005-0000-0000-0000377A0000}"/>
    <cellStyle name="Normal 6 8 2 2 2 3 2 2 3" xfId="29190" xr:uid="{00000000-0005-0000-0000-0000387A0000}"/>
    <cellStyle name="Normal 6 8 2 2 2 3 2 3" xfId="9072" xr:uid="{00000000-0005-0000-0000-0000397A0000}"/>
    <cellStyle name="Normal 6 8 2 2 2 3 2 3 2" xfId="39406" xr:uid="{00000000-0005-0000-0000-00003A7A0000}"/>
    <cellStyle name="Normal 6 8 2 2 2 3 2 3 3" xfId="24173" xr:uid="{00000000-0005-0000-0000-00003B7A0000}"/>
    <cellStyle name="Normal 6 8 2 2 2 3 2 4" xfId="34393" xr:uid="{00000000-0005-0000-0000-00003C7A0000}"/>
    <cellStyle name="Normal 6 8 2 2 2 3 2 5" xfId="19160" xr:uid="{00000000-0005-0000-0000-00003D7A0000}"/>
    <cellStyle name="Normal 6 8 2 2 2 3 3" xfId="5711" xr:uid="{00000000-0005-0000-0000-00003E7A0000}"/>
    <cellStyle name="Normal 6 8 2 2 2 3 3 2" xfId="15763" xr:uid="{00000000-0005-0000-0000-00003F7A0000}"/>
    <cellStyle name="Normal 6 8 2 2 2 3 3 2 2" xfId="46094" xr:uid="{00000000-0005-0000-0000-0000407A0000}"/>
    <cellStyle name="Normal 6 8 2 2 2 3 3 2 3" xfId="30861" xr:uid="{00000000-0005-0000-0000-0000417A0000}"/>
    <cellStyle name="Normal 6 8 2 2 2 3 3 3" xfId="10743" xr:uid="{00000000-0005-0000-0000-0000427A0000}"/>
    <cellStyle name="Normal 6 8 2 2 2 3 3 3 2" xfId="41077" xr:uid="{00000000-0005-0000-0000-0000437A0000}"/>
    <cellStyle name="Normal 6 8 2 2 2 3 3 3 3" xfId="25844" xr:uid="{00000000-0005-0000-0000-0000447A0000}"/>
    <cellStyle name="Normal 6 8 2 2 2 3 3 4" xfId="36064" xr:uid="{00000000-0005-0000-0000-0000457A0000}"/>
    <cellStyle name="Normal 6 8 2 2 2 3 3 5" xfId="20831" xr:uid="{00000000-0005-0000-0000-0000467A0000}"/>
    <cellStyle name="Normal 6 8 2 2 2 3 4" xfId="12421" xr:uid="{00000000-0005-0000-0000-0000477A0000}"/>
    <cellStyle name="Normal 6 8 2 2 2 3 4 2" xfId="42752" xr:uid="{00000000-0005-0000-0000-0000487A0000}"/>
    <cellStyle name="Normal 6 8 2 2 2 3 4 3" xfId="27519" xr:uid="{00000000-0005-0000-0000-0000497A0000}"/>
    <cellStyle name="Normal 6 8 2 2 2 3 5" xfId="7400" xr:uid="{00000000-0005-0000-0000-00004A7A0000}"/>
    <cellStyle name="Normal 6 8 2 2 2 3 5 2" xfId="37735" xr:uid="{00000000-0005-0000-0000-00004B7A0000}"/>
    <cellStyle name="Normal 6 8 2 2 2 3 5 3" xfId="22502" xr:uid="{00000000-0005-0000-0000-00004C7A0000}"/>
    <cellStyle name="Normal 6 8 2 2 2 3 6" xfId="32723" xr:uid="{00000000-0005-0000-0000-00004D7A0000}"/>
    <cellStyle name="Normal 6 8 2 2 2 3 7" xfId="17489" xr:uid="{00000000-0005-0000-0000-00004E7A0000}"/>
    <cellStyle name="Normal 6 8 2 2 2 4" xfId="3182" xr:uid="{00000000-0005-0000-0000-00004F7A0000}"/>
    <cellStyle name="Normal 6 8 2 2 2 4 2" xfId="13256" xr:uid="{00000000-0005-0000-0000-0000507A0000}"/>
    <cellStyle name="Normal 6 8 2 2 2 4 2 2" xfId="43587" xr:uid="{00000000-0005-0000-0000-0000517A0000}"/>
    <cellStyle name="Normal 6 8 2 2 2 4 2 3" xfId="28354" xr:uid="{00000000-0005-0000-0000-0000527A0000}"/>
    <cellStyle name="Normal 6 8 2 2 2 4 3" xfId="8236" xr:uid="{00000000-0005-0000-0000-0000537A0000}"/>
    <cellStyle name="Normal 6 8 2 2 2 4 3 2" xfId="38570" xr:uid="{00000000-0005-0000-0000-0000547A0000}"/>
    <cellStyle name="Normal 6 8 2 2 2 4 3 3" xfId="23337" xr:uid="{00000000-0005-0000-0000-0000557A0000}"/>
    <cellStyle name="Normal 6 8 2 2 2 4 4" xfId="33557" xr:uid="{00000000-0005-0000-0000-0000567A0000}"/>
    <cellStyle name="Normal 6 8 2 2 2 4 5" xfId="18324" xr:uid="{00000000-0005-0000-0000-0000577A0000}"/>
    <cellStyle name="Normal 6 8 2 2 2 5" xfId="4875" xr:uid="{00000000-0005-0000-0000-0000587A0000}"/>
    <cellStyle name="Normal 6 8 2 2 2 5 2" xfId="14927" xr:uid="{00000000-0005-0000-0000-0000597A0000}"/>
    <cellStyle name="Normal 6 8 2 2 2 5 2 2" xfId="45258" xr:uid="{00000000-0005-0000-0000-00005A7A0000}"/>
    <cellStyle name="Normal 6 8 2 2 2 5 2 3" xfId="30025" xr:uid="{00000000-0005-0000-0000-00005B7A0000}"/>
    <cellStyle name="Normal 6 8 2 2 2 5 3" xfId="9907" xr:uid="{00000000-0005-0000-0000-00005C7A0000}"/>
    <cellStyle name="Normal 6 8 2 2 2 5 3 2" xfId="40241" xr:uid="{00000000-0005-0000-0000-00005D7A0000}"/>
    <cellStyle name="Normal 6 8 2 2 2 5 3 3" xfId="25008" xr:uid="{00000000-0005-0000-0000-00005E7A0000}"/>
    <cellStyle name="Normal 6 8 2 2 2 5 4" xfId="35228" xr:uid="{00000000-0005-0000-0000-00005F7A0000}"/>
    <cellStyle name="Normal 6 8 2 2 2 5 5" xfId="19995" xr:uid="{00000000-0005-0000-0000-0000607A0000}"/>
    <cellStyle name="Normal 6 8 2 2 2 6" xfId="11585" xr:uid="{00000000-0005-0000-0000-0000617A0000}"/>
    <cellStyle name="Normal 6 8 2 2 2 6 2" xfId="41916" xr:uid="{00000000-0005-0000-0000-0000627A0000}"/>
    <cellStyle name="Normal 6 8 2 2 2 6 3" xfId="26683" xr:uid="{00000000-0005-0000-0000-0000637A0000}"/>
    <cellStyle name="Normal 6 8 2 2 2 7" xfId="6564" xr:uid="{00000000-0005-0000-0000-0000647A0000}"/>
    <cellStyle name="Normal 6 8 2 2 2 7 2" xfId="36899" xr:uid="{00000000-0005-0000-0000-0000657A0000}"/>
    <cellStyle name="Normal 6 8 2 2 2 7 3" xfId="21666" xr:uid="{00000000-0005-0000-0000-0000667A0000}"/>
    <cellStyle name="Normal 6 8 2 2 2 8" xfId="31887" xr:uid="{00000000-0005-0000-0000-0000677A0000}"/>
    <cellStyle name="Normal 6 8 2 2 2 9" xfId="16653" xr:uid="{00000000-0005-0000-0000-0000687A0000}"/>
    <cellStyle name="Normal 6 8 2 2 3" xfId="1700" xr:uid="{00000000-0005-0000-0000-0000697A0000}"/>
    <cellStyle name="Normal 6 8 2 2 3 2" xfId="2539" xr:uid="{00000000-0005-0000-0000-00006A7A0000}"/>
    <cellStyle name="Normal 6 8 2 2 3 2 2" xfId="4229" xr:uid="{00000000-0005-0000-0000-00006B7A0000}"/>
    <cellStyle name="Normal 6 8 2 2 3 2 2 2" xfId="14302" xr:uid="{00000000-0005-0000-0000-00006C7A0000}"/>
    <cellStyle name="Normal 6 8 2 2 3 2 2 2 2" xfId="44633" xr:uid="{00000000-0005-0000-0000-00006D7A0000}"/>
    <cellStyle name="Normal 6 8 2 2 3 2 2 2 3" xfId="29400" xr:uid="{00000000-0005-0000-0000-00006E7A0000}"/>
    <cellStyle name="Normal 6 8 2 2 3 2 2 3" xfId="9282" xr:uid="{00000000-0005-0000-0000-00006F7A0000}"/>
    <cellStyle name="Normal 6 8 2 2 3 2 2 3 2" xfId="39616" xr:uid="{00000000-0005-0000-0000-0000707A0000}"/>
    <cellStyle name="Normal 6 8 2 2 3 2 2 3 3" xfId="24383" xr:uid="{00000000-0005-0000-0000-0000717A0000}"/>
    <cellStyle name="Normal 6 8 2 2 3 2 2 4" xfId="34603" xr:uid="{00000000-0005-0000-0000-0000727A0000}"/>
    <cellStyle name="Normal 6 8 2 2 3 2 2 5" xfId="19370" xr:uid="{00000000-0005-0000-0000-0000737A0000}"/>
    <cellStyle name="Normal 6 8 2 2 3 2 3" xfId="5921" xr:uid="{00000000-0005-0000-0000-0000747A0000}"/>
    <cellStyle name="Normal 6 8 2 2 3 2 3 2" xfId="15973" xr:uid="{00000000-0005-0000-0000-0000757A0000}"/>
    <cellStyle name="Normal 6 8 2 2 3 2 3 2 2" xfId="46304" xr:uid="{00000000-0005-0000-0000-0000767A0000}"/>
    <cellStyle name="Normal 6 8 2 2 3 2 3 2 3" xfId="31071" xr:uid="{00000000-0005-0000-0000-0000777A0000}"/>
    <cellStyle name="Normal 6 8 2 2 3 2 3 3" xfId="10953" xr:uid="{00000000-0005-0000-0000-0000787A0000}"/>
    <cellStyle name="Normal 6 8 2 2 3 2 3 3 2" xfId="41287" xr:uid="{00000000-0005-0000-0000-0000797A0000}"/>
    <cellStyle name="Normal 6 8 2 2 3 2 3 3 3" xfId="26054" xr:uid="{00000000-0005-0000-0000-00007A7A0000}"/>
    <cellStyle name="Normal 6 8 2 2 3 2 3 4" xfId="36274" xr:uid="{00000000-0005-0000-0000-00007B7A0000}"/>
    <cellStyle name="Normal 6 8 2 2 3 2 3 5" xfId="21041" xr:uid="{00000000-0005-0000-0000-00007C7A0000}"/>
    <cellStyle name="Normal 6 8 2 2 3 2 4" xfId="12631" xr:uid="{00000000-0005-0000-0000-00007D7A0000}"/>
    <cellStyle name="Normal 6 8 2 2 3 2 4 2" xfId="42962" xr:uid="{00000000-0005-0000-0000-00007E7A0000}"/>
    <cellStyle name="Normal 6 8 2 2 3 2 4 3" xfId="27729" xr:uid="{00000000-0005-0000-0000-00007F7A0000}"/>
    <cellStyle name="Normal 6 8 2 2 3 2 5" xfId="7610" xr:uid="{00000000-0005-0000-0000-0000807A0000}"/>
    <cellStyle name="Normal 6 8 2 2 3 2 5 2" xfId="37945" xr:uid="{00000000-0005-0000-0000-0000817A0000}"/>
    <cellStyle name="Normal 6 8 2 2 3 2 5 3" xfId="22712" xr:uid="{00000000-0005-0000-0000-0000827A0000}"/>
    <cellStyle name="Normal 6 8 2 2 3 2 6" xfId="32933" xr:uid="{00000000-0005-0000-0000-0000837A0000}"/>
    <cellStyle name="Normal 6 8 2 2 3 2 7" xfId="17699" xr:uid="{00000000-0005-0000-0000-0000847A0000}"/>
    <cellStyle name="Normal 6 8 2 2 3 3" xfId="3392" xr:uid="{00000000-0005-0000-0000-0000857A0000}"/>
    <cellStyle name="Normal 6 8 2 2 3 3 2" xfId="13466" xr:uid="{00000000-0005-0000-0000-0000867A0000}"/>
    <cellStyle name="Normal 6 8 2 2 3 3 2 2" xfId="43797" xr:uid="{00000000-0005-0000-0000-0000877A0000}"/>
    <cellStyle name="Normal 6 8 2 2 3 3 2 3" xfId="28564" xr:uid="{00000000-0005-0000-0000-0000887A0000}"/>
    <cellStyle name="Normal 6 8 2 2 3 3 3" xfId="8446" xr:uid="{00000000-0005-0000-0000-0000897A0000}"/>
    <cellStyle name="Normal 6 8 2 2 3 3 3 2" xfId="38780" xr:uid="{00000000-0005-0000-0000-00008A7A0000}"/>
    <cellStyle name="Normal 6 8 2 2 3 3 3 3" xfId="23547" xr:uid="{00000000-0005-0000-0000-00008B7A0000}"/>
    <cellStyle name="Normal 6 8 2 2 3 3 4" xfId="33767" xr:uid="{00000000-0005-0000-0000-00008C7A0000}"/>
    <cellStyle name="Normal 6 8 2 2 3 3 5" xfId="18534" xr:uid="{00000000-0005-0000-0000-00008D7A0000}"/>
    <cellStyle name="Normal 6 8 2 2 3 4" xfId="5085" xr:uid="{00000000-0005-0000-0000-00008E7A0000}"/>
    <cellStyle name="Normal 6 8 2 2 3 4 2" xfId="15137" xr:uid="{00000000-0005-0000-0000-00008F7A0000}"/>
    <cellStyle name="Normal 6 8 2 2 3 4 2 2" xfId="45468" xr:uid="{00000000-0005-0000-0000-0000907A0000}"/>
    <cellStyle name="Normal 6 8 2 2 3 4 2 3" xfId="30235" xr:uid="{00000000-0005-0000-0000-0000917A0000}"/>
    <cellStyle name="Normal 6 8 2 2 3 4 3" xfId="10117" xr:uid="{00000000-0005-0000-0000-0000927A0000}"/>
    <cellStyle name="Normal 6 8 2 2 3 4 3 2" xfId="40451" xr:uid="{00000000-0005-0000-0000-0000937A0000}"/>
    <cellStyle name="Normal 6 8 2 2 3 4 3 3" xfId="25218" xr:uid="{00000000-0005-0000-0000-0000947A0000}"/>
    <cellStyle name="Normal 6 8 2 2 3 4 4" xfId="35438" xr:uid="{00000000-0005-0000-0000-0000957A0000}"/>
    <cellStyle name="Normal 6 8 2 2 3 4 5" xfId="20205" xr:uid="{00000000-0005-0000-0000-0000967A0000}"/>
    <cellStyle name="Normal 6 8 2 2 3 5" xfId="11795" xr:uid="{00000000-0005-0000-0000-0000977A0000}"/>
    <cellStyle name="Normal 6 8 2 2 3 5 2" xfId="42126" xr:uid="{00000000-0005-0000-0000-0000987A0000}"/>
    <cellStyle name="Normal 6 8 2 2 3 5 3" xfId="26893" xr:uid="{00000000-0005-0000-0000-0000997A0000}"/>
    <cellStyle name="Normal 6 8 2 2 3 6" xfId="6774" xr:uid="{00000000-0005-0000-0000-00009A7A0000}"/>
    <cellStyle name="Normal 6 8 2 2 3 6 2" xfId="37109" xr:uid="{00000000-0005-0000-0000-00009B7A0000}"/>
    <cellStyle name="Normal 6 8 2 2 3 6 3" xfId="21876" xr:uid="{00000000-0005-0000-0000-00009C7A0000}"/>
    <cellStyle name="Normal 6 8 2 2 3 7" xfId="32097" xr:uid="{00000000-0005-0000-0000-00009D7A0000}"/>
    <cellStyle name="Normal 6 8 2 2 3 8" xfId="16863" xr:uid="{00000000-0005-0000-0000-00009E7A0000}"/>
    <cellStyle name="Normal 6 8 2 2 4" xfId="2121" xr:uid="{00000000-0005-0000-0000-00009F7A0000}"/>
    <cellStyle name="Normal 6 8 2 2 4 2" xfId="3811" xr:uid="{00000000-0005-0000-0000-0000A07A0000}"/>
    <cellStyle name="Normal 6 8 2 2 4 2 2" xfId="13884" xr:uid="{00000000-0005-0000-0000-0000A17A0000}"/>
    <cellStyle name="Normal 6 8 2 2 4 2 2 2" xfId="44215" xr:uid="{00000000-0005-0000-0000-0000A27A0000}"/>
    <cellStyle name="Normal 6 8 2 2 4 2 2 3" xfId="28982" xr:uid="{00000000-0005-0000-0000-0000A37A0000}"/>
    <cellStyle name="Normal 6 8 2 2 4 2 3" xfId="8864" xr:uid="{00000000-0005-0000-0000-0000A47A0000}"/>
    <cellStyle name="Normal 6 8 2 2 4 2 3 2" xfId="39198" xr:uid="{00000000-0005-0000-0000-0000A57A0000}"/>
    <cellStyle name="Normal 6 8 2 2 4 2 3 3" xfId="23965" xr:uid="{00000000-0005-0000-0000-0000A67A0000}"/>
    <cellStyle name="Normal 6 8 2 2 4 2 4" xfId="34185" xr:uid="{00000000-0005-0000-0000-0000A77A0000}"/>
    <cellStyle name="Normal 6 8 2 2 4 2 5" xfId="18952" xr:uid="{00000000-0005-0000-0000-0000A87A0000}"/>
    <cellStyle name="Normal 6 8 2 2 4 3" xfId="5503" xr:uid="{00000000-0005-0000-0000-0000A97A0000}"/>
    <cellStyle name="Normal 6 8 2 2 4 3 2" xfId="15555" xr:uid="{00000000-0005-0000-0000-0000AA7A0000}"/>
    <cellStyle name="Normal 6 8 2 2 4 3 2 2" xfId="45886" xr:uid="{00000000-0005-0000-0000-0000AB7A0000}"/>
    <cellStyle name="Normal 6 8 2 2 4 3 2 3" xfId="30653" xr:uid="{00000000-0005-0000-0000-0000AC7A0000}"/>
    <cellStyle name="Normal 6 8 2 2 4 3 3" xfId="10535" xr:uid="{00000000-0005-0000-0000-0000AD7A0000}"/>
    <cellStyle name="Normal 6 8 2 2 4 3 3 2" xfId="40869" xr:uid="{00000000-0005-0000-0000-0000AE7A0000}"/>
    <cellStyle name="Normal 6 8 2 2 4 3 3 3" xfId="25636" xr:uid="{00000000-0005-0000-0000-0000AF7A0000}"/>
    <cellStyle name="Normal 6 8 2 2 4 3 4" xfId="35856" xr:uid="{00000000-0005-0000-0000-0000B07A0000}"/>
    <cellStyle name="Normal 6 8 2 2 4 3 5" xfId="20623" xr:uid="{00000000-0005-0000-0000-0000B17A0000}"/>
    <cellStyle name="Normal 6 8 2 2 4 4" xfId="12213" xr:uid="{00000000-0005-0000-0000-0000B27A0000}"/>
    <cellStyle name="Normal 6 8 2 2 4 4 2" xfId="42544" xr:uid="{00000000-0005-0000-0000-0000B37A0000}"/>
    <cellStyle name="Normal 6 8 2 2 4 4 3" xfId="27311" xr:uid="{00000000-0005-0000-0000-0000B47A0000}"/>
    <cellStyle name="Normal 6 8 2 2 4 5" xfId="7192" xr:uid="{00000000-0005-0000-0000-0000B57A0000}"/>
    <cellStyle name="Normal 6 8 2 2 4 5 2" xfId="37527" xr:uid="{00000000-0005-0000-0000-0000B67A0000}"/>
    <cellStyle name="Normal 6 8 2 2 4 5 3" xfId="22294" xr:uid="{00000000-0005-0000-0000-0000B77A0000}"/>
    <cellStyle name="Normal 6 8 2 2 4 6" xfId="32515" xr:uid="{00000000-0005-0000-0000-0000B87A0000}"/>
    <cellStyle name="Normal 6 8 2 2 4 7" xfId="17281" xr:uid="{00000000-0005-0000-0000-0000B97A0000}"/>
    <cellStyle name="Normal 6 8 2 2 5" xfId="2974" xr:uid="{00000000-0005-0000-0000-0000BA7A0000}"/>
    <cellStyle name="Normal 6 8 2 2 5 2" xfId="13048" xr:uid="{00000000-0005-0000-0000-0000BB7A0000}"/>
    <cellStyle name="Normal 6 8 2 2 5 2 2" xfId="43379" xr:uid="{00000000-0005-0000-0000-0000BC7A0000}"/>
    <cellStyle name="Normal 6 8 2 2 5 2 3" xfId="28146" xr:uid="{00000000-0005-0000-0000-0000BD7A0000}"/>
    <cellStyle name="Normal 6 8 2 2 5 3" xfId="8028" xr:uid="{00000000-0005-0000-0000-0000BE7A0000}"/>
    <cellStyle name="Normal 6 8 2 2 5 3 2" xfId="38362" xr:uid="{00000000-0005-0000-0000-0000BF7A0000}"/>
    <cellStyle name="Normal 6 8 2 2 5 3 3" xfId="23129" xr:uid="{00000000-0005-0000-0000-0000C07A0000}"/>
    <cellStyle name="Normal 6 8 2 2 5 4" xfId="33349" xr:uid="{00000000-0005-0000-0000-0000C17A0000}"/>
    <cellStyle name="Normal 6 8 2 2 5 5" xfId="18116" xr:uid="{00000000-0005-0000-0000-0000C27A0000}"/>
    <cellStyle name="Normal 6 8 2 2 6" xfId="4667" xr:uid="{00000000-0005-0000-0000-0000C37A0000}"/>
    <cellStyle name="Normal 6 8 2 2 6 2" xfId="14719" xr:uid="{00000000-0005-0000-0000-0000C47A0000}"/>
    <cellStyle name="Normal 6 8 2 2 6 2 2" xfId="45050" xr:uid="{00000000-0005-0000-0000-0000C57A0000}"/>
    <cellStyle name="Normal 6 8 2 2 6 2 3" xfId="29817" xr:uid="{00000000-0005-0000-0000-0000C67A0000}"/>
    <cellStyle name="Normal 6 8 2 2 6 3" xfId="9699" xr:uid="{00000000-0005-0000-0000-0000C77A0000}"/>
    <cellStyle name="Normal 6 8 2 2 6 3 2" xfId="40033" xr:uid="{00000000-0005-0000-0000-0000C87A0000}"/>
    <cellStyle name="Normal 6 8 2 2 6 3 3" xfId="24800" xr:uid="{00000000-0005-0000-0000-0000C97A0000}"/>
    <cellStyle name="Normal 6 8 2 2 6 4" xfId="35020" xr:uid="{00000000-0005-0000-0000-0000CA7A0000}"/>
    <cellStyle name="Normal 6 8 2 2 6 5" xfId="19787" xr:uid="{00000000-0005-0000-0000-0000CB7A0000}"/>
    <cellStyle name="Normal 6 8 2 2 7" xfId="11377" xr:uid="{00000000-0005-0000-0000-0000CC7A0000}"/>
    <cellStyle name="Normal 6 8 2 2 7 2" xfId="41708" xr:uid="{00000000-0005-0000-0000-0000CD7A0000}"/>
    <cellStyle name="Normal 6 8 2 2 7 3" xfId="26475" xr:uid="{00000000-0005-0000-0000-0000CE7A0000}"/>
    <cellStyle name="Normal 6 8 2 2 8" xfId="6356" xr:uid="{00000000-0005-0000-0000-0000CF7A0000}"/>
    <cellStyle name="Normal 6 8 2 2 8 2" xfId="36691" xr:uid="{00000000-0005-0000-0000-0000D07A0000}"/>
    <cellStyle name="Normal 6 8 2 2 8 3" xfId="21458" xr:uid="{00000000-0005-0000-0000-0000D17A0000}"/>
    <cellStyle name="Normal 6 8 2 2 9" xfId="31680" xr:uid="{00000000-0005-0000-0000-0000D27A0000}"/>
    <cellStyle name="Normal 6 8 2 3" xfId="1383" xr:uid="{00000000-0005-0000-0000-0000D37A0000}"/>
    <cellStyle name="Normal 6 8 2 3 2" xfId="1804" xr:uid="{00000000-0005-0000-0000-0000D47A0000}"/>
    <cellStyle name="Normal 6 8 2 3 2 2" xfId="2643" xr:uid="{00000000-0005-0000-0000-0000D57A0000}"/>
    <cellStyle name="Normal 6 8 2 3 2 2 2" xfId="4333" xr:uid="{00000000-0005-0000-0000-0000D67A0000}"/>
    <cellStyle name="Normal 6 8 2 3 2 2 2 2" xfId="14406" xr:uid="{00000000-0005-0000-0000-0000D77A0000}"/>
    <cellStyle name="Normal 6 8 2 3 2 2 2 2 2" xfId="44737" xr:uid="{00000000-0005-0000-0000-0000D87A0000}"/>
    <cellStyle name="Normal 6 8 2 3 2 2 2 2 3" xfId="29504" xr:uid="{00000000-0005-0000-0000-0000D97A0000}"/>
    <cellStyle name="Normal 6 8 2 3 2 2 2 3" xfId="9386" xr:uid="{00000000-0005-0000-0000-0000DA7A0000}"/>
    <cellStyle name="Normal 6 8 2 3 2 2 2 3 2" xfId="39720" xr:uid="{00000000-0005-0000-0000-0000DB7A0000}"/>
    <cellStyle name="Normal 6 8 2 3 2 2 2 3 3" xfId="24487" xr:uid="{00000000-0005-0000-0000-0000DC7A0000}"/>
    <cellStyle name="Normal 6 8 2 3 2 2 2 4" xfId="34707" xr:uid="{00000000-0005-0000-0000-0000DD7A0000}"/>
    <cellStyle name="Normal 6 8 2 3 2 2 2 5" xfId="19474" xr:uid="{00000000-0005-0000-0000-0000DE7A0000}"/>
    <cellStyle name="Normal 6 8 2 3 2 2 3" xfId="6025" xr:uid="{00000000-0005-0000-0000-0000DF7A0000}"/>
    <cellStyle name="Normal 6 8 2 3 2 2 3 2" xfId="16077" xr:uid="{00000000-0005-0000-0000-0000E07A0000}"/>
    <cellStyle name="Normal 6 8 2 3 2 2 3 2 2" xfId="46408" xr:uid="{00000000-0005-0000-0000-0000E17A0000}"/>
    <cellStyle name="Normal 6 8 2 3 2 2 3 2 3" xfId="31175" xr:uid="{00000000-0005-0000-0000-0000E27A0000}"/>
    <cellStyle name="Normal 6 8 2 3 2 2 3 3" xfId="11057" xr:uid="{00000000-0005-0000-0000-0000E37A0000}"/>
    <cellStyle name="Normal 6 8 2 3 2 2 3 3 2" xfId="41391" xr:uid="{00000000-0005-0000-0000-0000E47A0000}"/>
    <cellStyle name="Normal 6 8 2 3 2 2 3 3 3" xfId="26158" xr:uid="{00000000-0005-0000-0000-0000E57A0000}"/>
    <cellStyle name="Normal 6 8 2 3 2 2 3 4" xfId="36378" xr:uid="{00000000-0005-0000-0000-0000E67A0000}"/>
    <cellStyle name="Normal 6 8 2 3 2 2 3 5" xfId="21145" xr:uid="{00000000-0005-0000-0000-0000E77A0000}"/>
    <cellStyle name="Normal 6 8 2 3 2 2 4" xfId="12735" xr:uid="{00000000-0005-0000-0000-0000E87A0000}"/>
    <cellStyle name="Normal 6 8 2 3 2 2 4 2" xfId="43066" xr:uid="{00000000-0005-0000-0000-0000E97A0000}"/>
    <cellStyle name="Normal 6 8 2 3 2 2 4 3" xfId="27833" xr:uid="{00000000-0005-0000-0000-0000EA7A0000}"/>
    <cellStyle name="Normal 6 8 2 3 2 2 5" xfId="7714" xr:uid="{00000000-0005-0000-0000-0000EB7A0000}"/>
    <cellStyle name="Normal 6 8 2 3 2 2 5 2" xfId="38049" xr:uid="{00000000-0005-0000-0000-0000EC7A0000}"/>
    <cellStyle name="Normal 6 8 2 3 2 2 5 3" xfId="22816" xr:uid="{00000000-0005-0000-0000-0000ED7A0000}"/>
    <cellStyle name="Normal 6 8 2 3 2 2 6" xfId="33037" xr:uid="{00000000-0005-0000-0000-0000EE7A0000}"/>
    <cellStyle name="Normal 6 8 2 3 2 2 7" xfId="17803" xr:uid="{00000000-0005-0000-0000-0000EF7A0000}"/>
    <cellStyle name="Normal 6 8 2 3 2 3" xfId="3496" xr:uid="{00000000-0005-0000-0000-0000F07A0000}"/>
    <cellStyle name="Normal 6 8 2 3 2 3 2" xfId="13570" xr:uid="{00000000-0005-0000-0000-0000F17A0000}"/>
    <cellStyle name="Normal 6 8 2 3 2 3 2 2" xfId="43901" xr:uid="{00000000-0005-0000-0000-0000F27A0000}"/>
    <cellStyle name="Normal 6 8 2 3 2 3 2 3" xfId="28668" xr:uid="{00000000-0005-0000-0000-0000F37A0000}"/>
    <cellStyle name="Normal 6 8 2 3 2 3 3" xfId="8550" xr:uid="{00000000-0005-0000-0000-0000F47A0000}"/>
    <cellStyle name="Normal 6 8 2 3 2 3 3 2" xfId="38884" xr:uid="{00000000-0005-0000-0000-0000F57A0000}"/>
    <cellStyle name="Normal 6 8 2 3 2 3 3 3" xfId="23651" xr:uid="{00000000-0005-0000-0000-0000F67A0000}"/>
    <cellStyle name="Normal 6 8 2 3 2 3 4" xfId="33871" xr:uid="{00000000-0005-0000-0000-0000F77A0000}"/>
    <cellStyle name="Normal 6 8 2 3 2 3 5" xfId="18638" xr:uid="{00000000-0005-0000-0000-0000F87A0000}"/>
    <cellStyle name="Normal 6 8 2 3 2 4" xfId="5189" xr:uid="{00000000-0005-0000-0000-0000F97A0000}"/>
    <cellStyle name="Normal 6 8 2 3 2 4 2" xfId="15241" xr:uid="{00000000-0005-0000-0000-0000FA7A0000}"/>
    <cellStyle name="Normal 6 8 2 3 2 4 2 2" xfId="45572" xr:uid="{00000000-0005-0000-0000-0000FB7A0000}"/>
    <cellStyle name="Normal 6 8 2 3 2 4 2 3" xfId="30339" xr:uid="{00000000-0005-0000-0000-0000FC7A0000}"/>
    <cellStyle name="Normal 6 8 2 3 2 4 3" xfId="10221" xr:uid="{00000000-0005-0000-0000-0000FD7A0000}"/>
    <cellStyle name="Normal 6 8 2 3 2 4 3 2" xfId="40555" xr:uid="{00000000-0005-0000-0000-0000FE7A0000}"/>
    <cellStyle name="Normal 6 8 2 3 2 4 3 3" xfId="25322" xr:uid="{00000000-0005-0000-0000-0000FF7A0000}"/>
    <cellStyle name="Normal 6 8 2 3 2 4 4" xfId="35542" xr:uid="{00000000-0005-0000-0000-0000007B0000}"/>
    <cellStyle name="Normal 6 8 2 3 2 4 5" xfId="20309" xr:uid="{00000000-0005-0000-0000-0000017B0000}"/>
    <cellStyle name="Normal 6 8 2 3 2 5" xfId="11899" xr:uid="{00000000-0005-0000-0000-0000027B0000}"/>
    <cellStyle name="Normal 6 8 2 3 2 5 2" xfId="42230" xr:uid="{00000000-0005-0000-0000-0000037B0000}"/>
    <cellStyle name="Normal 6 8 2 3 2 5 3" xfId="26997" xr:uid="{00000000-0005-0000-0000-0000047B0000}"/>
    <cellStyle name="Normal 6 8 2 3 2 6" xfId="6878" xr:uid="{00000000-0005-0000-0000-0000057B0000}"/>
    <cellStyle name="Normal 6 8 2 3 2 6 2" xfId="37213" xr:uid="{00000000-0005-0000-0000-0000067B0000}"/>
    <cellStyle name="Normal 6 8 2 3 2 6 3" xfId="21980" xr:uid="{00000000-0005-0000-0000-0000077B0000}"/>
    <cellStyle name="Normal 6 8 2 3 2 7" xfId="32201" xr:uid="{00000000-0005-0000-0000-0000087B0000}"/>
    <cellStyle name="Normal 6 8 2 3 2 8" xfId="16967" xr:uid="{00000000-0005-0000-0000-0000097B0000}"/>
    <cellStyle name="Normal 6 8 2 3 3" xfId="2225" xr:uid="{00000000-0005-0000-0000-00000A7B0000}"/>
    <cellStyle name="Normal 6 8 2 3 3 2" xfId="3915" xr:uid="{00000000-0005-0000-0000-00000B7B0000}"/>
    <cellStyle name="Normal 6 8 2 3 3 2 2" xfId="13988" xr:uid="{00000000-0005-0000-0000-00000C7B0000}"/>
    <cellStyle name="Normal 6 8 2 3 3 2 2 2" xfId="44319" xr:uid="{00000000-0005-0000-0000-00000D7B0000}"/>
    <cellStyle name="Normal 6 8 2 3 3 2 2 3" xfId="29086" xr:uid="{00000000-0005-0000-0000-00000E7B0000}"/>
    <cellStyle name="Normal 6 8 2 3 3 2 3" xfId="8968" xr:uid="{00000000-0005-0000-0000-00000F7B0000}"/>
    <cellStyle name="Normal 6 8 2 3 3 2 3 2" xfId="39302" xr:uid="{00000000-0005-0000-0000-0000107B0000}"/>
    <cellStyle name="Normal 6 8 2 3 3 2 3 3" xfId="24069" xr:uid="{00000000-0005-0000-0000-0000117B0000}"/>
    <cellStyle name="Normal 6 8 2 3 3 2 4" xfId="34289" xr:uid="{00000000-0005-0000-0000-0000127B0000}"/>
    <cellStyle name="Normal 6 8 2 3 3 2 5" xfId="19056" xr:uid="{00000000-0005-0000-0000-0000137B0000}"/>
    <cellStyle name="Normal 6 8 2 3 3 3" xfId="5607" xr:uid="{00000000-0005-0000-0000-0000147B0000}"/>
    <cellStyle name="Normal 6 8 2 3 3 3 2" xfId="15659" xr:uid="{00000000-0005-0000-0000-0000157B0000}"/>
    <cellStyle name="Normal 6 8 2 3 3 3 2 2" xfId="45990" xr:uid="{00000000-0005-0000-0000-0000167B0000}"/>
    <cellStyle name="Normal 6 8 2 3 3 3 2 3" xfId="30757" xr:uid="{00000000-0005-0000-0000-0000177B0000}"/>
    <cellStyle name="Normal 6 8 2 3 3 3 3" xfId="10639" xr:uid="{00000000-0005-0000-0000-0000187B0000}"/>
    <cellStyle name="Normal 6 8 2 3 3 3 3 2" xfId="40973" xr:uid="{00000000-0005-0000-0000-0000197B0000}"/>
    <cellStyle name="Normal 6 8 2 3 3 3 3 3" xfId="25740" xr:uid="{00000000-0005-0000-0000-00001A7B0000}"/>
    <cellStyle name="Normal 6 8 2 3 3 3 4" xfId="35960" xr:uid="{00000000-0005-0000-0000-00001B7B0000}"/>
    <cellStyle name="Normal 6 8 2 3 3 3 5" xfId="20727" xr:uid="{00000000-0005-0000-0000-00001C7B0000}"/>
    <cellStyle name="Normal 6 8 2 3 3 4" xfId="12317" xr:uid="{00000000-0005-0000-0000-00001D7B0000}"/>
    <cellStyle name="Normal 6 8 2 3 3 4 2" xfId="42648" xr:uid="{00000000-0005-0000-0000-00001E7B0000}"/>
    <cellStyle name="Normal 6 8 2 3 3 4 3" xfId="27415" xr:uid="{00000000-0005-0000-0000-00001F7B0000}"/>
    <cellStyle name="Normal 6 8 2 3 3 5" xfId="7296" xr:uid="{00000000-0005-0000-0000-0000207B0000}"/>
    <cellStyle name="Normal 6 8 2 3 3 5 2" xfId="37631" xr:uid="{00000000-0005-0000-0000-0000217B0000}"/>
    <cellStyle name="Normal 6 8 2 3 3 5 3" xfId="22398" xr:uid="{00000000-0005-0000-0000-0000227B0000}"/>
    <cellStyle name="Normal 6 8 2 3 3 6" xfId="32619" xr:uid="{00000000-0005-0000-0000-0000237B0000}"/>
    <cellStyle name="Normal 6 8 2 3 3 7" xfId="17385" xr:uid="{00000000-0005-0000-0000-0000247B0000}"/>
    <cellStyle name="Normal 6 8 2 3 4" xfId="3078" xr:uid="{00000000-0005-0000-0000-0000257B0000}"/>
    <cellStyle name="Normal 6 8 2 3 4 2" xfId="13152" xr:uid="{00000000-0005-0000-0000-0000267B0000}"/>
    <cellStyle name="Normal 6 8 2 3 4 2 2" xfId="43483" xr:uid="{00000000-0005-0000-0000-0000277B0000}"/>
    <cellStyle name="Normal 6 8 2 3 4 2 3" xfId="28250" xr:uid="{00000000-0005-0000-0000-0000287B0000}"/>
    <cellStyle name="Normal 6 8 2 3 4 3" xfId="8132" xr:uid="{00000000-0005-0000-0000-0000297B0000}"/>
    <cellStyle name="Normal 6 8 2 3 4 3 2" xfId="38466" xr:uid="{00000000-0005-0000-0000-00002A7B0000}"/>
    <cellStyle name="Normal 6 8 2 3 4 3 3" xfId="23233" xr:uid="{00000000-0005-0000-0000-00002B7B0000}"/>
    <cellStyle name="Normal 6 8 2 3 4 4" xfId="33453" xr:uid="{00000000-0005-0000-0000-00002C7B0000}"/>
    <cellStyle name="Normal 6 8 2 3 4 5" xfId="18220" xr:uid="{00000000-0005-0000-0000-00002D7B0000}"/>
    <cellStyle name="Normal 6 8 2 3 5" xfId="4771" xr:uid="{00000000-0005-0000-0000-00002E7B0000}"/>
    <cellStyle name="Normal 6 8 2 3 5 2" xfId="14823" xr:uid="{00000000-0005-0000-0000-00002F7B0000}"/>
    <cellStyle name="Normal 6 8 2 3 5 2 2" xfId="45154" xr:uid="{00000000-0005-0000-0000-0000307B0000}"/>
    <cellStyle name="Normal 6 8 2 3 5 2 3" xfId="29921" xr:uid="{00000000-0005-0000-0000-0000317B0000}"/>
    <cellStyle name="Normal 6 8 2 3 5 3" xfId="9803" xr:uid="{00000000-0005-0000-0000-0000327B0000}"/>
    <cellStyle name="Normal 6 8 2 3 5 3 2" xfId="40137" xr:uid="{00000000-0005-0000-0000-0000337B0000}"/>
    <cellStyle name="Normal 6 8 2 3 5 3 3" xfId="24904" xr:uid="{00000000-0005-0000-0000-0000347B0000}"/>
    <cellStyle name="Normal 6 8 2 3 5 4" xfId="35124" xr:uid="{00000000-0005-0000-0000-0000357B0000}"/>
    <cellStyle name="Normal 6 8 2 3 5 5" xfId="19891" xr:uid="{00000000-0005-0000-0000-0000367B0000}"/>
    <cellStyle name="Normal 6 8 2 3 6" xfId="11481" xr:uid="{00000000-0005-0000-0000-0000377B0000}"/>
    <cellStyle name="Normal 6 8 2 3 6 2" xfId="41812" xr:uid="{00000000-0005-0000-0000-0000387B0000}"/>
    <cellStyle name="Normal 6 8 2 3 6 3" xfId="26579" xr:uid="{00000000-0005-0000-0000-0000397B0000}"/>
    <cellStyle name="Normal 6 8 2 3 7" xfId="6460" xr:uid="{00000000-0005-0000-0000-00003A7B0000}"/>
    <cellStyle name="Normal 6 8 2 3 7 2" xfId="36795" xr:uid="{00000000-0005-0000-0000-00003B7B0000}"/>
    <cellStyle name="Normal 6 8 2 3 7 3" xfId="21562" xr:uid="{00000000-0005-0000-0000-00003C7B0000}"/>
    <cellStyle name="Normal 6 8 2 3 8" xfId="31783" xr:uid="{00000000-0005-0000-0000-00003D7B0000}"/>
    <cellStyle name="Normal 6 8 2 3 9" xfId="16549" xr:uid="{00000000-0005-0000-0000-00003E7B0000}"/>
    <cellStyle name="Normal 6 8 2 4" xfId="1596" xr:uid="{00000000-0005-0000-0000-00003F7B0000}"/>
    <cellStyle name="Normal 6 8 2 4 2" xfId="2435" xr:uid="{00000000-0005-0000-0000-0000407B0000}"/>
    <cellStyle name="Normal 6 8 2 4 2 2" xfId="4125" xr:uid="{00000000-0005-0000-0000-0000417B0000}"/>
    <cellStyle name="Normal 6 8 2 4 2 2 2" xfId="14198" xr:uid="{00000000-0005-0000-0000-0000427B0000}"/>
    <cellStyle name="Normal 6 8 2 4 2 2 2 2" xfId="44529" xr:uid="{00000000-0005-0000-0000-0000437B0000}"/>
    <cellStyle name="Normal 6 8 2 4 2 2 2 3" xfId="29296" xr:uid="{00000000-0005-0000-0000-0000447B0000}"/>
    <cellStyle name="Normal 6 8 2 4 2 2 3" xfId="9178" xr:uid="{00000000-0005-0000-0000-0000457B0000}"/>
    <cellStyle name="Normal 6 8 2 4 2 2 3 2" xfId="39512" xr:uid="{00000000-0005-0000-0000-0000467B0000}"/>
    <cellStyle name="Normal 6 8 2 4 2 2 3 3" xfId="24279" xr:uid="{00000000-0005-0000-0000-0000477B0000}"/>
    <cellStyle name="Normal 6 8 2 4 2 2 4" xfId="34499" xr:uid="{00000000-0005-0000-0000-0000487B0000}"/>
    <cellStyle name="Normal 6 8 2 4 2 2 5" xfId="19266" xr:uid="{00000000-0005-0000-0000-0000497B0000}"/>
    <cellStyle name="Normal 6 8 2 4 2 3" xfId="5817" xr:uid="{00000000-0005-0000-0000-00004A7B0000}"/>
    <cellStyle name="Normal 6 8 2 4 2 3 2" xfId="15869" xr:uid="{00000000-0005-0000-0000-00004B7B0000}"/>
    <cellStyle name="Normal 6 8 2 4 2 3 2 2" xfId="46200" xr:uid="{00000000-0005-0000-0000-00004C7B0000}"/>
    <cellStyle name="Normal 6 8 2 4 2 3 2 3" xfId="30967" xr:uid="{00000000-0005-0000-0000-00004D7B0000}"/>
    <cellStyle name="Normal 6 8 2 4 2 3 3" xfId="10849" xr:uid="{00000000-0005-0000-0000-00004E7B0000}"/>
    <cellStyle name="Normal 6 8 2 4 2 3 3 2" xfId="41183" xr:uid="{00000000-0005-0000-0000-00004F7B0000}"/>
    <cellStyle name="Normal 6 8 2 4 2 3 3 3" xfId="25950" xr:uid="{00000000-0005-0000-0000-0000507B0000}"/>
    <cellStyle name="Normal 6 8 2 4 2 3 4" xfId="36170" xr:uid="{00000000-0005-0000-0000-0000517B0000}"/>
    <cellStyle name="Normal 6 8 2 4 2 3 5" xfId="20937" xr:uid="{00000000-0005-0000-0000-0000527B0000}"/>
    <cellStyle name="Normal 6 8 2 4 2 4" xfId="12527" xr:uid="{00000000-0005-0000-0000-0000537B0000}"/>
    <cellStyle name="Normal 6 8 2 4 2 4 2" xfId="42858" xr:uid="{00000000-0005-0000-0000-0000547B0000}"/>
    <cellStyle name="Normal 6 8 2 4 2 4 3" xfId="27625" xr:uid="{00000000-0005-0000-0000-0000557B0000}"/>
    <cellStyle name="Normal 6 8 2 4 2 5" xfId="7506" xr:uid="{00000000-0005-0000-0000-0000567B0000}"/>
    <cellStyle name="Normal 6 8 2 4 2 5 2" xfId="37841" xr:uid="{00000000-0005-0000-0000-0000577B0000}"/>
    <cellStyle name="Normal 6 8 2 4 2 5 3" xfId="22608" xr:uid="{00000000-0005-0000-0000-0000587B0000}"/>
    <cellStyle name="Normal 6 8 2 4 2 6" xfId="32829" xr:uid="{00000000-0005-0000-0000-0000597B0000}"/>
    <cellStyle name="Normal 6 8 2 4 2 7" xfId="17595" xr:uid="{00000000-0005-0000-0000-00005A7B0000}"/>
    <cellStyle name="Normal 6 8 2 4 3" xfId="3288" xr:uid="{00000000-0005-0000-0000-00005B7B0000}"/>
    <cellStyle name="Normal 6 8 2 4 3 2" xfId="13362" xr:uid="{00000000-0005-0000-0000-00005C7B0000}"/>
    <cellStyle name="Normal 6 8 2 4 3 2 2" xfId="43693" xr:uid="{00000000-0005-0000-0000-00005D7B0000}"/>
    <cellStyle name="Normal 6 8 2 4 3 2 3" xfId="28460" xr:uid="{00000000-0005-0000-0000-00005E7B0000}"/>
    <cellStyle name="Normal 6 8 2 4 3 3" xfId="8342" xr:uid="{00000000-0005-0000-0000-00005F7B0000}"/>
    <cellStyle name="Normal 6 8 2 4 3 3 2" xfId="38676" xr:uid="{00000000-0005-0000-0000-0000607B0000}"/>
    <cellStyle name="Normal 6 8 2 4 3 3 3" xfId="23443" xr:uid="{00000000-0005-0000-0000-0000617B0000}"/>
    <cellStyle name="Normal 6 8 2 4 3 4" xfId="33663" xr:uid="{00000000-0005-0000-0000-0000627B0000}"/>
    <cellStyle name="Normal 6 8 2 4 3 5" xfId="18430" xr:uid="{00000000-0005-0000-0000-0000637B0000}"/>
    <cellStyle name="Normal 6 8 2 4 4" xfId="4981" xr:uid="{00000000-0005-0000-0000-0000647B0000}"/>
    <cellStyle name="Normal 6 8 2 4 4 2" xfId="15033" xr:uid="{00000000-0005-0000-0000-0000657B0000}"/>
    <cellStyle name="Normal 6 8 2 4 4 2 2" xfId="45364" xr:uid="{00000000-0005-0000-0000-0000667B0000}"/>
    <cellStyle name="Normal 6 8 2 4 4 2 3" xfId="30131" xr:uid="{00000000-0005-0000-0000-0000677B0000}"/>
    <cellStyle name="Normal 6 8 2 4 4 3" xfId="10013" xr:uid="{00000000-0005-0000-0000-0000687B0000}"/>
    <cellStyle name="Normal 6 8 2 4 4 3 2" xfId="40347" xr:uid="{00000000-0005-0000-0000-0000697B0000}"/>
    <cellStyle name="Normal 6 8 2 4 4 3 3" xfId="25114" xr:uid="{00000000-0005-0000-0000-00006A7B0000}"/>
    <cellStyle name="Normal 6 8 2 4 4 4" xfId="35334" xr:uid="{00000000-0005-0000-0000-00006B7B0000}"/>
    <cellStyle name="Normal 6 8 2 4 4 5" xfId="20101" xr:uid="{00000000-0005-0000-0000-00006C7B0000}"/>
    <cellStyle name="Normal 6 8 2 4 5" xfId="11691" xr:uid="{00000000-0005-0000-0000-00006D7B0000}"/>
    <cellStyle name="Normal 6 8 2 4 5 2" xfId="42022" xr:uid="{00000000-0005-0000-0000-00006E7B0000}"/>
    <cellStyle name="Normal 6 8 2 4 5 3" xfId="26789" xr:uid="{00000000-0005-0000-0000-00006F7B0000}"/>
    <cellStyle name="Normal 6 8 2 4 6" xfId="6670" xr:uid="{00000000-0005-0000-0000-0000707B0000}"/>
    <cellStyle name="Normal 6 8 2 4 6 2" xfId="37005" xr:uid="{00000000-0005-0000-0000-0000717B0000}"/>
    <cellStyle name="Normal 6 8 2 4 6 3" xfId="21772" xr:uid="{00000000-0005-0000-0000-0000727B0000}"/>
    <cellStyle name="Normal 6 8 2 4 7" xfId="31993" xr:uid="{00000000-0005-0000-0000-0000737B0000}"/>
    <cellStyle name="Normal 6 8 2 4 8" xfId="16759" xr:uid="{00000000-0005-0000-0000-0000747B0000}"/>
    <cellStyle name="Normal 6 8 2 5" xfId="2017" xr:uid="{00000000-0005-0000-0000-0000757B0000}"/>
    <cellStyle name="Normal 6 8 2 5 2" xfId="3707" xr:uid="{00000000-0005-0000-0000-0000767B0000}"/>
    <cellStyle name="Normal 6 8 2 5 2 2" xfId="13780" xr:uid="{00000000-0005-0000-0000-0000777B0000}"/>
    <cellStyle name="Normal 6 8 2 5 2 2 2" xfId="44111" xr:uid="{00000000-0005-0000-0000-0000787B0000}"/>
    <cellStyle name="Normal 6 8 2 5 2 2 3" xfId="28878" xr:uid="{00000000-0005-0000-0000-0000797B0000}"/>
    <cellStyle name="Normal 6 8 2 5 2 3" xfId="8760" xr:uid="{00000000-0005-0000-0000-00007A7B0000}"/>
    <cellStyle name="Normal 6 8 2 5 2 3 2" xfId="39094" xr:uid="{00000000-0005-0000-0000-00007B7B0000}"/>
    <cellStyle name="Normal 6 8 2 5 2 3 3" xfId="23861" xr:uid="{00000000-0005-0000-0000-00007C7B0000}"/>
    <cellStyle name="Normal 6 8 2 5 2 4" xfId="34081" xr:uid="{00000000-0005-0000-0000-00007D7B0000}"/>
    <cellStyle name="Normal 6 8 2 5 2 5" xfId="18848" xr:uid="{00000000-0005-0000-0000-00007E7B0000}"/>
    <cellStyle name="Normal 6 8 2 5 3" xfId="5399" xr:uid="{00000000-0005-0000-0000-00007F7B0000}"/>
    <cellStyle name="Normal 6 8 2 5 3 2" xfId="15451" xr:uid="{00000000-0005-0000-0000-0000807B0000}"/>
    <cellStyle name="Normal 6 8 2 5 3 2 2" xfId="45782" xr:uid="{00000000-0005-0000-0000-0000817B0000}"/>
    <cellStyle name="Normal 6 8 2 5 3 2 3" xfId="30549" xr:uid="{00000000-0005-0000-0000-0000827B0000}"/>
    <cellStyle name="Normal 6 8 2 5 3 3" xfId="10431" xr:uid="{00000000-0005-0000-0000-0000837B0000}"/>
    <cellStyle name="Normal 6 8 2 5 3 3 2" xfId="40765" xr:uid="{00000000-0005-0000-0000-0000847B0000}"/>
    <cellStyle name="Normal 6 8 2 5 3 3 3" xfId="25532" xr:uid="{00000000-0005-0000-0000-0000857B0000}"/>
    <cellStyle name="Normal 6 8 2 5 3 4" xfId="35752" xr:uid="{00000000-0005-0000-0000-0000867B0000}"/>
    <cellStyle name="Normal 6 8 2 5 3 5" xfId="20519" xr:uid="{00000000-0005-0000-0000-0000877B0000}"/>
    <cellStyle name="Normal 6 8 2 5 4" xfId="12109" xr:uid="{00000000-0005-0000-0000-0000887B0000}"/>
    <cellStyle name="Normal 6 8 2 5 4 2" xfId="42440" xr:uid="{00000000-0005-0000-0000-0000897B0000}"/>
    <cellStyle name="Normal 6 8 2 5 4 3" xfId="27207" xr:uid="{00000000-0005-0000-0000-00008A7B0000}"/>
    <cellStyle name="Normal 6 8 2 5 5" xfId="7088" xr:uid="{00000000-0005-0000-0000-00008B7B0000}"/>
    <cellStyle name="Normal 6 8 2 5 5 2" xfId="37423" xr:uid="{00000000-0005-0000-0000-00008C7B0000}"/>
    <cellStyle name="Normal 6 8 2 5 5 3" xfId="22190" xr:uid="{00000000-0005-0000-0000-00008D7B0000}"/>
    <cellStyle name="Normal 6 8 2 5 6" xfId="32411" xr:uid="{00000000-0005-0000-0000-00008E7B0000}"/>
    <cellStyle name="Normal 6 8 2 5 7" xfId="17177" xr:uid="{00000000-0005-0000-0000-00008F7B0000}"/>
    <cellStyle name="Normal 6 8 2 6" xfId="2870" xr:uid="{00000000-0005-0000-0000-0000907B0000}"/>
    <cellStyle name="Normal 6 8 2 6 2" xfId="12944" xr:uid="{00000000-0005-0000-0000-0000917B0000}"/>
    <cellStyle name="Normal 6 8 2 6 2 2" xfId="43275" xr:uid="{00000000-0005-0000-0000-0000927B0000}"/>
    <cellStyle name="Normal 6 8 2 6 2 3" xfId="28042" xr:uid="{00000000-0005-0000-0000-0000937B0000}"/>
    <cellStyle name="Normal 6 8 2 6 3" xfId="7924" xr:uid="{00000000-0005-0000-0000-0000947B0000}"/>
    <cellStyle name="Normal 6 8 2 6 3 2" xfId="38258" xr:uid="{00000000-0005-0000-0000-0000957B0000}"/>
    <cellStyle name="Normal 6 8 2 6 3 3" xfId="23025" xr:uid="{00000000-0005-0000-0000-0000967B0000}"/>
    <cellStyle name="Normal 6 8 2 6 4" xfId="33245" xr:uid="{00000000-0005-0000-0000-0000977B0000}"/>
    <cellStyle name="Normal 6 8 2 6 5" xfId="18012" xr:uid="{00000000-0005-0000-0000-0000987B0000}"/>
    <cellStyle name="Normal 6 8 2 7" xfId="4563" xr:uid="{00000000-0005-0000-0000-0000997B0000}"/>
    <cellStyle name="Normal 6 8 2 7 2" xfId="14615" xr:uid="{00000000-0005-0000-0000-00009A7B0000}"/>
    <cellStyle name="Normal 6 8 2 7 2 2" xfId="44946" xr:uid="{00000000-0005-0000-0000-00009B7B0000}"/>
    <cellStyle name="Normal 6 8 2 7 2 3" xfId="29713" xr:uid="{00000000-0005-0000-0000-00009C7B0000}"/>
    <cellStyle name="Normal 6 8 2 7 3" xfId="9595" xr:uid="{00000000-0005-0000-0000-00009D7B0000}"/>
    <cellStyle name="Normal 6 8 2 7 3 2" xfId="39929" xr:uid="{00000000-0005-0000-0000-00009E7B0000}"/>
    <cellStyle name="Normal 6 8 2 7 3 3" xfId="24696" xr:uid="{00000000-0005-0000-0000-00009F7B0000}"/>
    <cellStyle name="Normal 6 8 2 7 4" xfId="34916" xr:uid="{00000000-0005-0000-0000-0000A07B0000}"/>
    <cellStyle name="Normal 6 8 2 7 5" xfId="19683" xr:uid="{00000000-0005-0000-0000-0000A17B0000}"/>
    <cellStyle name="Normal 6 8 2 8" xfId="11273" xr:uid="{00000000-0005-0000-0000-0000A27B0000}"/>
    <cellStyle name="Normal 6 8 2 8 2" xfId="41604" xr:uid="{00000000-0005-0000-0000-0000A37B0000}"/>
    <cellStyle name="Normal 6 8 2 8 3" xfId="26371" xr:uid="{00000000-0005-0000-0000-0000A47B0000}"/>
    <cellStyle name="Normal 6 8 2 9" xfId="6252" xr:uid="{00000000-0005-0000-0000-0000A57B0000}"/>
    <cellStyle name="Normal 6 8 2 9 2" xfId="36587" xr:uid="{00000000-0005-0000-0000-0000A67B0000}"/>
    <cellStyle name="Normal 6 8 2 9 3" xfId="21354" xr:uid="{00000000-0005-0000-0000-0000A77B0000}"/>
    <cellStyle name="Normal 6 8 3" xfId="1216" xr:uid="{00000000-0005-0000-0000-0000A87B0000}"/>
    <cellStyle name="Normal 6 8 3 10" xfId="16393" xr:uid="{00000000-0005-0000-0000-0000A97B0000}"/>
    <cellStyle name="Normal 6 8 3 2" xfId="1435" xr:uid="{00000000-0005-0000-0000-0000AA7B0000}"/>
    <cellStyle name="Normal 6 8 3 2 2" xfId="1856" xr:uid="{00000000-0005-0000-0000-0000AB7B0000}"/>
    <cellStyle name="Normal 6 8 3 2 2 2" xfId="2695" xr:uid="{00000000-0005-0000-0000-0000AC7B0000}"/>
    <cellStyle name="Normal 6 8 3 2 2 2 2" xfId="4385" xr:uid="{00000000-0005-0000-0000-0000AD7B0000}"/>
    <cellStyle name="Normal 6 8 3 2 2 2 2 2" xfId="14458" xr:uid="{00000000-0005-0000-0000-0000AE7B0000}"/>
    <cellStyle name="Normal 6 8 3 2 2 2 2 2 2" xfId="44789" xr:uid="{00000000-0005-0000-0000-0000AF7B0000}"/>
    <cellStyle name="Normal 6 8 3 2 2 2 2 2 3" xfId="29556" xr:uid="{00000000-0005-0000-0000-0000B07B0000}"/>
    <cellStyle name="Normal 6 8 3 2 2 2 2 3" xfId="9438" xr:uid="{00000000-0005-0000-0000-0000B17B0000}"/>
    <cellStyle name="Normal 6 8 3 2 2 2 2 3 2" xfId="39772" xr:uid="{00000000-0005-0000-0000-0000B27B0000}"/>
    <cellStyle name="Normal 6 8 3 2 2 2 2 3 3" xfId="24539" xr:uid="{00000000-0005-0000-0000-0000B37B0000}"/>
    <cellStyle name="Normal 6 8 3 2 2 2 2 4" xfId="34759" xr:uid="{00000000-0005-0000-0000-0000B47B0000}"/>
    <cellStyle name="Normal 6 8 3 2 2 2 2 5" xfId="19526" xr:uid="{00000000-0005-0000-0000-0000B57B0000}"/>
    <cellStyle name="Normal 6 8 3 2 2 2 3" xfId="6077" xr:uid="{00000000-0005-0000-0000-0000B67B0000}"/>
    <cellStyle name="Normal 6 8 3 2 2 2 3 2" xfId="16129" xr:uid="{00000000-0005-0000-0000-0000B77B0000}"/>
    <cellStyle name="Normal 6 8 3 2 2 2 3 2 2" xfId="46460" xr:uid="{00000000-0005-0000-0000-0000B87B0000}"/>
    <cellStyle name="Normal 6 8 3 2 2 2 3 2 3" xfId="31227" xr:uid="{00000000-0005-0000-0000-0000B97B0000}"/>
    <cellStyle name="Normal 6 8 3 2 2 2 3 3" xfId="11109" xr:uid="{00000000-0005-0000-0000-0000BA7B0000}"/>
    <cellStyle name="Normal 6 8 3 2 2 2 3 3 2" xfId="41443" xr:uid="{00000000-0005-0000-0000-0000BB7B0000}"/>
    <cellStyle name="Normal 6 8 3 2 2 2 3 3 3" xfId="26210" xr:uid="{00000000-0005-0000-0000-0000BC7B0000}"/>
    <cellStyle name="Normal 6 8 3 2 2 2 3 4" xfId="36430" xr:uid="{00000000-0005-0000-0000-0000BD7B0000}"/>
    <cellStyle name="Normal 6 8 3 2 2 2 3 5" xfId="21197" xr:uid="{00000000-0005-0000-0000-0000BE7B0000}"/>
    <cellStyle name="Normal 6 8 3 2 2 2 4" xfId="12787" xr:uid="{00000000-0005-0000-0000-0000BF7B0000}"/>
    <cellStyle name="Normal 6 8 3 2 2 2 4 2" xfId="43118" xr:uid="{00000000-0005-0000-0000-0000C07B0000}"/>
    <cellStyle name="Normal 6 8 3 2 2 2 4 3" xfId="27885" xr:uid="{00000000-0005-0000-0000-0000C17B0000}"/>
    <cellStyle name="Normal 6 8 3 2 2 2 5" xfId="7766" xr:uid="{00000000-0005-0000-0000-0000C27B0000}"/>
    <cellStyle name="Normal 6 8 3 2 2 2 5 2" xfId="38101" xr:uid="{00000000-0005-0000-0000-0000C37B0000}"/>
    <cellStyle name="Normal 6 8 3 2 2 2 5 3" xfId="22868" xr:uid="{00000000-0005-0000-0000-0000C47B0000}"/>
    <cellStyle name="Normal 6 8 3 2 2 2 6" xfId="33089" xr:uid="{00000000-0005-0000-0000-0000C57B0000}"/>
    <cellStyle name="Normal 6 8 3 2 2 2 7" xfId="17855" xr:uid="{00000000-0005-0000-0000-0000C67B0000}"/>
    <cellStyle name="Normal 6 8 3 2 2 3" xfId="3548" xr:uid="{00000000-0005-0000-0000-0000C77B0000}"/>
    <cellStyle name="Normal 6 8 3 2 2 3 2" xfId="13622" xr:uid="{00000000-0005-0000-0000-0000C87B0000}"/>
    <cellStyle name="Normal 6 8 3 2 2 3 2 2" xfId="43953" xr:uid="{00000000-0005-0000-0000-0000C97B0000}"/>
    <cellStyle name="Normal 6 8 3 2 2 3 2 3" xfId="28720" xr:uid="{00000000-0005-0000-0000-0000CA7B0000}"/>
    <cellStyle name="Normal 6 8 3 2 2 3 3" xfId="8602" xr:uid="{00000000-0005-0000-0000-0000CB7B0000}"/>
    <cellStyle name="Normal 6 8 3 2 2 3 3 2" xfId="38936" xr:uid="{00000000-0005-0000-0000-0000CC7B0000}"/>
    <cellStyle name="Normal 6 8 3 2 2 3 3 3" xfId="23703" xr:uid="{00000000-0005-0000-0000-0000CD7B0000}"/>
    <cellStyle name="Normal 6 8 3 2 2 3 4" xfId="33923" xr:uid="{00000000-0005-0000-0000-0000CE7B0000}"/>
    <cellStyle name="Normal 6 8 3 2 2 3 5" xfId="18690" xr:uid="{00000000-0005-0000-0000-0000CF7B0000}"/>
    <cellStyle name="Normal 6 8 3 2 2 4" xfId="5241" xr:uid="{00000000-0005-0000-0000-0000D07B0000}"/>
    <cellStyle name="Normal 6 8 3 2 2 4 2" xfId="15293" xr:uid="{00000000-0005-0000-0000-0000D17B0000}"/>
    <cellStyle name="Normal 6 8 3 2 2 4 2 2" xfId="45624" xr:uid="{00000000-0005-0000-0000-0000D27B0000}"/>
    <cellStyle name="Normal 6 8 3 2 2 4 2 3" xfId="30391" xr:uid="{00000000-0005-0000-0000-0000D37B0000}"/>
    <cellStyle name="Normal 6 8 3 2 2 4 3" xfId="10273" xr:uid="{00000000-0005-0000-0000-0000D47B0000}"/>
    <cellStyle name="Normal 6 8 3 2 2 4 3 2" xfId="40607" xr:uid="{00000000-0005-0000-0000-0000D57B0000}"/>
    <cellStyle name="Normal 6 8 3 2 2 4 3 3" xfId="25374" xr:uid="{00000000-0005-0000-0000-0000D67B0000}"/>
    <cellStyle name="Normal 6 8 3 2 2 4 4" xfId="35594" xr:uid="{00000000-0005-0000-0000-0000D77B0000}"/>
    <cellStyle name="Normal 6 8 3 2 2 4 5" xfId="20361" xr:uid="{00000000-0005-0000-0000-0000D87B0000}"/>
    <cellStyle name="Normal 6 8 3 2 2 5" xfId="11951" xr:uid="{00000000-0005-0000-0000-0000D97B0000}"/>
    <cellStyle name="Normal 6 8 3 2 2 5 2" xfId="42282" xr:uid="{00000000-0005-0000-0000-0000DA7B0000}"/>
    <cellStyle name="Normal 6 8 3 2 2 5 3" xfId="27049" xr:uid="{00000000-0005-0000-0000-0000DB7B0000}"/>
    <cellStyle name="Normal 6 8 3 2 2 6" xfId="6930" xr:uid="{00000000-0005-0000-0000-0000DC7B0000}"/>
    <cellStyle name="Normal 6 8 3 2 2 6 2" xfId="37265" xr:uid="{00000000-0005-0000-0000-0000DD7B0000}"/>
    <cellStyle name="Normal 6 8 3 2 2 6 3" xfId="22032" xr:uid="{00000000-0005-0000-0000-0000DE7B0000}"/>
    <cellStyle name="Normal 6 8 3 2 2 7" xfId="32253" xr:uid="{00000000-0005-0000-0000-0000DF7B0000}"/>
    <cellStyle name="Normal 6 8 3 2 2 8" xfId="17019" xr:uid="{00000000-0005-0000-0000-0000E07B0000}"/>
    <cellStyle name="Normal 6 8 3 2 3" xfId="2277" xr:uid="{00000000-0005-0000-0000-0000E17B0000}"/>
    <cellStyle name="Normal 6 8 3 2 3 2" xfId="3967" xr:uid="{00000000-0005-0000-0000-0000E27B0000}"/>
    <cellStyle name="Normal 6 8 3 2 3 2 2" xfId="14040" xr:uid="{00000000-0005-0000-0000-0000E37B0000}"/>
    <cellStyle name="Normal 6 8 3 2 3 2 2 2" xfId="44371" xr:uid="{00000000-0005-0000-0000-0000E47B0000}"/>
    <cellStyle name="Normal 6 8 3 2 3 2 2 3" xfId="29138" xr:uid="{00000000-0005-0000-0000-0000E57B0000}"/>
    <cellStyle name="Normal 6 8 3 2 3 2 3" xfId="9020" xr:uid="{00000000-0005-0000-0000-0000E67B0000}"/>
    <cellStyle name="Normal 6 8 3 2 3 2 3 2" xfId="39354" xr:uid="{00000000-0005-0000-0000-0000E77B0000}"/>
    <cellStyle name="Normal 6 8 3 2 3 2 3 3" xfId="24121" xr:uid="{00000000-0005-0000-0000-0000E87B0000}"/>
    <cellStyle name="Normal 6 8 3 2 3 2 4" xfId="34341" xr:uid="{00000000-0005-0000-0000-0000E97B0000}"/>
    <cellStyle name="Normal 6 8 3 2 3 2 5" xfId="19108" xr:uid="{00000000-0005-0000-0000-0000EA7B0000}"/>
    <cellStyle name="Normal 6 8 3 2 3 3" xfId="5659" xr:uid="{00000000-0005-0000-0000-0000EB7B0000}"/>
    <cellStyle name="Normal 6 8 3 2 3 3 2" xfId="15711" xr:uid="{00000000-0005-0000-0000-0000EC7B0000}"/>
    <cellStyle name="Normal 6 8 3 2 3 3 2 2" xfId="46042" xr:uid="{00000000-0005-0000-0000-0000ED7B0000}"/>
    <cellStyle name="Normal 6 8 3 2 3 3 2 3" xfId="30809" xr:uid="{00000000-0005-0000-0000-0000EE7B0000}"/>
    <cellStyle name="Normal 6 8 3 2 3 3 3" xfId="10691" xr:uid="{00000000-0005-0000-0000-0000EF7B0000}"/>
    <cellStyle name="Normal 6 8 3 2 3 3 3 2" xfId="41025" xr:uid="{00000000-0005-0000-0000-0000F07B0000}"/>
    <cellStyle name="Normal 6 8 3 2 3 3 3 3" xfId="25792" xr:uid="{00000000-0005-0000-0000-0000F17B0000}"/>
    <cellStyle name="Normal 6 8 3 2 3 3 4" xfId="36012" xr:uid="{00000000-0005-0000-0000-0000F27B0000}"/>
    <cellStyle name="Normal 6 8 3 2 3 3 5" xfId="20779" xr:uid="{00000000-0005-0000-0000-0000F37B0000}"/>
    <cellStyle name="Normal 6 8 3 2 3 4" xfId="12369" xr:uid="{00000000-0005-0000-0000-0000F47B0000}"/>
    <cellStyle name="Normal 6 8 3 2 3 4 2" xfId="42700" xr:uid="{00000000-0005-0000-0000-0000F57B0000}"/>
    <cellStyle name="Normal 6 8 3 2 3 4 3" xfId="27467" xr:uid="{00000000-0005-0000-0000-0000F67B0000}"/>
    <cellStyle name="Normal 6 8 3 2 3 5" xfId="7348" xr:uid="{00000000-0005-0000-0000-0000F77B0000}"/>
    <cellStyle name="Normal 6 8 3 2 3 5 2" xfId="37683" xr:uid="{00000000-0005-0000-0000-0000F87B0000}"/>
    <cellStyle name="Normal 6 8 3 2 3 5 3" xfId="22450" xr:uid="{00000000-0005-0000-0000-0000F97B0000}"/>
    <cellStyle name="Normal 6 8 3 2 3 6" xfId="32671" xr:uid="{00000000-0005-0000-0000-0000FA7B0000}"/>
    <cellStyle name="Normal 6 8 3 2 3 7" xfId="17437" xr:uid="{00000000-0005-0000-0000-0000FB7B0000}"/>
    <cellStyle name="Normal 6 8 3 2 4" xfId="3130" xr:uid="{00000000-0005-0000-0000-0000FC7B0000}"/>
    <cellStyle name="Normal 6 8 3 2 4 2" xfId="13204" xr:uid="{00000000-0005-0000-0000-0000FD7B0000}"/>
    <cellStyle name="Normal 6 8 3 2 4 2 2" xfId="43535" xr:uid="{00000000-0005-0000-0000-0000FE7B0000}"/>
    <cellStyle name="Normal 6 8 3 2 4 2 3" xfId="28302" xr:uid="{00000000-0005-0000-0000-0000FF7B0000}"/>
    <cellStyle name="Normal 6 8 3 2 4 3" xfId="8184" xr:uid="{00000000-0005-0000-0000-0000007C0000}"/>
    <cellStyle name="Normal 6 8 3 2 4 3 2" xfId="38518" xr:uid="{00000000-0005-0000-0000-0000017C0000}"/>
    <cellStyle name="Normal 6 8 3 2 4 3 3" xfId="23285" xr:uid="{00000000-0005-0000-0000-0000027C0000}"/>
    <cellStyle name="Normal 6 8 3 2 4 4" xfId="33505" xr:uid="{00000000-0005-0000-0000-0000037C0000}"/>
    <cellStyle name="Normal 6 8 3 2 4 5" xfId="18272" xr:uid="{00000000-0005-0000-0000-0000047C0000}"/>
    <cellStyle name="Normal 6 8 3 2 5" xfId="4823" xr:uid="{00000000-0005-0000-0000-0000057C0000}"/>
    <cellStyle name="Normal 6 8 3 2 5 2" xfId="14875" xr:uid="{00000000-0005-0000-0000-0000067C0000}"/>
    <cellStyle name="Normal 6 8 3 2 5 2 2" xfId="45206" xr:uid="{00000000-0005-0000-0000-0000077C0000}"/>
    <cellStyle name="Normal 6 8 3 2 5 2 3" xfId="29973" xr:uid="{00000000-0005-0000-0000-0000087C0000}"/>
    <cellStyle name="Normal 6 8 3 2 5 3" xfId="9855" xr:uid="{00000000-0005-0000-0000-0000097C0000}"/>
    <cellStyle name="Normal 6 8 3 2 5 3 2" xfId="40189" xr:uid="{00000000-0005-0000-0000-00000A7C0000}"/>
    <cellStyle name="Normal 6 8 3 2 5 3 3" xfId="24956" xr:uid="{00000000-0005-0000-0000-00000B7C0000}"/>
    <cellStyle name="Normal 6 8 3 2 5 4" xfId="35176" xr:uid="{00000000-0005-0000-0000-00000C7C0000}"/>
    <cellStyle name="Normal 6 8 3 2 5 5" xfId="19943" xr:uid="{00000000-0005-0000-0000-00000D7C0000}"/>
    <cellStyle name="Normal 6 8 3 2 6" xfId="11533" xr:uid="{00000000-0005-0000-0000-00000E7C0000}"/>
    <cellStyle name="Normal 6 8 3 2 6 2" xfId="41864" xr:uid="{00000000-0005-0000-0000-00000F7C0000}"/>
    <cellStyle name="Normal 6 8 3 2 6 3" xfId="26631" xr:uid="{00000000-0005-0000-0000-0000107C0000}"/>
    <cellStyle name="Normal 6 8 3 2 7" xfId="6512" xr:uid="{00000000-0005-0000-0000-0000117C0000}"/>
    <cellStyle name="Normal 6 8 3 2 7 2" xfId="36847" xr:uid="{00000000-0005-0000-0000-0000127C0000}"/>
    <cellStyle name="Normal 6 8 3 2 7 3" xfId="21614" xr:uid="{00000000-0005-0000-0000-0000137C0000}"/>
    <cellStyle name="Normal 6 8 3 2 8" xfId="31835" xr:uid="{00000000-0005-0000-0000-0000147C0000}"/>
    <cellStyle name="Normal 6 8 3 2 9" xfId="16601" xr:uid="{00000000-0005-0000-0000-0000157C0000}"/>
    <cellStyle name="Normal 6 8 3 3" xfId="1648" xr:uid="{00000000-0005-0000-0000-0000167C0000}"/>
    <cellStyle name="Normal 6 8 3 3 2" xfId="2487" xr:uid="{00000000-0005-0000-0000-0000177C0000}"/>
    <cellStyle name="Normal 6 8 3 3 2 2" xfId="4177" xr:uid="{00000000-0005-0000-0000-0000187C0000}"/>
    <cellStyle name="Normal 6 8 3 3 2 2 2" xfId="14250" xr:uid="{00000000-0005-0000-0000-0000197C0000}"/>
    <cellStyle name="Normal 6 8 3 3 2 2 2 2" xfId="44581" xr:uid="{00000000-0005-0000-0000-00001A7C0000}"/>
    <cellStyle name="Normal 6 8 3 3 2 2 2 3" xfId="29348" xr:uid="{00000000-0005-0000-0000-00001B7C0000}"/>
    <cellStyle name="Normal 6 8 3 3 2 2 3" xfId="9230" xr:uid="{00000000-0005-0000-0000-00001C7C0000}"/>
    <cellStyle name="Normal 6 8 3 3 2 2 3 2" xfId="39564" xr:uid="{00000000-0005-0000-0000-00001D7C0000}"/>
    <cellStyle name="Normal 6 8 3 3 2 2 3 3" xfId="24331" xr:uid="{00000000-0005-0000-0000-00001E7C0000}"/>
    <cellStyle name="Normal 6 8 3 3 2 2 4" xfId="34551" xr:uid="{00000000-0005-0000-0000-00001F7C0000}"/>
    <cellStyle name="Normal 6 8 3 3 2 2 5" xfId="19318" xr:uid="{00000000-0005-0000-0000-0000207C0000}"/>
    <cellStyle name="Normal 6 8 3 3 2 3" xfId="5869" xr:uid="{00000000-0005-0000-0000-0000217C0000}"/>
    <cellStyle name="Normal 6 8 3 3 2 3 2" xfId="15921" xr:uid="{00000000-0005-0000-0000-0000227C0000}"/>
    <cellStyle name="Normal 6 8 3 3 2 3 2 2" xfId="46252" xr:uid="{00000000-0005-0000-0000-0000237C0000}"/>
    <cellStyle name="Normal 6 8 3 3 2 3 2 3" xfId="31019" xr:uid="{00000000-0005-0000-0000-0000247C0000}"/>
    <cellStyle name="Normal 6 8 3 3 2 3 3" xfId="10901" xr:uid="{00000000-0005-0000-0000-0000257C0000}"/>
    <cellStyle name="Normal 6 8 3 3 2 3 3 2" xfId="41235" xr:uid="{00000000-0005-0000-0000-0000267C0000}"/>
    <cellStyle name="Normal 6 8 3 3 2 3 3 3" xfId="26002" xr:uid="{00000000-0005-0000-0000-0000277C0000}"/>
    <cellStyle name="Normal 6 8 3 3 2 3 4" xfId="36222" xr:uid="{00000000-0005-0000-0000-0000287C0000}"/>
    <cellStyle name="Normal 6 8 3 3 2 3 5" xfId="20989" xr:uid="{00000000-0005-0000-0000-0000297C0000}"/>
    <cellStyle name="Normal 6 8 3 3 2 4" xfId="12579" xr:uid="{00000000-0005-0000-0000-00002A7C0000}"/>
    <cellStyle name="Normal 6 8 3 3 2 4 2" xfId="42910" xr:uid="{00000000-0005-0000-0000-00002B7C0000}"/>
    <cellStyle name="Normal 6 8 3 3 2 4 3" xfId="27677" xr:uid="{00000000-0005-0000-0000-00002C7C0000}"/>
    <cellStyle name="Normal 6 8 3 3 2 5" xfId="7558" xr:uid="{00000000-0005-0000-0000-00002D7C0000}"/>
    <cellStyle name="Normal 6 8 3 3 2 5 2" xfId="37893" xr:uid="{00000000-0005-0000-0000-00002E7C0000}"/>
    <cellStyle name="Normal 6 8 3 3 2 5 3" xfId="22660" xr:uid="{00000000-0005-0000-0000-00002F7C0000}"/>
    <cellStyle name="Normal 6 8 3 3 2 6" xfId="32881" xr:uid="{00000000-0005-0000-0000-0000307C0000}"/>
    <cellStyle name="Normal 6 8 3 3 2 7" xfId="17647" xr:uid="{00000000-0005-0000-0000-0000317C0000}"/>
    <cellStyle name="Normal 6 8 3 3 3" xfId="3340" xr:uid="{00000000-0005-0000-0000-0000327C0000}"/>
    <cellStyle name="Normal 6 8 3 3 3 2" xfId="13414" xr:uid="{00000000-0005-0000-0000-0000337C0000}"/>
    <cellStyle name="Normal 6 8 3 3 3 2 2" xfId="43745" xr:uid="{00000000-0005-0000-0000-0000347C0000}"/>
    <cellStyle name="Normal 6 8 3 3 3 2 3" xfId="28512" xr:uid="{00000000-0005-0000-0000-0000357C0000}"/>
    <cellStyle name="Normal 6 8 3 3 3 3" xfId="8394" xr:uid="{00000000-0005-0000-0000-0000367C0000}"/>
    <cellStyle name="Normal 6 8 3 3 3 3 2" xfId="38728" xr:uid="{00000000-0005-0000-0000-0000377C0000}"/>
    <cellStyle name="Normal 6 8 3 3 3 3 3" xfId="23495" xr:uid="{00000000-0005-0000-0000-0000387C0000}"/>
    <cellStyle name="Normal 6 8 3 3 3 4" xfId="33715" xr:uid="{00000000-0005-0000-0000-0000397C0000}"/>
    <cellStyle name="Normal 6 8 3 3 3 5" xfId="18482" xr:uid="{00000000-0005-0000-0000-00003A7C0000}"/>
    <cellStyle name="Normal 6 8 3 3 4" xfId="5033" xr:uid="{00000000-0005-0000-0000-00003B7C0000}"/>
    <cellStyle name="Normal 6 8 3 3 4 2" xfId="15085" xr:uid="{00000000-0005-0000-0000-00003C7C0000}"/>
    <cellStyle name="Normal 6 8 3 3 4 2 2" xfId="45416" xr:uid="{00000000-0005-0000-0000-00003D7C0000}"/>
    <cellStyle name="Normal 6 8 3 3 4 2 3" xfId="30183" xr:uid="{00000000-0005-0000-0000-00003E7C0000}"/>
    <cellStyle name="Normal 6 8 3 3 4 3" xfId="10065" xr:uid="{00000000-0005-0000-0000-00003F7C0000}"/>
    <cellStyle name="Normal 6 8 3 3 4 3 2" xfId="40399" xr:uid="{00000000-0005-0000-0000-0000407C0000}"/>
    <cellStyle name="Normal 6 8 3 3 4 3 3" xfId="25166" xr:uid="{00000000-0005-0000-0000-0000417C0000}"/>
    <cellStyle name="Normal 6 8 3 3 4 4" xfId="35386" xr:uid="{00000000-0005-0000-0000-0000427C0000}"/>
    <cellStyle name="Normal 6 8 3 3 4 5" xfId="20153" xr:uid="{00000000-0005-0000-0000-0000437C0000}"/>
    <cellStyle name="Normal 6 8 3 3 5" xfId="11743" xr:uid="{00000000-0005-0000-0000-0000447C0000}"/>
    <cellStyle name="Normal 6 8 3 3 5 2" xfId="42074" xr:uid="{00000000-0005-0000-0000-0000457C0000}"/>
    <cellStyle name="Normal 6 8 3 3 5 3" xfId="26841" xr:uid="{00000000-0005-0000-0000-0000467C0000}"/>
    <cellStyle name="Normal 6 8 3 3 6" xfId="6722" xr:uid="{00000000-0005-0000-0000-0000477C0000}"/>
    <cellStyle name="Normal 6 8 3 3 6 2" xfId="37057" xr:uid="{00000000-0005-0000-0000-0000487C0000}"/>
    <cellStyle name="Normal 6 8 3 3 6 3" xfId="21824" xr:uid="{00000000-0005-0000-0000-0000497C0000}"/>
    <cellStyle name="Normal 6 8 3 3 7" xfId="32045" xr:uid="{00000000-0005-0000-0000-00004A7C0000}"/>
    <cellStyle name="Normal 6 8 3 3 8" xfId="16811" xr:uid="{00000000-0005-0000-0000-00004B7C0000}"/>
    <cellStyle name="Normal 6 8 3 4" xfId="2069" xr:uid="{00000000-0005-0000-0000-00004C7C0000}"/>
    <cellStyle name="Normal 6 8 3 4 2" xfId="3759" xr:uid="{00000000-0005-0000-0000-00004D7C0000}"/>
    <cellStyle name="Normal 6 8 3 4 2 2" xfId="13832" xr:uid="{00000000-0005-0000-0000-00004E7C0000}"/>
    <cellStyle name="Normal 6 8 3 4 2 2 2" xfId="44163" xr:uid="{00000000-0005-0000-0000-00004F7C0000}"/>
    <cellStyle name="Normal 6 8 3 4 2 2 3" xfId="28930" xr:uid="{00000000-0005-0000-0000-0000507C0000}"/>
    <cellStyle name="Normal 6 8 3 4 2 3" xfId="8812" xr:uid="{00000000-0005-0000-0000-0000517C0000}"/>
    <cellStyle name="Normal 6 8 3 4 2 3 2" xfId="39146" xr:uid="{00000000-0005-0000-0000-0000527C0000}"/>
    <cellStyle name="Normal 6 8 3 4 2 3 3" xfId="23913" xr:uid="{00000000-0005-0000-0000-0000537C0000}"/>
    <cellStyle name="Normal 6 8 3 4 2 4" xfId="34133" xr:uid="{00000000-0005-0000-0000-0000547C0000}"/>
    <cellStyle name="Normal 6 8 3 4 2 5" xfId="18900" xr:uid="{00000000-0005-0000-0000-0000557C0000}"/>
    <cellStyle name="Normal 6 8 3 4 3" xfId="5451" xr:uid="{00000000-0005-0000-0000-0000567C0000}"/>
    <cellStyle name="Normal 6 8 3 4 3 2" xfId="15503" xr:uid="{00000000-0005-0000-0000-0000577C0000}"/>
    <cellStyle name="Normal 6 8 3 4 3 2 2" xfId="45834" xr:uid="{00000000-0005-0000-0000-0000587C0000}"/>
    <cellStyle name="Normal 6 8 3 4 3 2 3" xfId="30601" xr:uid="{00000000-0005-0000-0000-0000597C0000}"/>
    <cellStyle name="Normal 6 8 3 4 3 3" xfId="10483" xr:uid="{00000000-0005-0000-0000-00005A7C0000}"/>
    <cellStyle name="Normal 6 8 3 4 3 3 2" xfId="40817" xr:uid="{00000000-0005-0000-0000-00005B7C0000}"/>
    <cellStyle name="Normal 6 8 3 4 3 3 3" xfId="25584" xr:uid="{00000000-0005-0000-0000-00005C7C0000}"/>
    <cellStyle name="Normal 6 8 3 4 3 4" xfId="35804" xr:uid="{00000000-0005-0000-0000-00005D7C0000}"/>
    <cellStyle name="Normal 6 8 3 4 3 5" xfId="20571" xr:uid="{00000000-0005-0000-0000-00005E7C0000}"/>
    <cellStyle name="Normal 6 8 3 4 4" xfId="12161" xr:uid="{00000000-0005-0000-0000-00005F7C0000}"/>
    <cellStyle name="Normal 6 8 3 4 4 2" xfId="42492" xr:uid="{00000000-0005-0000-0000-0000607C0000}"/>
    <cellStyle name="Normal 6 8 3 4 4 3" xfId="27259" xr:uid="{00000000-0005-0000-0000-0000617C0000}"/>
    <cellStyle name="Normal 6 8 3 4 5" xfId="7140" xr:uid="{00000000-0005-0000-0000-0000627C0000}"/>
    <cellStyle name="Normal 6 8 3 4 5 2" xfId="37475" xr:uid="{00000000-0005-0000-0000-0000637C0000}"/>
    <cellStyle name="Normal 6 8 3 4 5 3" xfId="22242" xr:uid="{00000000-0005-0000-0000-0000647C0000}"/>
    <cellStyle name="Normal 6 8 3 4 6" xfId="32463" xr:uid="{00000000-0005-0000-0000-0000657C0000}"/>
    <cellStyle name="Normal 6 8 3 4 7" xfId="17229" xr:uid="{00000000-0005-0000-0000-0000667C0000}"/>
    <cellStyle name="Normal 6 8 3 5" xfId="2922" xr:uid="{00000000-0005-0000-0000-0000677C0000}"/>
    <cellStyle name="Normal 6 8 3 5 2" xfId="12996" xr:uid="{00000000-0005-0000-0000-0000687C0000}"/>
    <cellStyle name="Normal 6 8 3 5 2 2" xfId="43327" xr:uid="{00000000-0005-0000-0000-0000697C0000}"/>
    <cellStyle name="Normal 6 8 3 5 2 3" xfId="28094" xr:uid="{00000000-0005-0000-0000-00006A7C0000}"/>
    <cellStyle name="Normal 6 8 3 5 3" xfId="7976" xr:uid="{00000000-0005-0000-0000-00006B7C0000}"/>
    <cellStyle name="Normal 6 8 3 5 3 2" xfId="38310" xr:uid="{00000000-0005-0000-0000-00006C7C0000}"/>
    <cellStyle name="Normal 6 8 3 5 3 3" xfId="23077" xr:uid="{00000000-0005-0000-0000-00006D7C0000}"/>
    <cellStyle name="Normal 6 8 3 5 4" xfId="33297" xr:uid="{00000000-0005-0000-0000-00006E7C0000}"/>
    <cellStyle name="Normal 6 8 3 5 5" xfId="18064" xr:uid="{00000000-0005-0000-0000-00006F7C0000}"/>
    <cellStyle name="Normal 6 8 3 6" xfId="4615" xr:uid="{00000000-0005-0000-0000-0000707C0000}"/>
    <cellStyle name="Normal 6 8 3 6 2" xfId="14667" xr:uid="{00000000-0005-0000-0000-0000717C0000}"/>
    <cellStyle name="Normal 6 8 3 6 2 2" xfId="44998" xr:uid="{00000000-0005-0000-0000-0000727C0000}"/>
    <cellStyle name="Normal 6 8 3 6 2 3" xfId="29765" xr:uid="{00000000-0005-0000-0000-0000737C0000}"/>
    <cellStyle name="Normal 6 8 3 6 3" xfId="9647" xr:uid="{00000000-0005-0000-0000-0000747C0000}"/>
    <cellStyle name="Normal 6 8 3 6 3 2" xfId="39981" xr:uid="{00000000-0005-0000-0000-0000757C0000}"/>
    <cellStyle name="Normal 6 8 3 6 3 3" xfId="24748" xr:uid="{00000000-0005-0000-0000-0000767C0000}"/>
    <cellStyle name="Normal 6 8 3 6 4" xfId="34968" xr:uid="{00000000-0005-0000-0000-0000777C0000}"/>
    <cellStyle name="Normal 6 8 3 6 5" xfId="19735" xr:uid="{00000000-0005-0000-0000-0000787C0000}"/>
    <cellStyle name="Normal 6 8 3 7" xfId="11325" xr:uid="{00000000-0005-0000-0000-0000797C0000}"/>
    <cellStyle name="Normal 6 8 3 7 2" xfId="41656" xr:uid="{00000000-0005-0000-0000-00007A7C0000}"/>
    <cellStyle name="Normal 6 8 3 7 3" xfId="26423" xr:uid="{00000000-0005-0000-0000-00007B7C0000}"/>
    <cellStyle name="Normal 6 8 3 8" xfId="6304" xr:uid="{00000000-0005-0000-0000-00007C7C0000}"/>
    <cellStyle name="Normal 6 8 3 8 2" xfId="36639" xr:uid="{00000000-0005-0000-0000-00007D7C0000}"/>
    <cellStyle name="Normal 6 8 3 8 3" xfId="21406" xr:uid="{00000000-0005-0000-0000-00007E7C0000}"/>
    <cellStyle name="Normal 6 8 3 9" xfId="31629" xr:uid="{00000000-0005-0000-0000-00007F7C0000}"/>
    <cellStyle name="Normal 6 8 4" xfId="1329" xr:uid="{00000000-0005-0000-0000-0000807C0000}"/>
    <cellStyle name="Normal 6 8 4 2" xfId="1752" xr:uid="{00000000-0005-0000-0000-0000817C0000}"/>
    <cellStyle name="Normal 6 8 4 2 2" xfId="2591" xr:uid="{00000000-0005-0000-0000-0000827C0000}"/>
    <cellStyle name="Normal 6 8 4 2 2 2" xfId="4281" xr:uid="{00000000-0005-0000-0000-0000837C0000}"/>
    <cellStyle name="Normal 6 8 4 2 2 2 2" xfId="14354" xr:uid="{00000000-0005-0000-0000-0000847C0000}"/>
    <cellStyle name="Normal 6 8 4 2 2 2 2 2" xfId="44685" xr:uid="{00000000-0005-0000-0000-0000857C0000}"/>
    <cellStyle name="Normal 6 8 4 2 2 2 2 3" xfId="29452" xr:uid="{00000000-0005-0000-0000-0000867C0000}"/>
    <cellStyle name="Normal 6 8 4 2 2 2 3" xfId="9334" xr:uid="{00000000-0005-0000-0000-0000877C0000}"/>
    <cellStyle name="Normal 6 8 4 2 2 2 3 2" xfId="39668" xr:uid="{00000000-0005-0000-0000-0000887C0000}"/>
    <cellStyle name="Normal 6 8 4 2 2 2 3 3" xfId="24435" xr:uid="{00000000-0005-0000-0000-0000897C0000}"/>
    <cellStyle name="Normal 6 8 4 2 2 2 4" xfId="34655" xr:uid="{00000000-0005-0000-0000-00008A7C0000}"/>
    <cellStyle name="Normal 6 8 4 2 2 2 5" xfId="19422" xr:uid="{00000000-0005-0000-0000-00008B7C0000}"/>
    <cellStyle name="Normal 6 8 4 2 2 3" xfId="5973" xr:uid="{00000000-0005-0000-0000-00008C7C0000}"/>
    <cellStyle name="Normal 6 8 4 2 2 3 2" xfId="16025" xr:uid="{00000000-0005-0000-0000-00008D7C0000}"/>
    <cellStyle name="Normal 6 8 4 2 2 3 2 2" xfId="46356" xr:uid="{00000000-0005-0000-0000-00008E7C0000}"/>
    <cellStyle name="Normal 6 8 4 2 2 3 2 3" xfId="31123" xr:uid="{00000000-0005-0000-0000-00008F7C0000}"/>
    <cellStyle name="Normal 6 8 4 2 2 3 3" xfId="11005" xr:uid="{00000000-0005-0000-0000-0000907C0000}"/>
    <cellStyle name="Normal 6 8 4 2 2 3 3 2" xfId="41339" xr:uid="{00000000-0005-0000-0000-0000917C0000}"/>
    <cellStyle name="Normal 6 8 4 2 2 3 3 3" xfId="26106" xr:uid="{00000000-0005-0000-0000-0000927C0000}"/>
    <cellStyle name="Normal 6 8 4 2 2 3 4" xfId="36326" xr:uid="{00000000-0005-0000-0000-0000937C0000}"/>
    <cellStyle name="Normal 6 8 4 2 2 3 5" xfId="21093" xr:uid="{00000000-0005-0000-0000-0000947C0000}"/>
    <cellStyle name="Normal 6 8 4 2 2 4" xfId="12683" xr:uid="{00000000-0005-0000-0000-0000957C0000}"/>
    <cellStyle name="Normal 6 8 4 2 2 4 2" xfId="43014" xr:uid="{00000000-0005-0000-0000-0000967C0000}"/>
    <cellStyle name="Normal 6 8 4 2 2 4 3" xfId="27781" xr:uid="{00000000-0005-0000-0000-0000977C0000}"/>
    <cellStyle name="Normal 6 8 4 2 2 5" xfId="7662" xr:uid="{00000000-0005-0000-0000-0000987C0000}"/>
    <cellStyle name="Normal 6 8 4 2 2 5 2" xfId="37997" xr:uid="{00000000-0005-0000-0000-0000997C0000}"/>
    <cellStyle name="Normal 6 8 4 2 2 5 3" xfId="22764" xr:uid="{00000000-0005-0000-0000-00009A7C0000}"/>
    <cellStyle name="Normal 6 8 4 2 2 6" xfId="32985" xr:uid="{00000000-0005-0000-0000-00009B7C0000}"/>
    <cellStyle name="Normal 6 8 4 2 2 7" xfId="17751" xr:uid="{00000000-0005-0000-0000-00009C7C0000}"/>
    <cellStyle name="Normal 6 8 4 2 3" xfId="3444" xr:uid="{00000000-0005-0000-0000-00009D7C0000}"/>
    <cellStyle name="Normal 6 8 4 2 3 2" xfId="13518" xr:uid="{00000000-0005-0000-0000-00009E7C0000}"/>
    <cellStyle name="Normal 6 8 4 2 3 2 2" xfId="43849" xr:uid="{00000000-0005-0000-0000-00009F7C0000}"/>
    <cellStyle name="Normal 6 8 4 2 3 2 3" xfId="28616" xr:uid="{00000000-0005-0000-0000-0000A07C0000}"/>
    <cellStyle name="Normal 6 8 4 2 3 3" xfId="8498" xr:uid="{00000000-0005-0000-0000-0000A17C0000}"/>
    <cellStyle name="Normal 6 8 4 2 3 3 2" xfId="38832" xr:uid="{00000000-0005-0000-0000-0000A27C0000}"/>
    <cellStyle name="Normal 6 8 4 2 3 3 3" xfId="23599" xr:uid="{00000000-0005-0000-0000-0000A37C0000}"/>
    <cellStyle name="Normal 6 8 4 2 3 4" xfId="33819" xr:uid="{00000000-0005-0000-0000-0000A47C0000}"/>
    <cellStyle name="Normal 6 8 4 2 3 5" xfId="18586" xr:uid="{00000000-0005-0000-0000-0000A57C0000}"/>
    <cellStyle name="Normal 6 8 4 2 4" xfId="5137" xr:uid="{00000000-0005-0000-0000-0000A67C0000}"/>
    <cellStyle name="Normal 6 8 4 2 4 2" xfId="15189" xr:uid="{00000000-0005-0000-0000-0000A77C0000}"/>
    <cellStyle name="Normal 6 8 4 2 4 2 2" xfId="45520" xr:uid="{00000000-0005-0000-0000-0000A87C0000}"/>
    <cellStyle name="Normal 6 8 4 2 4 2 3" xfId="30287" xr:uid="{00000000-0005-0000-0000-0000A97C0000}"/>
    <cellStyle name="Normal 6 8 4 2 4 3" xfId="10169" xr:uid="{00000000-0005-0000-0000-0000AA7C0000}"/>
    <cellStyle name="Normal 6 8 4 2 4 3 2" xfId="40503" xr:uid="{00000000-0005-0000-0000-0000AB7C0000}"/>
    <cellStyle name="Normal 6 8 4 2 4 3 3" xfId="25270" xr:uid="{00000000-0005-0000-0000-0000AC7C0000}"/>
    <cellStyle name="Normal 6 8 4 2 4 4" xfId="35490" xr:uid="{00000000-0005-0000-0000-0000AD7C0000}"/>
    <cellStyle name="Normal 6 8 4 2 4 5" xfId="20257" xr:uid="{00000000-0005-0000-0000-0000AE7C0000}"/>
    <cellStyle name="Normal 6 8 4 2 5" xfId="11847" xr:uid="{00000000-0005-0000-0000-0000AF7C0000}"/>
    <cellStyle name="Normal 6 8 4 2 5 2" xfId="42178" xr:uid="{00000000-0005-0000-0000-0000B07C0000}"/>
    <cellStyle name="Normal 6 8 4 2 5 3" xfId="26945" xr:uid="{00000000-0005-0000-0000-0000B17C0000}"/>
    <cellStyle name="Normal 6 8 4 2 6" xfId="6826" xr:uid="{00000000-0005-0000-0000-0000B27C0000}"/>
    <cellStyle name="Normal 6 8 4 2 6 2" xfId="37161" xr:uid="{00000000-0005-0000-0000-0000B37C0000}"/>
    <cellStyle name="Normal 6 8 4 2 6 3" xfId="21928" xr:uid="{00000000-0005-0000-0000-0000B47C0000}"/>
    <cellStyle name="Normal 6 8 4 2 7" xfId="32149" xr:uid="{00000000-0005-0000-0000-0000B57C0000}"/>
    <cellStyle name="Normal 6 8 4 2 8" xfId="16915" xr:uid="{00000000-0005-0000-0000-0000B67C0000}"/>
    <cellStyle name="Normal 6 8 4 3" xfId="2173" xr:uid="{00000000-0005-0000-0000-0000B77C0000}"/>
    <cellStyle name="Normal 6 8 4 3 2" xfId="3863" xr:uid="{00000000-0005-0000-0000-0000B87C0000}"/>
    <cellStyle name="Normal 6 8 4 3 2 2" xfId="13936" xr:uid="{00000000-0005-0000-0000-0000B97C0000}"/>
    <cellStyle name="Normal 6 8 4 3 2 2 2" xfId="44267" xr:uid="{00000000-0005-0000-0000-0000BA7C0000}"/>
    <cellStyle name="Normal 6 8 4 3 2 2 3" xfId="29034" xr:uid="{00000000-0005-0000-0000-0000BB7C0000}"/>
    <cellStyle name="Normal 6 8 4 3 2 3" xfId="8916" xr:uid="{00000000-0005-0000-0000-0000BC7C0000}"/>
    <cellStyle name="Normal 6 8 4 3 2 3 2" xfId="39250" xr:uid="{00000000-0005-0000-0000-0000BD7C0000}"/>
    <cellStyle name="Normal 6 8 4 3 2 3 3" xfId="24017" xr:uid="{00000000-0005-0000-0000-0000BE7C0000}"/>
    <cellStyle name="Normal 6 8 4 3 2 4" xfId="34237" xr:uid="{00000000-0005-0000-0000-0000BF7C0000}"/>
    <cellStyle name="Normal 6 8 4 3 2 5" xfId="19004" xr:uid="{00000000-0005-0000-0000-0000C07C0000}"/>
    <cellStyle name="Normal 6 8 4 3 3" xfId="5555" xr:uid="{00000000-0005-0000-0000-0000C17C0000}"/>
    <cellStyle name="Normal 6 8 4 3 3 2" xfId="15607" xr:uid="{00000000-0005-0000-0000-0000C27C0000}"/>
    <cellStyle name="Normal 6 8 4 3 3 2 2" xfId="45938" xr:uid="{00000000-0005-0000-0000-0000C37C0000}"/>
    <cellStyle name="Normal 6 8 4 3 3 2 3" xfId="30705" xr:uid="{00000000-0005-0000-0000-0000C47C0000}"/>
    <cellStyle name="Normal 6 8 4 3 3 3" xfId="10587" xr:uid="{00000000-0005-0000-0000-0000C57C0000}"/>
    <cellStyle name="Normal 6 8 4 3 3 3 2" xfId="40921" xr:uid="{00000000-0005-0000-0000-0000C67C0000}"/>
    <cellStyle name="Normal 6 8 4 3 3 3 3" xfId="25688" xr:uid="{00000000-0005-0000-0000-0000C77C0000}"/>
    <cellStyle name="Normal 6 8 4 3 3 4" xfId="35908" xr:uid="{00000000-0005-0000-0000-0000C87C0000}"/>
    <cellStyle name="Normal 6 8 4 3 3 5" xfId="20675" xr:uid="{00000000-0005-0000-0000-0000C97C0000}"/>
    <cellStyle name="Normal 6 8 4 3 4" xfId="12265" xr:uid="{00000000-0005-0000-0000-0000CA7C0000}"/>
    <cellStyle name="Normal 6 8 4 3 4 2" xfId="42596" xr:uid="{00000000-0005-0000-0000-0000CB7C0000}"/>
    <cellStyle name="Normal 6 8 4 3 4 3" xfId="27363" xr:uid="{00000000-0005-0000-0000-0000CC7C0000}"/>
    <cellStyle name="Normal 6 8 4 3 5" xfId="7244" xr:uid="{00000000-0005-0000-0000-0000CD7C0000}"/>
    <cellStyle name="Normal 6 8 4 3 5 2" xfId="37579" xr:uid="{00000000-0005-0000-0000-0000CE7C0000}"/>
    <cellStyle name="Normal 6 8 4 3 5 3" xfId="22346" xr:uid="{00000000-0005-0000-0000-0000CF7C0000}"/>
    <cellStyle name="Normal 6 8 4 3 6" xfId="32567" xr:uid="{00000000-0005-0000-0000-0000D07C0000}"/>
    <cellStyle name="Normal 6 8 4 3 7" xfId="17333" xr:uid="{00000000-0005-0000-0000-0000D17C0000}"/>
    <cellStyle name="Normal 6 8 4 4" xfId="3026" xr:uid="{00000000-0005-0000-0000-0000D27C0000}"/>
    <cellStyle name="Normal 6 8 4 4 2" xfId="13100" xr:uid="{00000000-0005-0000-0000-0000D37C0000}"/>
    <cellStyle name="Normal 6 8 4 4 2 2" xfId="43431" xr:uid="{00000000-0005-0000-0000-0000D47C0000}"/>
    <cellStyle name="Normal 6 8 4 4 2 3" xfId="28198" xr:uid="{00000000-0005-0000-0000-0000D57C0000}"/>
    <cellStyle name="Normal 6 8 4 4 3" xfId="8080" xr:uid="{00000000-0005-0000-0000-0000D67C0000}"/>
    <cellStyle name="Normal 6 8 4 4 3 2" xfId="38414" xr:uid="{00000000-0005-0000-0000-0000D77C0000}"/>
    <cellStyle name="Normal 6 8 4 4 3 3" xfId="23181" xr:uid="{00000000-0005-0000-0000-0000D87C0000}"/>
    <cellStyle name="Normal 6 8 4 4 4" xfId="33401" xr:uid="{00000000-0005-0000-0000-0000D97C0000}"/>
    <cellStyle name="Normal 6 8 4 4 5" xfId="18168" xr:uid="{00000000-0005-0000-0000-0000DA7C0000}"/>
    <cellStyle name="Normal 6 8 4 5" xfId="4719" xr:uid="{00000000-0005-0000-0000-0000DB7C0000}"/>
    <cellStyle name="Normal 6 8 4 5 2" xfId="14771" xr:uid="{00000000-0005-0000-0000-0000DC7C0000}"/>
    <cellStyle name="Normal 6 8 4 5 2 2" xfId="45102" xr:uid="{00000000-0005-0000-0000-0000DD7C0000}"/>
    <cellStyle name="Normal 6 8 4 5 2 3" xfId="29869" xr:uid="{00000000-0005-0000-0000-0000DE7C0000}"/>
    <cellStyle name="Normal 6 8 4 5 3" xfId="9751" xr:uid="{00000000-0005-0000-0000-0000DF7C0000}"/>
    <cellStyle name="Normal 6 8 4 5 3 2" xfId="40085" xr:uid="{00000000-0005-0000-0000-0000E07C0000}"/>
    <cellStyle name="Normal 6 8 4 5 3 3" xfId="24852" xr:uid="{00000000-0005-0000-0000-0000E17C0000}"/>
    <cellStyle name="Normal 6 8 4 5 4" xfId="35072" xr:uid="{00000000-0005-0000-0000-0000E27C0000}"/>
    <cellStyle name="Normal 6 8 4 5 5" xfId="19839" xr:uid="{00000000-0005-0000-0000-0000E37C0000}"/>
    <cellStyle name="Normal 6 8 4 6" xfId="11429" xr:uid="{00000000-0005-0000-0000-0000E47C0000}"/>
    <cellStyle name="Normal 6 8 4 6 2" xfId="41760" xr:uid="{00000000-0005-0000-0000-0000E57C0000}"/>
    <cellStyle name="Normal 6 8 4 6 3" xfId="26527" xr:uid="{00000000-0005-0000-0000-0000E67C0000}"/>
    <cellStyle name="Normal 6 8 4 7" xfId="6408" xr:uid="{00000000-0005-0000-0000-0000E77C0000}"/>
    <cellStyle name="Normal 6 8 4 7 2" xfId="36743" xr:uid="{00000000-0005-0000-0000-0000E87C0000}"/>
    <cellStyle name="Normal 6 8 4 7 3" xfId="21510" xr:uid="{00000000-0005-0000-0000-0000E97C0000}"/>
    <cellStyle name="Normal 6 8 4 8" xfId="31731" xr:uid="{00000000-0005-0000-0000-0000EA7C0000}"/>
    <cellStyle name="Normal 6 8 4 9" xfId="16497" xr:uid="{00000000-0005-0000-0000-0000EB7C0000}"/>
    <cellStyle name="Normal 6 8 5" xfId="1542" xr:uid="{00000000-0005-0000-0000-0000EC7C0000}"/>
    <cellStyle name="Normal 6 8 5 2" xfId="2383" xr:uid="{00000000-0005-0000-0000-0000ED7C0000}"/>
    <cellStyle name="Normal 6 8 5 2 2" xfId="4073" xr:uid="{00000000-0005-0000-0000-0000EE7C0000}"/>
    <cellStyle name="Normal 6 8 5 2 2 2" xfId="14146" xr:uid="{00000000-0005-0000-0000-0000EF7C0000}"/>
    <cellStyle name="Normal 6 8 5 2 2 2 2" xfId="44477" xr:uid="{00000000-0005-0000-0000-0000F07C0000}"/>
    <cellStyle name="Normal 6 8 5 2 2 2 3" xfId="29244" xr:uid="{00000000-0005-0000-0000-0000F17C0000}"/>
    <cellStyle name="Normal 6 8 5 2 2 3" xfId="9126" xr:uid="{00000000-0005-0000-0000-0000F27C0000}"/>
    <cellStyle name="Normal 6 8 5 2 2 3 2" xfId="39460" xr:uid="{00000000-0005-0000-0000-0000F37C0000}"/>
    <cellStyle name="Normal 6 8 5 2 2 3 3" xfId="24227" xr:uid="{00000000-0005-0000-0000-0000F47C0000}"/>
    <cellStyle name="Normal 6 8 5 2 2 4" xfId="34447" xr:uid="{00000000-0005-0000-0000-0000F57C0000}"/>
    <cellStyle name="Normal 6 8 5 2 2 5" xfId="19214" xr:uid="{00000000-0005-0000-0000-0000F67C0000}"/>
    <cellStyle name="Normal 6 8 5 2 3" xfId="5765" xr:uid="{00000000-0005-0000-0000-0000F77C0000}"/>
    <cellStyle name="Normal 6 8 5 2 3 2" xfId="15817" xr:uid="{00000000-0005-0000-0000-0000F87C0000}"/>
    <cellStyle name="Normal 6 8 5 2 3 2 2" xfId="46148" xr:uid="{00000000-0005-0000-0000-0000F97C0000}"/>
    <cellStyle name="Normal 6 8 5 2 3 2 3" xfId="30915" xr:uid="{00000000-0005-0000-0000-0000FA7C0000}"/>
    <cellStyle name="Normal 6 8 5 2 3 3" xfId="10797" xr:uid="{00000000-0005-0000-0000-0000FB7C0000}"/>
    <cellStyle name="Normal 6 8 5 2 3 3 2" xfId="41131" xr:uid="{00000000-0005-0000-0000-0000FC7C0000}"/>
    <cellStyle name="Normal 6 8 5 2 3 3 3" xfId="25898" xr:uid="{00000000-0005-0000-0000-0000FD7C0000}"/>
    <cellStyle name="Normal 6 8 5 2 3 4" xfId="36118" xr:uid="{00000000-0005-0000-0000-0000FE7C0000}"/>
    <cellStyle name="Normal 6 8 5 2 3 5" xfId="20885" xr:uid="{00000000-0005-0000-0000-0000FF7C0000}"/>
    <cellStyle name="Normal 6 8 5 2 4" xfId="12475" xr:uid="{00000000-0005-0000-0000-0000007D0000}"/>
    <cellStyle name="Normal 6 8 5 2 4 2" xfId="42806" xr:uid="{00000000-0005-0000-0000-0000017D0000}"/>
    <cellStyle name="Normal 6 8 5 2 4 3" xfId="27573" xr:uid="{00000000-0005-0000-0000-0000027D0000}"/>
    <cellStyle name="Normal 6 8 5 2 5" xfId="7454" xr:uid="{00000000-0005-0000-0000-0000037D0000}"/>
    <cellStyle name="Normal 6 8 5 2 5 2" xfId="37789" xr:uid="{00000000-0005-0000-0000-0000047D0000}"/>
    <cellStyle name="Normal 6 8 5 2 5 3" xfId="22556" xr:uid="{00000000-0005-0000-0000-0000057D0000}"/>
    <cellStyle name="Normal 6 8 5 2 6" xfId="32777" xr:uid="{00000000-0005-0000-0000-0000067D0000}"/>
    <cellStyle name="Normal 6 8 5 2 7" xfId="17543" xr:uid="{00000000-0005-0000-0000-0000077D0000}"/>
    <cellStyle name="Normal 6 8 5 3" xfId="3236" xr:uid="{00000000-0005-0000-0000-0000087D0000}"/>
    <cellStyle name="Normal 6 8 5 3 2" xfId="13310" xr:uid="{00000000-0005-0000-0000-0000097D0000}"/>
    <cellStyle name="Normal 6 8 5 3 2 2" xfId="43641" xr:uid="{00000000-0005-0000-0000-00000A7D0000}"/>
    <cellStyle name="Normal 6 8 5 3 2 3" xfId="28408" xr:uid="{00000000-0005-0000-0000-00000B7D0000}"/>
    <cellStyle name="Normal 6 8 5 3 3" xfId="8290" xr:uid="{00000000-0005-0000-0000-00000C7D0000}"/>
    <cellStyle name="Normal 6 8 5 3 3 2" xfId="38624" xr:uid="{00000000-0005-0000-0000-00000D7D0000}"/>
    <cellStyle name="Normal 6 8 5 3 3 3" xfId="23391" xr:uid="{00000000-0005-0000-0000-00000E7D0000}"/>
    <cellStyle name="Normal 6 8 5 3 4" xfId="33611" xr:uid="{00000000-0005-0000-0000-00000F7D0000}"/>
    <cellStyle name="Normal 6 8 5 3 5" xfId="18378" xr:uid="{00000000-0005-0000-0000-0000107D0000}"/>
    <cellStyle name="Normal 6 8 5 4" xfId="4929" xr:uid="{00000000-0005-0000-0000-0000117D0000}"/>
    <cellStyle name="Normal 6 8 5 4 2" xfId="14981" xr:uid="{00000000-0005-0000-0000-0000127D0000}"/>
    <cellStyle name="Normal 6 8 5 4 2 2" xfId="45312" xr:uid="{00000000-0005-0000-0000-0000137D0000}"/>
    <cellStyle name="Normal 6 8 5 4 2 3" xfId="30079" xr:uid="{00000000-0005-0000-0000-0000147D0000}"/>
    <cellStyle name="Normal 6 8 5 4 3" xfId="9961" xr:uid="{00000000-0005-0000-0000-0000157D0000}"/>
    <cellStyle name="Normal 6 8 5 4 3 2" xfId="40295" xr:uid="{00000000-0005-0000-0000-0000167D0000}"/>
    <cellStyle name="Normal 6 8 5 4 3 3" xfId="25062" xr:uid="{00000000-0005-0000-0000-0000177D0000}"/>
    <cellStyle name="Normal 6 8 5 4 4" xfId="35282" xr:uid="{00000000-0005-0000-0000-0000187D0000}"/>
    <cellStyle name="Normal 6 8 5 4 5" xfId="20049" xr:uid="{00000000-0005-0000-0000-0000197D0000}"/>
    <cellStyle name="Normal 6 8 5 5" xfId="11639" xr:uid="{00000000-0005-0000-0000-00001A7D0000}"/>
    <cellStyle name="Normal 6 8 5 5 2" xfId="41970" xr:uid="{00000000-0005-0000-0000-00001B7D0000}"/>
    <cellStyle name="Normal 6 8 5 5 3" xfId="26737" xr:uid="{00000000-0005-0000-0000-00001C7D0000}"/>
    <cellStyle name="Normal 6 8 5 6" xfId="6618" xr:uid="{00000000-0005-0000-0000-00001D7D0000}"/>
    <cellStyle name="Normal 6 8 5 6 2" xfId="36953" xr:uid="{00000000-0005-0000-0000-00001E7D0000}"/>
    <cellStyle name="Normal 6 8 5 6 3" xfId="21720" xr:uid="{00000000-0005-0000-0000-00001F7D0000}"/>
    <cellStyle name="Normal 6 8 5 7" xfId="31941" xr:uid="{00000000-0005-0000-0000-0000207D0000}"/>
    <cellStyle name="Normal 6 8 5 8" xfId="16707" xr:uid="{00000000-0005-0000-0000-0000217D0000}"/>
    <cellStyle name="Normal 6 8 6" xfId="1963" xr:uid="{00000000-0005-0000-0000-0000227D0000}"/>
    <cellStyle name="Normal 6 8 6 2" xfId="3655" xr:uid="{00000000-0005-0000-0000-0000237D0000}"/>
    <cellStyle name="Normal 6 8 6 2 2" xfId="13728" xr:uid="{00000000-0005-0000-0000-0000247D0000}"/>
    <cellStyle name="Normal 6 8 6 2 2 2" xfId="44059" xr:uid="{00000000-0005-0000-0000-0000257D0000}"/>
    <cellStyle name="Normal 6 8 6 2 2 3" xfId="28826" xr:uid="{00000000-0005-0000-0000-0000267D0000}"/>
    <cellStyle name="Normal 6 8 6 2 3" xfId="8708" xr:uid="{00000000-0005-0000-0000-0000277D0000}"/>
    <cellStyle name="Normal 6 8 6 2 3 2" xfId="39042" xr:uid="{00000000-0005-0000-0000-0000287D0000}"/>
    <cellStyle name="Normal 6 8 6 2 3 3" xfId="23809" xr:uid="{00000000-0005-0000-0000-0000297D0000}"/>
    <cellStyle name="Normal 6 8 6 2 4" xfId="34029" xr:uid="{00000000-0005-0000-0000-00002A7D0000}"/>
    <cellStyle name="Normal 6 8 6 2 5" xfId="18796" xr:uid="{00000000-0005-0000-0000-00002B7D0000}"/>
    <cellStyle name="Normal 6 8 6 3" xfId="5347" xr:uid="{00000000-0005-0000-0000-00002C7D0000}"/>
    <cellStyle name="Normal 6 8 6 3 2" xfId="15399" xr:uid="{00000000-0005-0000-0000-00002D7D0000}"/>
    <cellStyle name="Normal 6 8 6 3 2 2" xfId="45730" xr:uid="{00000000-0005-0000-0000-00002E7D0000}"/>
    <cellStyle name="Normal 6 8 6 3 2 3" xfId="30497" xr:uid="{00000000-0005-0000-0000-00002F7D0000}"/>
    <cellStyle name="Normal 6 8 6 3 3" xfId="10379" xr:uid="{00000000-0005-0000-0000-0000307D0000}"/>
    <cellStyle name="Normal 6 8 6 3 3 2" xfId="40713" xr:uid="{00000000-0005-0000-0000-0000317D0000}"/>
    <cellStyle name="Normal 6 8 6 3 3 3" xfId="25480" xr:uid="{00000000-0005-0000-0000-0000327D0000}"/>
    <cellStyle name="Normal 6 8 6 3 4" xfId="35700" xr:uid="{00000000-0005-0000-0000-0000337D0000}"/>
    <cellStyle name="Normal 6 8 6 3 5" xfId="20467" xr:uid="{00000000-0005-0000-0000-0000347D0000}"/>
    <cellStyle name="Normal 6 8 6 4" xfId="12057" xr:uid="{00000000-0005-0000-0000-0000357D0000}"/>
    <cellStyle name="Normal 6 8 6 4 2" xfId="42388" xr:uid="{00000000-0005-0000-0000-0000367D0000}"/>
    <cellStyle name="Normal 6 8 6 4 3" xfId="27155" xr:uid="{00000000-0005-0000-0000-0000377D0000}"/>
    <cellStyle name="Normal 6 8 6 5" xfId="7036" xr:uid="{00000000-0005-0000-0000-0000387D0000}"/>
    <cellStyle name="Normal 6 8 6 5 2" xfId="37371" xr:uid="{00000000-0005-0000-0000-0000397D0000}"/>
    <cellStyle name="Normal 6 8 6 5 3" xfId="22138" xr:uid="{00000000-0005-0000-0000-00003A7D0000}"/>
    <cellStyle name="Normal 6 8 6 6" xfId="32359" xr:uid="{00000000-0005-0000-0000-00003B7D0000}"/>
    <cellStyle name="Normal 6 8 6 7" xfId="17125" xr:uid="{00000000-0005-0000-0000-00003C7D0000}"/>
    <cellStyle name="Normal 6 8 7" xfId="2811" xr:uid="{00000000-0005-0000-0000-00003D7D0000}"/>
    <cellStyle name="Normal 6 8 7 2" xfId="12892" xr:uid="{00000000-0005-0000-0000-00003E7D0000}"/>
    <cellStyle name="Normal 6 8 7 2 2" xfId="43223" xr:uid="{00000000-0005-0000-0000-00003F7D0000}"/>
    <cellStyle name="Normal 6 8 7 2 3" xfId="27990" xr:uid="{00000000-0005-0000-0000-0000407D0000}"/>
    <cellStyle name="Normal 6 8 7 3" xfId="7871" xr:uid="{00000000-0005-0000-0000-0000417D0000}"/>
    <cellStyle name="Normal 6 8 7 3 2" xfId="38206" xr:uid="{00000000-0005-0000-0000-0000427D0000}"/>
    <cellStyle name="Normal 6 8 7 3 3" xfId="22973" xr:uid="{00000000-0005-0000-0000-0000437D0000}"/>
    <cellStyle name="Normal 6 8 7 4" xfId="33193" xr:uid="{00000000-0005-0000-0000-0000447D0000}"/>
    <cellStyle name="Normal 6 8 7 5" xfId="17960" xr:uid="{00000000-0005-0000-0000-0000457D0000}"/>
    <cellStyle name="Normal 6 8 8" xfId="4507" xr:uid="{00000000-0005-0000-0000-0000467D0000}"/>
    <cellStyle name="Normal 6 8 8 2" xfId="14563" xr:uid="{00000000-0005-0000-0000-0000477D0000}"/>
    <cellStyle name="Normal 6 8 8 2 2" xfId="44894" xr:uid="{00000000-0005-0000-0000-0000487D0000}"/>
    <cellStyle name="Normal 6 8 8 2 3" xfId="29661" xr:uid="{00000000-0005-0000-0000-0000497D0000}"/>
    <cellStyle name="Normal 6 8 8 3" xfId="9543" xr:uid="{00000000-0005-0000-0000-00004A7D0000}"/>
    <cellStyle name="Normal 6 8 8 3 2" xfId="39877" xr:uid="{00000000-0005-0000-0000-00004B7D0000}"/>
    <cellStyle name="Normal 6 8 8 3 3" xfId="24644" xr:uid="{00000000-0005-0000-0000-00004C7D0000}"/>
    <cellStyle name="Normal 6 8 8 4" xfId="34864" xr:uid="{00000000-0005-0000-0000-00004D7D0000}"/>
    <cellStyle name="Normal 6 8 8 5" xfId="19631" xr:uid="{00000000-0005-0000-0000-00004E7D0000}"/>
    <cellStyle name="Normal 6 8 9" xfId="11219" xr:uid="{00000000-0005-0000-0000-00004F7D0000}"/>
    <cellStyle name="Normal 6 8 9 2" xfId="41552" xr:uid="{00000000-0005-0000-0000-0000507D0000}"/>
    <cellStyle name="Normal 6 8 9 3" xfId="26319" xr:uid="{00000000-0005-0000-0000-0000517D0000}"/>
    <cellStyle name="Normal 6 9" xfId="31412" xr:uid="{00000000-0005-0000-0000-0000527D0000}"/>
    <cellStyle name="Normal 60" xfId="885" xr:uid="{00000000-0005-0000-0000-0000537D0000}"/>
    <cellStyle name="Normal 60 10" xfId="6233" xr:uid="{00000000-0005-0000-0000-0000547D0000}"/>
    <cellStyle name="Normal 60 10 2" xfId="36570" xr:uid="{00000000-0005-0000-0000-0000557D0000}"/>
    <cellStyle name="Normal 60 10 3" xfId="21337" xr:uid="{00000000-0005-0000-0000-0000567D0000}"/>
    <cellStyle name="Normal 60 11" xfId="31561" xr:uid="{00000000-0005-0000-0000-0000577D0000}"/>
    <cellStyle name="Normal 60 12" xfId="16322" xr:uid="{00000000-0005-0000-0000-0000587D0000}"/>
    <cellStyle name="Normal 60 2" xfId="1197" xr:uid="{00000000-0005-0000-0000-0000597D0000}"/>
    <cellStyle name="Normal 60 2 10" xfId="31612" xr:uid="{00000000-0005-0000-0000-00005A7D0000}"/>
    <cellStyle name="Normal 60 2 11" xfId="16376" xr:uid="{00000000-0005-0000-0000-00005B7D0000}"/>
    <cellStyle name="Normal 60 2 2" xfId="1305" xr:uid="{00000000-0005-0000-0000-00005C7D0000}"/>
    <cellStyle name="Normal 60 2 2 10" xfId="16480" xr:uid="{00000000-0005-0000-0000-00005D7D0000}"/>
    <cellStyle name="Normal 60 2 2 2" xfId="1522" xr:uid="{00000000-0005-0000-0000-00005E7D0000}"/>
    <cellStyle name="Normal 60 2 2 2 2" xfId="1943" xr:uid="{00000000-0005-0000-0000-00005F7D0000}"/>
    <cellStyle name="Normal 60 2 2 2 2 2" xfId="2782" xr:uid="{00000000-0005-0000-0000-0000607D0000}"/>
    <cellStyle name="Normal 60 2 2 2 2 2 2" xfId="4472" xr:uid="{00000000-0005-0000-0000-0000617D0000}"/>
    <cellStyle name="Normal 60 2 2 2 2 2 2 2" xfId="14545" xr:uid="{00000000-0005-0000-0000-0000627D0000}"/>
    <cellStyle name="Normal 60 2 2 2 2 2 2 2 2" xfId="44876" xr:uid="{00000000-0005-0000-0000-0000637D0000}"/>
    <cellStyle name="Normal 60 2 2 2 2 2 2 2 3" xfId="29643" xr:uid="{00000000-0005-0000-0000-0000647D0000}"/>
    <cellStyle name="Normal 60 2 2 2 2 2 2 3" xfId="9525" xr:uid="{00000000-0005-0000-0000-0000657D0000}"/>
    <cellStyle name="Normal 60 2 2 2 2 2 2 3 2" xfId="39859" xr:uid="{00000000-0005-0000-0000-0000667D0000}"/>
    <cellStyle name="Normal 60 2 2 2 2 2 2 3 3" xfId="24626" xr:uid="{00000000-0005-0000-0000-0000677D0000}"/>
    <cellStyle name="Normal 60 2 2 2 2 2 2 4" xfId="34846" xr:uid="{00000000-0005-0000-0000-0000687D0000}"/>
    <cellStyle name="Normal 60 2 2 2 2 2 2 5" xfId="19613" xr:uid="{00000000-0005-0000-0000-0000697D0000}"/>
    <cellStyle name="Normal 60 2 2 2 2 2 3" xfId="6164" xr:uid="{00000000-0005-0000-0000-00006A7D0000}"/>
    <cellStyle name="Normal 60 2 2 2 2 2 3 2" xfId="16216" xr:uid="{00000000-0005-0000-0000-00006B7D0000}"/>
    <cellStyle name="Normal 60 2 2 2 2 2 3 2 2" xfId="46547" xr:uid="{00000000-0005-0000-0000-00006C7D0000}"/>
    <cellStyle name="Normal 60 2 2 2 2 2 3 2 3" xfId="31314" xr:uid="{00000000-0005-0000-0000-00006D7D0000}"/>
    <cellStyle name="Normal 60 2 2 2 2 2 3 3" xfId="11196" xr:uid="{00000000-0005-0000-0000-00006E7D0000}"/>
    <cellStyle name="Normal 60 2 2 2 2 2 3 3 2" xfId="41530" xr:uid="{00000000-0005-0000-0000-00006F7D0000}"/>
    <cellStyle name="Normal 60 2 2 2 2 2 3 3 3" xfId="26297" xr:uid="{00000000-0005-0000-0000-0000707D0000}"/>
    <cellStyle name="Normal 60 2 2 2 2 2 3 4" xfId="36517" xr:uid="{00000000-0005-0000-0000-0000717D0000}"/>
    <cellStyle name="Normal 60 2 2 2 2 2 3 5" xfId="21284" xr:uid="{00000000-0005-0000-0000-0000727D0000}"/>
    <cellStyle name="Normal 60 2 2 2 2 2 4" xfId="12874" xr:uid="{00000000-0005-0000-0000-0000737D0000}"/>
    <cellStyle name="Normal 60 2 2 2 2 2 4 2" xfId="43205" xr:uid="{00000000-0005-0000-0000-0000747D0000}"/>
    <cellStyle name="Normal 60 2 2 2 2 2 4 3" xfId="27972" xr:uid="{00000000-0005-0000-0000-0000757D0000}"/>
    <cellStyle name="Normal 60 2 2 2 2 2 5" xfId="7853" xr:uid="{00000000-0005-0000-0000-0000767D0000}"/>
    <cellStyle name="Normal 60 2 2 2 2 2 5 2" xfId="38188" xr:uid="{00000000-0005-0000-0000-0000777D0000}"/>
    <cellStyle name="Normal 60 2 2 2 2 2 5 3" xfId="22955" xr:uid="{00000000-0005-0000-0000-0000787D0000}"/>
    <cellStyle name="Normal 60 2 2 2 2 2 6" xfId="33176" xr:uid="{00000000-0005-0000-0000-0000797D0000}"/>
    <cellStyle name="Normal 60 2 2 2 2 2 7" xfId="17942" xr:uid="{00000000-0005-0000-0000-00007A7D0000}"/>
    <cellStyle name="Normal 60 2 2 2 2 3" xfId="3635" xr:uid="{00000000-0005-0000-0000-00007B7D0000}"/>
    <cellStyle name="Normal 60 2 2 2 2 3 2" xfId="13709" xr:uid="{00000000-0005-0000-0000-00007C7D0000}"/>
    <cellStyle name="Normal 60 2 2 2 2 3 2 2" xfId="44040" xr:uid="{00000000-0005-0000-0000-00007D7D0000}"/>
    <cellStyle name="Normal 60 2 2 2 2 3 2 3" xfId="28807" xr:uid="{00000000-0005-0000-0000-00007E7D0000}"/>
    <cellStyle name="Normal 60 2 2 2 2 3 3" xfId="8689" xr:uid="{00000000-0005-0000-0000-00007F7D0000}"/>
    <cellStyle name="Normal 60 2 2 2 2 3 3 2" xfId="39023" xr:uid="{00000000-0005-0000-0000-0000807D0000}"/>
    <cellStyle name="Normal 60 2 2 2 2 3 3 3" xfId="23790" xr:uid="{00000000-0005-0000-0000-0000817D0000}"/>
    <cellStyle name="Normal 60 2 2 2 2 3 4" xfId="34010" xr:uid="{00000000-0005-0000-0000-0000827D0000}"/>
    <cellStyle name="Normal 60 2 2 2 2 3 5" xfId="18777" xr:uid="{00000000-0005-0000-0000-0000837D0000}"/>
    <cellStyle name="Normal 60 2 2 2 2 4" xfId="5328" xr:uid="{00000000-0005-0000-0000-0000847D0000}"/>
    <cellStyle name="Normal 60 2 2 2 2 4 2" xfId="15380" xr:uid="{00000000-0005-0000-0000-0000857D0000}"/>
    <cellStyle name="Normal 60 2 2 2 2 4 2 2" xfId="45711" xr:uid="{00000000-0005-0000-0000-0000867D0000}"/>
    <cellStyle name="Normal 60 2 2 2 2 4 2 3" xfId="30478" xr:uid="{00000000-0005-0000-0000-0000877D0000}"/>
    <cellStyle name="Normal 60 2 2 2 2 4 3" xfId="10360" xr:uid="{00000000-0005-0000-0000-0000887D0000}"/>
    <cellStyle name="Normal 60 2 2 2 2 4 3 2" xfId="40694" xr:uid="{00000000-0005-0000-0000-0000897D0000}"/>
    <cellStyle name="Normal 60 2 2 2 2 4 3 3" xfId="25461" xr:uid="{00000000-0005-0000-0000-00008A7D0000}"/>
    <cellStyle name="Normal 60 2 2 2 2 4 4" xfId="35681" xr:uid="{00000000-0005-0000-0000-00008B7D0000}"/>
    <cellStyle name="Normal 60 2 2 2 2 4 5" xfId="20448" xr:uid="{00000000-0005-0000-0000-00008C7D0000}"/>
    <cellStyle name="Normal 60 2 2 2 2 5" xfId="12038" xr:uid="{00000000-0005-0000-0000-00008D7D0000}"/>
    <cellStyle name="Normal 60 2 2 2 2 5 2" xfId="42369" xr:uid="{00000000-0005-0000-0000-00008E7D0000}"/>
    <cellStyle name="Normal 60 2 2 2 2 5 3" xfId="27136" xr:uid="{00000000-0005-0000-0000-00008F7D0000}"/>
    <cellStyle name="Normal 60 2 2 2 2 6" xfId="7017" xr:uid="{00000000-0005-0000-0000-0000907D0000}"/>
    <cellStyle name="Normal 60 2 2 2 2 6 2" xfId="37352" xr:uid="{00000000-0005-0000-0000-0000917D0000}"/>
    <cellStyle name="Normal 60 2 2 2 2 6 3" xfId="22119" xr:uid="{00000000-0005-0000-0000-0000927D0000}"/>
    <cellStyle name="Normal 60 2 2 2 2 7" xfId="32340" xr:uid="{00000000-0005-0000-0000-0000937D0000}"/>
    <cellStyle name="Normal 60 2 2 2 2 8" xfId="17106" xr:uid="{00000000-0005-0000-0000-0000947D0000}"/>
    <cellStyle name="Normal 60 2 2 2 3" xfId="2364" xr:uid="{00000000-0005-0000-0000-0000957D0000}"/>
    <cellStyle name="Normal 60 2 2 2 3 2" xfId="4054" xr:uid="{00000000-0005-0000-0000-0000967D0000}"/>
    <cellStyle name="Normal 60 2 2 2 3 2 2" xfId="14127" xr:uid="{00000000-0005-0000-0000-0000977D0000}"/>
    <cellStyle name="Normal 60 2 2 2 3 2 2 2" xfId="44458" xr:uid="{00000000-0005-0000-0000-0000987D0000}"/>
    <cellStyle name="Normal 60 2 2 2 3 2 2 3" xfId="29225" xr:uid="{00000000-0005-0000-0000-0000997D0000}"/>
    <cellStyle name="Normal 60 2 2 2 3 2 3" xfId="9107" xr:uid="{00000000-0005-0000-0000-00009A7D0000}"/>
    <cellStyle name="Normal 60 2 2 2 3 2 3 2" xfId="39441" xr:uid="{00000000-0005-0000-0000-00009B7D0000}"/>
    <cellStyle name="Normal 60 2 2 2 3 2 3 3" xfId="24208" xr:uid="{00000000-0005-0000-0000-00009C7D0000}"/>
    <cellStyle name="Normal 60 2 2 2 3 2 4" xfId="34428" xr:uid="{00000000-0005-0000-0000-00009D7D0000}"/>
    <cellStyle name="Normal 60 2 2 2 3 2 5" xfId="19195" xr:uid="{00000000-0005-0000-0000-00009E7D0000}"/>
    <cellStyle name="Normal 60 2 2 2 3 3" xfId="5746" xr:uid="{00000000-0005-0000-0000-00009F7D0000}"/>
    <cellStyle name="Normal 60 2 2 2 3 3 2" xfId="15798" xr:uid="{00000000-0005-0000-0000-0000A07D0000}"/>
    <cellStyle name="Normal 60 2 2 2 3 3 2 2" xfId="46129" xr:uid="{00000000-0005-0000-0000-0000A17D0000}"/>
    <cellStyle name="Normal 60 2 2 2 3 3 2 3" xfId="30896" xr:uid="{00000000-0005-0000-0000-0000A27D0000}"/>
    <cellStyle name="Normal 60 2 2 2 3 3 3" xfId="10778" xr:uid="{00000000-0005-0000-0000-0000A37D0000}"/>
    <cellStyle name="Normal 60 2 2 2 3 3 3 2" xfId="41112" xr:uid="{00000000-0005-0000-0000-0000A47D0000}"/>
    <cellStyle name="Normal 60 2 2 2 3 3 3 3" xfId="25879" xr:uid="{00000000-0005-0000-0000-0000A57D0000}"/>
    <cellStyle name="Normal 60 2 2 2 3 3 4" xfId="36099" xr:uid="{00000000-0005-0000-0000-0000A67D0000}"/>
    <cellStyle name="Normal 60 2 2 2 3 3 5" xfId="20866" xr:uid="{00000000-0005-0000-0000-0000A77D0000}"/>
    <cellStyle name="Normal 60 2 2 2 3 4" xfId="12456" xr:uid="{00000000-0005-0000-0000-0000A87D0000}"/>
    <cellStyle name="Normal 60 2 2 2 3 4 2" xfId="42787" xr:uid="{00000000-0005-0000-0000-0000A97D0000}"/>
    <cellStyle name="Normal 60 2 2 2 3 4 3" xfId="27554" xr:uid="{00000000-0005-0000-0000-0000AA7D0000}"/>
    <cellStyle name="Normal 60 2 2 2 3 5" xfId="7435" xr:uid="{00000000-0005-0000-0000-0000AB7D0000}"/>
    <cellStyle name="Normal 60 2 2 2 3 5 2" xfId="37770" xr:uid="{00000000-0005-0000-0000-0000AC7D0000}"/>
    <cellStyle name="Normal 60 2 2 2 3 5 3" xfId="22537" xr:uid="{00000000-0005-0000-0000-0000AD7D0000}"/>
    <cellStyle name="Normal 60 2 2 2 3 6" xfId="32758" xr:uid="{00000000-0005-0000-0000-0000AE7D0000}"/>
    <cellStyle name="Normal 60 2 2 2 3 7" xfId="17524" xr:uid="{00000000-0005-0000-0000-0000AF7D0000}"/>
    <cellStyle name="Normal 60 2 2 2 4" xfId="3217" xr:uid="{00000000-0005-0000-0000-0000B07D0000}"/>
    <cellStyle name="Normal 60 2 2 2 4 2" xfId="13291" xr:uid="{00000000-0005-0000-0000-0000B17D0000}"/>
    <cellStyle name="Normal 60 2 2 2 4 2 2" xfId="43622" xr:uid="{00000000-0005-0000-0000-0000B27D0000}"/>
    <cellStyle name="Normal 60 2 2 2 4 2 3" xfId="28389" xr:uid="{00000000-0005-0000-0000-0000B37D0000}"/>
    <cellStyle name="Normal 60 2 2 2 4 3" xfId="8271" xr:uid="{00000000-0005-0000-0000-0000B47D0000}"/>
    <cellStyle name="Normal 60 2 2 2 4 3 2" xfId="38605" xr:uid="{00000000-0005-0000-0000-0000B57D0000}"/>
    <cellStyle name="Normal 60 2 2 2 4 3 3" xfId="23372" xr:uid="{00000000-0005-0000-0000-0000B67D0000}"/>
    <cellStyle name="Normal 60 2 2 2 4 4" xfId="33592" xr:uid="{00000000-0005-0000-0000-0000B77D0000}"/>
    <cellStyle name="Normal 60 2 2 2 4 5" xfId="18359" xr:uid="{00000000-0005-0000-0000-0000B87D0000}"/>
    <cellStyle name="Normal 60 2 2 2 5" xfId="4910" xr:uid="{00000000-0005-0000-0000-0000B97D0000}"/>
    <cellStyle name="Normal 60 2 2 2 5 2" xfId="14962" xr:uid="{00000000-0005-0000-0000-0000BA7D0000}"/>
    <cellStyle name="Normal 60 2 2 2 5 2 2" xfId="45293" xr:uid="{00000000-0005-0000-0000-0000BB7D0000}"/>
    <cellStyle name="Normal 60 2 2 2 5 2 3" xfId="30060" xr:uid="{00000000-0005-0000-0000-0000BC7D0000}"/>
    <cellStyle name="Normal 60 2 2 2 5 3" xfId="9942" xr:uid="{00000000-0005-0000-0000-0000BD7D0000}"/>
    <cellStyle name="Normal 60 2 2 2 5 3 2" xfId="40276" xr:uid="{00000000-0005-0000-0000-0000BE7D0000}"/>
    <cellStyle name="Normal 60 2 2 2 5 3 3" xfId="25043" xr:uid="{00000000-0005-0000-0000-0000BF7D0000}"/>
    <cellStyle name="Normal 60 2 2 2 5 4" xfId="35263" xr:uid="{00000000-0005-0000-0000-0000C07D0000}"/>
    <cellStyle name="Normal 60 2 2 2 5 5" xfId="20030" xr:uid="{00000000-0005-0000-0000-0000C17D0000}"/>
    <cellStyle name="Normal 60 2 2 2 6" xfId="11620" xr:uid="{00000000-0005-0000-0000-0000C27D0000}"/>
    <cellStyle name="Normal 60 2 2 2 6 2" xfId="41951" xr:uid="{00000000-0005-0000-0000-0000C37D0000}"/>
    <cellStyle name="Normal 60 2 2 2 6 3" xfId="26718" xr:uid="{00000000-0005-0000-0000-0000C47D0000}"/>
    <cellStyle name="Normal 60 2 2 2 7" xfId="6599" xr:uid="{00000000-0005-0000-0000-0000C57D0000}"/>
    <cellStyle name="Normal 60 2 2 2 7 2" xfId="36934" xr:uid="{00000000-0005-0000-0000-0000C67D0000}"/>
    <cellStyle name="Normal 60 2 2 2 7 3" xfId="21701" xr:uid="{00000000-0005-0000-0000-0000C77D0000}"/>
    <cellStyle name="Normal 60 2 2 2 8" xfId="31922" xr:uid="{00000000-0005-0000-0000-0000C87D0000}"/>
    <cellStyle name="Normal 60 2 2 2 9" xfId="16688" xr:uid="{00000000-0005-0000-0000-0000C97D0000}"/>
    <cellStyle name="Normal 60 2 2 3" xfId="1735" xr:uid="{00000000-0005-0000-0000-0000CA7D0000}"/>
    <cellStyle name="Normal 60 2 2 3 2" xfId="2574" xr:uid="{00000000-0005-0000-0000-0000CB7D0000}"/>
    <cellStyle name="Normal 60 2 2 3 2 2" xfId="4264" xr:uid="{00000000-0005-0000-0000-0000CC7D0000}"/>
    <cellStyle name="Normal 60 2 2 3 2 2 2" xfId="14337" xr:uid="{00000000-0005-0000-0000-0000CD7D0000}"/>
    <cellStyle name="Normal 60 2 2 3 2 2 2 2" xfId="44668" xr:uid="{00000000-0005-0000-0000-0000CE7D0000}"/>
    <cellStyle name="Normal 60 2 2 3 2 2 2 3" xfId="29435" xr:uid="{00000000-0005-0000-0000-0000CF7D0000}"/>
    <cellStyle name="Normal 60 2 2 3 2 2 3" xfId="9317" xr:uid="{00000000-0005-0000-0000-0000D07D0000}"/>
    <cellStyle name="Normal 60 2 2 3 2 2 3 2" xfId="39651" xr:uid="{00000000-0005-0000-0000-0000D17D0000}"/>
    <cellStyle name="Normal 60 2 2 3 2 2 3 3" xfId="24418" xr:uid="{00000000-0005-0000-0000-0000D27D0000}"/>
    <cellStyle name="Normal 60 2 2 3 2 2 4" xfId="34638" xr:uid="{00000000-0005-0000-0000-0000D37D0000}"/>
    <cellStyle name="Normal 60 2 2 3 2 2 5" xfId="19405" xr:uid="{00000000-0005-0000-0000-0000D47D0000}"/>
    <cellStyle name="Normal 60 2 2 3 2 3" xfId="5956" xr:uid="{00000000-0005-0000-0000-0000D57D0000}"/>
    <cellStyle name="Normal 60 2 2 3 2 3 2" xfId="16008" xr:uid="{00000000-0005-0000-0000-0000D67D0000}"/>
    <cellStyle name="Normal 60 2 2 3 2 3 2 2" xfId="46339" xr:uid="{00000000-0005-0000-0000-0000D77D0000}"/>
    <cellStyle name="Normal 60 2 2 3 2 3 2 3" xfId="31106" xr:uid="{00000000-0005-0000-0000-0000D87D0000}"/>
    <cellStyle name="Normal 60 2 2 3 2 3 3" xfId="10988" xr:uid="{00000000-0005-0000-0000-0000D97D0000}"/>
    <cellStyle name="Normal 60 2 2 3 2 3 3 2" xfId="41322" xr:uid="{00000000-0005-0000-0000-0000DA7D0000}"/>
    <cellStyle name="Normal 60 2 2 3 2 3 3 3" xfId="26089" xr:uid="{00000000-0005-0000-0000-0000DB7D0000}"/>
    <cellStyle name="Normal 60 2 2 3 2 3 4" xfId="36309" xr:uid="{00000000-0005-0000-0000-0000DC7D0000}"/>
    <cellStyle name="Normal 60 2 2 3 2 3 5" xfId="21076" xr:uid="{00000000-0005-0000-0000-0000DD7D0000}"/>
    <cellStyle name="Normal 60 2 2 3 2 4" xfId="12666" xr:uid="{00000000-0005-0000-0000-0000DE7D0000}"/>
    <cellStyle name="Normal 60 2 2 3 2 4 2" xfId="42997" xr:uid="{00000000-0005-0000-0000-0000DF7D0000}"/>
    <cellStyle name="Normal 60 2 2 3 2 4 3" xfId="27764" xr:uid="{00000000-0005-0000-0000-0000E07D0000}"/>
    <cellStyle name="Normal 60 2 2 3 2 5" xfId="7645" xr:uid="{00000000-0005-0000-0000-0000E17D0000}"/>
    <cellStyle name="Normal 60 2 2 3 2 5 2" xfId="37980" xr:uid="{00000000-0005-0000-0000-0000E27D0000}"/>
    <cellStyle name="Normal 60 2 2 3 2 5 3" xfId="22747" xr:uid="{00000000-0005-0000-0000-0000E37D0000}"/>
    <cellStyle name="Normal 60 2 2 3 2 6" xfId="32968" xr:uid="{00000000-0005-0000-0000-0000E47D0000}"/>
    <cellStyle name="Normal 60 2 2 3 2 7" xfId="17734" xr:uid="{00000000-0005-0000-0000-0000E57D0000}"/>
    <cellStyle name="Normal 60 2 2 3 3" xfId="3427" xr:uid="{00000000-0005-0000-0000-0000E67D0000}"/>
    <cellStyle name="Normal 60 2 2 3 3 2" xfId="13501" xr:uid="{00000000-0005-0000-0000-0000E77D0000}"/>
    <cellStyle name="Normal 60 2 2 3 3 2 2" xfId="43832" xr:uid="{00000000-0005-0000-0000-0000E87D0000}"/>
    <cellStyle name="Normal 60 2 2 3 3 2 3" xfId="28599" xr:uid="{00000000-0005-0000-0000-0000E97D0000}"/>
    <cellStyle name="Normal 60 2 2 3 3 3" xfId="8481" xr:uid="{00000000-0005-0000-0000-0000EA7D0000}"/>
    <cellStyle name="Normal 60 2 2 3 3 3 2" xfId="38815" xr:uid="{00000000-0005-0000-0000-0000EB7D0000}"/>
    <cellStyle name="Normal 60 2 2 3 3 3 3" xfId="23582" xr:uid="{00000000-0005-0000-0000-0000EC7D0000}"/>
    <cellStyle name="Normal 60 2 2 3 3 4" xfId="33802" xr:uid="{00000000-0005-0000-0000-0000ED7D0000}"/>
    <cellStyle name="Normal 60 2 2 3 3 5" xfId="18569" xr:uid="{00000000-0005-0000-0000-0000EE7D0000}"/>
    <cellStyle name="Normal 60 2 2 3 4" xfId="5120" xr:uid="{00000000-0005-0000-0000-0000EF7D0000}"/>
    <cellStyle name="Normal 60 2 2 3 4 2" xfId="15172" xr:uid="{00000000-0005-0000-0000-0000F07D0000}"/>
    <cellStyle name="Normal 60 2 2 3 4 2 2" xfId="45503" xr:uid="{00000000-0005-0000-0000-0000F17D0000}"/>
    <cellStyle name="Normal 60 2 2 3 4 2 3" xfId="30270" xr:uid="{00000000-0005-0000-0000-0000F27D0000}"/>
    <cellStyle name="Normal 60 2 2 3 4 3" xfId="10152" xr:uid="{00000000-0005-0000-0000-0000F37D0000}"/>
    <cellStyle name="Normal 60 2 2 3 4 3 2" xfId="40486" xr:uid="{00000000-0005-0000-0000-0000F47D0000}"/>
    <cellStyle name="Normal 60 2 2 3 4 3 3" xfId="25253" xr:uid="{00000000-0005-0000-0000-0000F57D0000}"/>
    <cellStyle name="Normal 60 2 2 3 4 4" xfId="35473" xr:uid="{00000000-0005-0000-0000-0000F67D0000}"/>
    <cellStyle name="Normal 60 2 2 3 4 5" xfId="20240" xr:uid="{00000000-0005-0000-0000-0000F77D0000}"/>
    <cellStyle name="Normal 60 2 2 3 5" xfId="11830" xr:uid="{00000000-0005-0000-0000-0000F87D0000}"/>
    <cellStyle name="Normal 60 2 2 3 5 2" xfId="42161" xr:uid="{00000000-0005-0000-0000-0000F97D0000}"/>
    <cellStyle name="Normal 60 2 2 3 5 3" xfId="26928" xr:uid="{00000000-0005-0000-0000-0000FA7D0000}"/>
    <cellStyle name="Normal 60 2 2 3 6" xfId="6809" xr:uid="{00000000-0005-0000-0000-0000FB7D0000}"/>
    <cellStyle name="Normal 60 2 2 3 6 2" xfId="37144" xr:uid="{00000000-0005-0000-0000-0000FC7D0000}"/>
    <cellStyle name="Normal 60 2 2 3 6 3" xfId="21911" xr:uid="{00000000-0005-0000-0000-0000FD7D0000}"/>
    <cellStyle name="Normal 60 2 2 3 7" xfId="32132" xr:uid="{00000000-0005-0000-0000-0000FE7D0000}"/>
    <cellStyle name="Normal 60 2 2 3 8" xfId="16898" xr:uid="{00000000-0005-0000-0000-0000FF7D0000}"/>
    <cellStyle name="Normal 60 2 2 4" xfId="2156" xr:uid="{00000000-0005-0000-0000-0000007E0000}"/>
    <cellStyle name="Normal 60 2 2 4 2" xfId="3846" xr:uid="{00000000-0005-0000-0000-0000017E0000}"/>
    <cellStyle name="Normal 60 2 2 4 2 2" xfId="13919" xr:uid="{00000000-0005-0000-0000-0000027E0000}"/>
    <cellStyle name="Normal 60 2 2 4 2 2 2" xfId="44250" xr:uid="{00000000-0005-0000-0000-0000037E0000}"/>
    <cellStyle name="Normal 60 2 2 4 2 2 3" xfId="29017" xr:uid="{00000000-0005-0000-0000-0000047E0000}"/>
    <cellStyle name="Normal 60 2 2 4 2 3" xfId="8899" xr:uid="{00000000-0005-0000-0000-0000057E0000}"/>
    <cellStyle name="Normal 60 2 2 4 2 3 2" xfId="39233" xr:uid="{00000000-0005-0000-0000-0000067E0000}"/>
    <cellStyle name="Normal 60 2 2 4 2 3 3" xfId="24000" xr:uid="{00000000-0005-0000-0000-0000077E0000}"/>
    <cellStyle name="Normal 60 2 2 4 2 4" xfId="34220" xr:uid="{00000000-0005-0000-0000-0000087E0000}"/>
    <cellStyle name="Normal 60 2 2 4 2 5" xfId="18987" xr:uid="{00000000-0005-0000-0000-0000097E0000}"/>
    <cellStyle name="Normal 60 2 2 4 3" xfId="5538" xr:uid="{00000000-0005-0000-0000-00000A7E0000}"/>
    <cellStyle name="Normal 60 2 2 4 3 2" xfId="15590" xr:uid="{00000000-0005-0000-0000-00000B7E0000}"/>
    <cellStyle name="Normal 60 2 2 4 3 2 2" xfId="45921" xr:uid="{00000000-0005-0000-0000-00000C7E0000}"/>
    <cellStyle name="Normal 60 2 2 4 3 2 3" xfId="30688" xr:uid="{00000000-0005-0000-0000-00000D7E0000}"/>
    <cellStyle name="Normal 60 2 2 4 3 3" xfId="10570" xr:uid="{00000000-0005-0000-0000-00000E7E0000}"/>
    <cellStyle name="Normal 60 2 2 4 3 3 2" xfId="40904" xr:uid="{00000000-0005-0000-0000-00000F7E0000}"/>
    <cellStyle name="Normal 60 2 2 4 3 3 3" xfId="25671" xr:uid="{00000000-0005-0000-0000-0000107E0000}"/>
    <cellStyle name="Normal 60 2 2 4 3 4" xfId="35891" xr:uid="{00000000-0005-0000-0000-0000117E0000}"/>
    <cellStyle name="Normal 60 2 2 4 3 5" xfId="20658" xr:uid="{00000000-0005-0000-0000-0000127E0000}"/>
    <cellStyle name="Normal 60 2 2 4 4" xfId="12248" xr:uid="{00000000-0005-0000-0000-0000137E0000}"/>
    <cellStyle name="Normal 60 2 2 4 4 2" xfId="42579" xr:uid="{00000000-0005-0000-0000-0000147E0000}"/>
    <cellStyle name="Normal 60 2 2 4 4 3" xfId="27346" xr:uid="{00000000-0005-0000-0000-0000157E0000}"/>
    <cellStyle name="Normal 60 2 2 4 5" xfId="7227" xr:uid="{00000000-0005-0000-0000-0000167E0000}"/>
    <cellStyle name="Normal 60 2 2 4 5 2" xfId="37562" xr:uid="{00000000-0005-0000-0000-0000177E0000}"/>
    <cellStyle name="Normal 60 2 2 4 5 3" xfId="22329" xr:uid="{00000000-0005-0000-0000-0000187E0000}"/>
    <cellStyle name="Normal 60 2 2 4 6" xfId="32550" xr:uid="{00000000-0005-0000-0000-0000197E0000}"/>
    <cellStyle name="Normal 60 2 2 4 7" xfId="17316" xr:uid="{00000000-0005-0000-0000-00001A7E0000}"/>
    <cellStyle name="Normal 60 2 2 5" xfId="3009" xr:uid="{00000000-0005-0000-0000-00001B7E0000}"/>
    <cellStyle name="Normal 60 2 2 5 2" xfId="13083" xr:uid="{00000000-0005-0000-0000-00001C7E0000}"/>
    <cellStyle name="Normal 60 2 2 5 2 2" xfId="43414" xr:uid="{00000000-0005-0000-0000-00001D7E0000}"/>
    <cellStyle name="Normal 60 2 2 5 2 3" xfId="28181" xr:uid="{00000000-0005-0000-0000-00001E7E0000}"/>
    <cellStyle name="Normal 60 2 2 5 3" xfId="8063" xr:uid="{00000000-0005-0000-0000-00001F7E0000}"/>
    <cellStyle name="Normal 60 2 2 5 3 2" xfId="38397" xr:uid="{00000000-0005-0000-0000-0000207E0000}"/>
    <cellStyle name="Normal 60 2 2 5 3 3" xfId="23164" xr:uid="{00000000-0005-0000-0000-0000217E0000}"/>
    <cellStyle name="Normal 60 2 2 5 4" xfId="33384" xr:uid="{00000000-0005-0000-0000-0000227E0000}"/>
    <cellStyle name="Normal 60 2 2 5 5" xfId="18151" xr:uid="{00000000-0005-0000-0000-0000237E0000}"/>
    <cellStyle name="Normal 60 2 2 6" xfId="4702" xr:uid="{00000000-0005-0000-0000-0000247E0000}"/>
    <cellStyle name="Normal 60 2 2 6 2" xfId="14754" xr:uid="{00000000-0005-0000-0000-0000257E0000}"/>
    <cellStyle name="Normal 60 2 2 6 2 2" xfId="45085" xr:uid="{00000000-0005-0000-0000-0000267E0000}"/>
    <cellStyle name="Normal 60 2 2 6 2 3" xfId="29852" xr:uid="{00000000-0005-0000-0000-0000277E0000}"/>
    <cellStyle name="Normal 60 2 2 6 3" xfId="9734" xr:uid="{00000000-0005-0000-0000-0000287E0000}"/>
    <cellStyle name="Normal 60 2 2 6 3 2" xfId="40068" xr:uid="{00000000-0005-0000-0000-0000297E0000}"/>
    <cellStyle name="Normal 60 2 2 6 3 3" xfId="24835" xr:uid="{00000000-0005-0000-0000-00002A7E0000}"/>
    <cellStyle name="Normal 60 2 2 6 4" xfId="35055" xr:uid="{00000000-0005-0000-0000-00002B7E0000}"/>
    <cellStyle name="Normal 60 2 2 6 5" xfId="19822" xr:uid="{00000000-0005-0000-0000-00002C7E0000}"/>
    <cellStyle name="Normal 60 2 2 7" xfId="11412" xr:uid="{00000000-0005-0000-0000-00002D7E0000}"/>
    <cellStyle name="Normal 60 2 2 7 2" xfId="41743" xr:uid="{00000000-0005-0000-0000-00002E7E0000}"/>
    <cellStyle name="Normal 60 2 2 7 3" xfId="26510" xr:uid="{00000000-0005-0000-0000-00002F7E0000}"/>
    <cellStyle name="Normal 60 2 2 8" xfId="6391" xr:uid="{00000000-0005-0000-0000-0000307E0000}"/>
    <cellStyle name="Normal 60 2 2 8 2" xfId="36726" xr:uid="{00000000-0005-0000-0000-0000317E0000}"/>
    <cellStyle name="Normal 60 2 2 8 3" xfId="21493" xr:uid="{00000000-0005-0000-0000-0000327E0000}"/>
    <cellStyle name="Normal 60 2 2 9" xfId="31714" xr:uid="{00000000-0005-0000-0000-0000337E0000}"/>
    <cellStyle name="Normal 60 2 3" xfId="1418" xr:uid="{00000000-0005-0000-0000-0000347E0000}"/>
    <cellStyle name="Normal 60 2 3 2" xfId="1839" xr:uid="{00000000-0005-0000-0000-0000357E0000}"/>
    <cellStyle name="Normal 60 2 3 2 2" xfId="2678" xr:uid="{00000000-0005-0000-0000-0000367E0000}"/>
    <cellStyle name="Normal 60 2 3 2 2 2" xfId="4368" xr:uid="{00000000-0005-0000-0000-0000377E0000}"/>
    <cellStyle name="Normal 60 2 3 2 2 2 2" xfId="14441" xr:uid="{00000000-0005-0000-0000-0000387E0000}"/>
    <cellStyle name="Normal 60 2 3 2 2 2 2 2" xfId="44772" xr:uid="{00000000-0005-0000-0000-0000397E0000}"/>
    <cellStyle name="Normal 60 2 3 2 2 2 2 3" xfId="29539" xr:uid="{00000000-0005-0000-0000-00003A7E0000}"/>
    <cellStyle name="Normal 60 2 3 2 2 2 3" xfId="9421" xr:uid="{00000000-0005-0000-0000-00003B7E0000}"/>
    <cellStyle name="Normal 60 2 3 2 2 2 3 2" xfId="39755" xr:uid="{00000000-0005-0000-0000-00003C7E0000}"/>
    <cellStyle name="Normal 60 2 3 2 2 2 3 3" xfId="24522" xr:uid="{00000000-0005-0000-0000-00003D7E0000}"/>
    <cellStyle name="Normal 60 2 3 2 2 2 4" xfId="34742" xr:uid="{00000000-0005-0000-0000-00003E7E0000}"/>
    <cellStyle name="Normal 60 2 3 2 2 2 5" xfId="19509" xr:uid="{00000000-0005-0000-0000-00003F7E0000}"/>
    <cellStyle name="Normal 60 2 3 2 2 3" xfId="6060" xr:uid="{00000000-0005-0000-0000-0000407E0000}"/>
    <cellStyle name="Normal 60 2 3 2 2 3 2" xfId="16112" xr:uid="{00000000-0005-0000-0000-0000417E0000}"/>
    <cellStyle name="Normal 60 2 3 2 2 3 2 2" xfId="46443" xr:uid="{00000000-0005-0000-0000-0000427E0000}"/>
    <cellStyle name="Normal 60 2 3 2 2 3 2 3" xfId="31210" xr:uid="{00000000-0005-0000-0000-0000437E0000}"/>
    <cellStyle name="Normal 60 2 3 2 2 3 3" xfId="11092" xr:uid="{00000000-0005-0000-0000-0000447E0000}"/>
    <cellStyle name="Normal 60 2 3 2 2 3 3 2" xfId="41426" xr:uid="{00000000-0005-0000-0000-0000457E0000}"/>
    <cellStyle name="Normal 60 2 3 2 2 3 3 3" xfId="26193" xr:uid="{00000000-0005-0000-0000-0000467E0000}"/>
    <cellStyle name="Normal 60 2 3 2 2 3 4" xfId="36413" xr:uid="{00000000-0005-0000-0000-0000477E0000}"/>
    <cellStyle name="Normal 60 2 3 2 2 3 5" xfId="21180" xr:uid="{00000000-0005-0000-0000-0000487E0000}"/>
    <cellStyle name="Normal 60 2 3 2 2 4" xfId="12770" xr:uid="{00000000-0005-0000-0000-0000497E0000}"/>
    <cellStyle name="Normal 60 2 3 2 2 4 2" xfId="43101" xr:uid="{00000000-0005-0000-0000-00004A7E0000}"/>
    <cellStyle name="Normal 60 2 3 2 2 4 3" xfId="27868" xr:uid="{00000000-0005-0000-0000-00004B7E0000}"/>
    <cellStyle name="Normal 60 2 3 2 2 5" xfId="7749" xr:uid="{00000000-0005-0000-0000-00004C7E0000}"/>
    <cellStyle name="Normal 60 2 3 2 2 5 2" xfId="38084" xr:uid="{00000000-0005-0000-0000-00004D7E0000}"/>
    <cellStyle name="Normal 60 2 3 2 2 5 3" xfId="22851" xr:uid="{00000000-0005-0000-0000-00004E7E0000}"/>
    <cellStyle name="Normal 60 2 3 2 2 6" xfId="33072" xr:uid="{00000000-0005-0000-0000-00004F7E0000}"/>
    <cellStyle name="Normal 60 2 3 2 2 7" xfId="17838" xr:uid="{00000000-0005-0000-0000-0000507E0000}"/>
    <cellStyle name="Normal 60 2 3 2 3" xfId="3531" xr:uid="{00000000-0005-0000-0000-0000517E0000}"/>
    <cellStyle name="Normal 60 2 3 2 3 2" xfId="13605" xr:uid="{00000000-0005-0000-0000-0000527E0000}"/>
    <cellStyle name="Normal 60 2 3 2 3 2 2" xfId="43936" xr:uid="{00000000-0005-0000-0000-0000537E0000}"/>
    <cellStyle name="Normal 60 2 3 2 3 2 3" xfId="28703" xr:uid="{00000000-0005-0000-0000-0000547E0000}"/>
    <cellStyle name="Normal 60 2 3 2 3 3" xfId="8585" xr:uid="{00000000-0005-0000-0000-0000557E0000}"/>
    <cellStyle name="Normal 60 2 3 2 3 3 2" xfId="38919" xr:uid="{00000000-0005-0000-0000-0000567E0000}"/>
    <cellStyle name="Normal 60 2 3 2 3 3 3" xfId="23686" xr:uid="{00000000-0005-0000-0000-0000577E0000}"/>
    <cellStyle name="Normal 60 2 3 2 3 4" xfId="33906" xr:uid="{00000000-0005-0000-0000-0000587E0000}"/>
    <cellStyle name="Normal 60 2 3 2 3 5" xfId="18673" xr:uid="{00000000-0005-0000-0000-0000597E0000}"/>
    <cellStyle name="Normal 60 2 3 2 4" xfId="5224" xr:uid="{00000000-0005-0000-0000-00005A7E0000}"/>
    <cellStyle name="Normal 60 2 3 2 4 2" xfId="15276" xr:uid="{00000000-0005-0000-0000-00005B7E0000}"/>
    <cellStyle name="Normal 60 2 3 2 4 2 2" xfId="45607" xr:uid="{00000000-0005-0000-0000-00005C7E0000}"/>
    <cellStyle name="Normal 60 2 3 2 4 2 3" xfId="30374" xr:uid="{00000000-0005-0000-0000-00005D7E0000}"/>
    <cellStyle name="Normal 60 2 3 2 4 3" xfId="10256" xr:uid="{00000000-0005-0000-0000-00005E7E0000}"/>
    <cellStyle name="Normal 60 2 3 2 4 3 2" xfId="40590" xr:uid="{00000000-0005-0000-0000-00005F7E0000}"/>
    <cellStyle name="Normal 60 2 3 2 4 3 3" xfId="25357" xr:uid="{00000000-0005-0000-0000-0000607E0000}"/>
    <cellStyle name="Normal 60 2 3 2 4 4" xfId="35577" xr:uid="{00000000-0005-0000-0000-0000617E0000}"/>
    <cellStyle name="Normal 60 2 3 2 4 5" xfId="20344" xr:uid="{00000000-0005-0000-0000-0000627E0000}"/>
    <cellStyle name="Normal 60 2 3 2 5" xfId="11934" xr:uid="{00000000-0005-0000-0000-0000637E0000}"/>
    <cellStyle name="Normal 60 2 3 2 5 2" xfId="42265" xr:uid="{00000000-0005-0000-0000-0000647E0000}"/>
    <cellStyle name="Normal 60 2 3 2 5 3" xfId="27032" xr:uid="{00000000-0005-0000-0000-0000657E0000}"/>
    <cellStyle name="Normal 60 2 3 2 6" xfId="6913" xr:uid="{00000000-0005-0000-0000-0000667E0000}"/>
    <cellStyle name="Normal 60 2 3 2 6 2" xfId="37248" xr:uid="{00000000-0005-0000-0000-0000677E0000}"/>
    <cellStyle name="Normal 60 2 3 2 6 3" xfId="22015" xr:uid="{00000000-0005-0000-0000-0000687E0000}"/>
    <cellStyle name="Normal 60 2 3 2 7" xfId="32236" xr:uid="{00000000-0005-0000-0000-0000697E0000}"/>
    <cellStyle name="Normal 60 2 3 2 8" xfId="17002" xr:uid="{00000000-0005-0000-0000-00006A7E0000}"/>
    <cellStyle name="Normal 60 2 3 3" xfId="2260" xr:uid="{00000000-0005-0000-0000-00006B7E0000}"/>
    <cellStyle name="Normal 60 2 3 3 2" xfId="3950" xr:uid="{00000000-0005-0000-0000-00006C7E0000}"/>
    <cellStyle name="Normal 60 2 3 3 2 2" xfId="14023" xr:uid="{00000000-0005-0000-0000-00006D7E0000}"/>
    <cellStyle name="Normal 60 2 3 3 2 2 2" xfId="44354" xr:uid="{00000000-0005-0000-0000-00006E7E0000}"/>
    <cellStyle name="Normal 60 2 3 3 2 2 3" xfId="29121" xr:uid="{00000000-0005-0000-0000-00006F7E0000}"/>
    <cellStyle name="Normal 60 2 3 3 2 3" xfId="9003" xr:uid="{00000000-0005-0000-0000-0000707E0000}"/>
    <cellStyle name="Normal 60 2 3 3 2 3 2" xfId="39337" xr:uid="{00000000-0005-0000-0000-0000717E0000}"/>
    <cellStyle name="Normal 60 2 3 3 2 3 3" xfId="24104" xr:uid="{00000000-0005-0000-0000-0000727E0000}"/>
    <cellStyle name="Normal 60 2 3 3 2 4" xfId="34324" xr:uid="{00000000-0005-0000-0000-0000737E0000}"/>
    <cellStyle name="Normal 60 2 3 3 2 5" xfId="19091" xr:uid="{00000000-0005-0000-0000-0000747E0000}"/>
    <cellStyle name="Normal 60 2 3 3 3" xfId="5642" xr:uid="{00000000-0005-0000-0000-0000757E0000}"/>
    <cellStyle name="Normal 60 2 3 3 3 2" xfId="15694" xr:uid="{00000000-0005-0000-0000-0000767E0000}"/>
    <cellStyle name="Normal 60 2 3 3 3 2 2" xfId="46025" xr:uid="{00000000-0005-0000-0000-0000777E0000}"/>
    <cellStyle name="Normal 60 2 3 3 3 2 3" xfId="30792" xr:uid="{00000000-0005-0000-0000-0000787E0000}"/>
    <cellStyle name="Normal 60 2 3 3 3 3" xfId="10674" xr:uid="{00000000-0005-0000-0000-0000797E0000}"/>
    <cellStyle name="Normal 60 2 3 3 3 3 2" xfId="41008" xr:uid="{00000000-0005-0000-0000-00007A7E0000}"/>
    <cellStyle name="Normal 60 2 3 3 3 3 3" xfId="25775" xr:uid="{00000000-0005-0000-0000-00007B7E0000}"/>
    <cellStyle name="Normal 60 2 3 3 3 4" xfId="35995" xr:uid="{00000000-0005-0000-0000-00007C7E0000}"/>
    <cellStyle name="Normal 60 2 3 3 3 5" xfId="20762" xr:uid="{00000000-0005-0000-0000-00007D7E0000}"/>
    <cellStyle name="Normal 60 2 3 3 4" xfId="12352" xr:uid="{00000000-0005-0000-0000-00007E7E0000}"/>
    <cellStyle name="Normal 60 2 3 3 4 2" xfId="42683" xr:uid="{00000000-0005-0000-0000-00007F7E0000}"/>
    <cellStyle name="Normal 60 2 3 3 4 3" xfId="27450" xr:uid="{00000000-0005-0000-0000-0000807E0000}"/>
    <cellStyle name="Normal 60 2 3 3 5" xfId="7331" xr:uid="{00000000-0005-0000-0000-0000817E0000}"/>
    <cellStyle name="Normal 60 2 3 3 5 2" xfId="37666" xr:uid="{00000000-0005-0000-0000-0000827E0000}"/>
    <cellStyle name="Normal 60 2 3 3 5 3" xfId="22433" xr:uid="{00000000-0005-0000-0000-0000837E0000}"/>
    <cellStyle name="Normal 60 2 3 3 6" xfId="32654" xr:uid="{00000000-0005-0000-0000-0000847E0000}"/>
    <cellStyle name="Normal 60 2 3 3 7" xfId="17420" xr:uid="{00000000-0005-0000-0000-0000857E0000}"/>
    <cellStyle name="Normal 60 2 3 4" xfId="3113" xr:uid="{00000000-0005-0000-0000-0000867E0000}"/>
    <cellStyle name="Normal 60 2 3 4 2" xfId="13187" xr:uid="{00000000-0005-0000-0000-0000877E0000}"/>
    <cellStyle name="Normal 60 2 3 4 2 2" xfId="43518" xr:uid="{00000000-0005-0000-0000-0000887E0000}"/>
    <cellStyle name="Normal 60 2 3 4 2 3" xfId="28285" xr:uid="{00000000-0005-0000-0000-0000897E0000}"/>
    <cellStyle name="Normal 60 2 3 4 3" xfId="8167" xr:uid="{00000000-0005-0000-0000-00008A7E0000}"/>
    <cellStyle name="Normal 60 2 3 4 3 2" xfId="38501" xr:uid="{00000000-0005-0000-0000-00008B7E0000}"/>
    <cellStyle name="Normal 60 2 3 4 3 3" xfId="23268" xr:uid="{00000000-0005-0000-0000-00008C7E0000}"/>
    <cellStyle name="Normal 60 2 3 4 4" xfId="33488" xr:uid="{00000000-0005-0000-0000-00008D7E0000}"/>
    <cellStyle name="Normal 60 2 3 4 5" xfId="18255" xr:uid="{00000000-0005-0000-0000-00008E7E0000}"/>
    <cellStyle name="Normal 60 2 3 5" xfId="4806" xr:uid="{00000000-0005-0000-0000-00008F7E0000}"/>
    <cellStyle name="Normal 60 2 3 5 2" xfId="14858" xr:uid="{00000000-0005-0000-0000-0000907E0000}"/>
    <cellStyle name="Normal 60 2 3 5 2 2" xfId="45189" xr:uid="{00000000-0005-0000-0000-0000917E0000}"/>
    <cellStyle name="Normal 60 2 3 5 2 3" xfId="29956" xr:uid="{00000000-0005-0000-0000-0000927E0000}"/>
    <cellStyle name="Normal 60 2 3 5 3" xfId="9838" xr:uid="{00000000-0005-0000-0000-0000937E0000}"/>
    <cellStyle name="Normal 60 2 3 5 3 2" xfId="40172" xr:uid="{00000000-0005-0000-0000-0000947E0000}"/>
    <cellStyle name="Normal 60 2 3 5 3 3" xfId="24939" xr:uid="{00000000-0005-0000-0000-0000957E0000}"/>
    <cellStyle name="Normal 60 2 3 5 4" xfId="35159" xr:uid="{00000000-0005-0000-0000-0000967E0000}"/>
    <cellStyle name="Normal 60 2 3 5 5" xfId="19926" xr:uid="{00000000-0005-0000-0000-0000977E0000}"/>
    <cellStyle name="Normal 60 2 3 6" xfId="11516" xr:uid="{00000000-0005-0000-0000-0000987E0000}"/>
    <cellStyle name="Normal 60 2 3 6 2" xfId="41847" xr:uid="{00000000-0005-0000-0000-0000997E0000}"/>
    <cellStyle name="Normal 60 2 3 6 3" xfId="26614" xr:uid="{00000000-0005-0000-0000-00009A7E0000}"/>
    <cellStyle name="Normal 60 2 3 7" xfId="6495" xr:uid="{00000000-0005-0000-0000-00009B7E0000}"/>
    <cellStyle name="Normal 60 2 3 7 2" xfId="36830" xr:uid="{00000000-0005-0000-0000-00009C7E0000}"/>
    <cellStyle name="Normal 60 2 3 7 3" xfId="21597" xr:uid="{00000000-0005-0000-0000-00009D7E0000}"/>
    <cellStyle name="Normal 60 2 3 8" xfId="31818" xr:uid="{00000000-0005-0000-0000-00009E7E0000}"/>
    <cellStyle name="Normal 60 2 3 9" xfId="16584" xr:uid="{00000000-0005-0000-0000-00009F7E0000}"/>
    <cellStyle name="Normal 60 2 4" xfId="1631" xr:uid="{00000000-0005-0000-0000-0000A07E0000}"/>
    <cellStyle name="Normal 60 2 4 2" xfId="2470" xr:uid="{00000000-0005-0000-0000-0000A17E0000}"/>
    <cellStyle name="Normal 60 2 4 2 2" xfId="4160" xr:uid="{00000000-0005-0000-0000-0000A27E0000}"/>
    <cellStyle name="Normal 60 2 4 2 2 2" xfId="14233" xr:uid="{00000000-0005-0000-0000-0000A37E0000}"/>
    <cellStyle name="Normal 60 2 4 2 2 2 2" xfId="44564" xr:uid="{00000000-0005-0000-0000-0000A47E0000}"/>
    <cellStyle name="Normal 60 2 4 2 2 2 3" xfId="29331" xr:uid="{00000000-0005-0000-0000-0000A57E0000}"/>
    <cellStyle name="Normal 60 2 4 2 2 3" xfId="9213" xr:uid="{00000000-0005-0000-0000-0000A67E0000}"/>
    <cellStyle name="Normal 60 2 4 2 2 3 2" xfId="39547" xr:uid="{00000000-0005-0000-0000-0000A77E0000}"/>
    <cellStyle name="Normal 60 2 4 2 2 3 3" xfId="24314" xr:uid="{00000000-0005-0000-0000-0000A87E0000}"/>
    <cellStyle name="Normal 60 2 4 2 2 4" xfId="34534" xr:uid="{00000000-0005-0000-0000-0000A97E0000}"/>
    <cellStyle name="Normal 60 2 4 2 2 5" xfId="19301" xr:uid="{00000000-0005-0000-0000-0000AA7E0000}"/>
    <cellStyle name="Normal 60 2 4 2 3" xfId="5852" xr:uid="{00000000-0005-0000-0000-0000AB7E0000}"/>
    <cellStyle name="Normal 60 2 4 2 3 2" xfId="15904" xr:uid="{00000000-0005-0000-0000-0000AC7E0000}"/>
    <cellStyle name="Normal 60 2 4 2 3 2 2" xfId="46235" xr:uid="{00000000-0005-0000-0000-0000AD7E0000}"/>
    <cellStyle name="Normal 60 2 4 2 3 2 3" xfId="31002" xr:uid="{00000000-0005-0000-0000-0000AE7E0000}"/>
    <cellStyle name="Normal 60 2 4 2 3 3" xfId="10884" xr:uid="{00000000-0005-0000-0000-0000AF7E0000}"/>
    <cellStyle name="Normal 60 2 4 2 3 3 2" xfId="41218" xr:uid="{00000000-0005-0000-0000-0000B07E0000}"/>
    <cellStyle name="Normal 60 2 4 2 3 3 3" xfId="25985" xr:uid="{00000000-0005-0000-0000-0000B17E0000}"/>
    <cellStyle name="Normal 60 2 4 2 3 4" xfId="36205" xr:uid="{00000000-0005-0000-0000-0000B27E0000}"/>
    <cellStyle name="Normal 60 2 4 2 3 5" xfId="20972" xr:uid="{00000000-0005-0000-0000-0000B37E0000}"/>
    <cellStyle name="Normal 60 2 4 2 4" xfId="12562" xr:uid="{00000000-0005-0000-0000-0000B47E0000}"/>
    <cellStyle name="Normal 60 2 4 2 4 2" xfId="42893" xr:uid="{00000000-0005-0000-0000-0000B57E0000}"/>
    <cellStyle name="Normal 60 2 4 2 4 3" xfId="27660" xr:uid="{00000000-0005-0000-0000-0000B67E0000}"/>
    <cellStyle name="Normal 60 2 4 2 5" xfId="7541" xr:uid="{00000000-0005-0000-0000-0000B77E0000}"/>
    <cellStyle name="Normal 60 2 4 2 5 2" xfId="37876" xr:uid="{00000000-0005-0000-0000-0000B87E0000}"/>
    <cellStyle name="Normal 60 2 4 2 5 3" xfId="22643" xr:uid="{00000000-0005-0000-0000-0000B97E0000}"/>
    <cellStyle name="Normal 60 2 4 2 6" xfId="32864" xr:uid="{00000000-0005-0000-0000-0000BA7E0000}"/>
    <cellStyle name="Normal 60 2 4 2 7" xfId="17630" xr:uid="{00000000-0005-0000-0000-0000BB7E0000}"/>
    <cellStyle name="Normal 60 2 4 3" xfId="3323" xr:uid="{00000000-0005-0000-0000-0000BC7E0000}"/>
    <cellStyle name="Normal 60 2 4 3 2" xfId="13397" xr:uid="{00000000-0005-0000-0000-0000BD7E0000}"/>
    <cellStyle name="Normal 60 2 4 3 2 2" xfId="43728" xr:uid="{00000000-0005-0000-0000-0000BE7E0000}"/>
    <cellStyle name="Normal 60 2 4 3 2 3" xfId="28495" xr:uid="{00000000-0005-0000-0000-0000BF7E0000}"/>
    <cellStyle name="Normal 60 2 4 3 3" xfId="8377" xr:uid="{00000000-0005-0000-0000-0000C07E0000}"/>
    <cellStyle name="Normal 60 2 4 3 3 2" xfId="38711" xr:uid="{00000000-0005-0000-0000-0000C17E0000}"/>
    <cellStyle name="Normal 60 2 4 3 3 3" xfId="23478" xr:uid="{00000000-0005-0000-0000-0000C27E0000}"/>
    <cellStyle name="Normal 60 2 4 3 4" xfId="33698" xr:uid="{00000000-0005-0000-0000-0000C37E0000}"/>
    <cellStyle name="Normal 60 2 4 3 5" xfId="18465" xr:uid="{00000000-0005-0000-0000-0000C47E0000}"/>
    <cellStyle name="Normal 60 2 4 4" xfId="5016" xr:uid="{00000000-0005-0000-0000-0000C57E0000}"/>
    <cellStyle name="Normal 60 2 4 4 2" xfId="15068" xr:uid="{00000000-0005-0000-0000-0000C67E0000}"/>
    <cellStyle name="Normal 60 2 4 4 2 2" xfId="45399" xr:uid="{00000000-0005-0000-0000-0000C77E0000}"/>
    <cellStyle name="Normal 60 2 4 4 2 3" xfId="30166" xr:uid="{00000000-0005-0000-0000-0000C87E0000}"/>
    <cellStyle name="Normal 60 2 4 4 3" xfId="10048" xr:uid="{00000000-0005-0000-0000-0000C97E0000}"/>
    <cellStyle name="Normal 60 2 4 4 3 2" xfId="40382" xr:uid="{00000000-0005-0000-0000-0000CA7E0000}"/>
    <cellStyle name="Normal 60 2 4 4 3 3" xfId="25149" xr:uid="{00000000-0005-0000-0000-0000CB7E0000}"/>
    <cellStyle name="Normal 60 2 4 4 4" xfId="35369" xr:uid="{00000000-0005-0000-0000-0000CC7E0000}"/>
    <cellStyle name="Normal 60 2 4 4 5" xfId="20136" xr:uid="{00000000-0005-0000-0000-0000CD7E0000}"/>
    <cellStyle name="Normal 60 2 4 5" xfId="11726" xr:uid="{00000000-0005-0000-0000-0000CE7E0000}"/>
    <cellStyle name="Normal 60 2 4 5 2" xfId="42057" xr:uid="{00000000-0005-0000-0000-0000CF7E0000}"/>
    <cellStyle name="Normal 60 2 4 5 3" xfId="26824" xr:uid="{00000000-0005-0000-0000-0000D07E0000}"/>
    <cellStyle name="Normal 60 2 4 6" xfId="6705" xr:uid="{00000000-0005-0000-0000-0000D17E0000}"/>
    <cellStyle name="Normal 60 2 4 6 2" xfId="37040" xr:uid="{00000000-0005-0000-0000-0000D27E0000}"/>
    <cellStyle name="Normal 60 2 4 6 3" xfId="21807" xr:uid="{00000000-0005-0000-0000-0000D37E0000}"/>
    <cellStyle name="Normal 60 2 4 7" xfId="32028" xr:uid="{00000000-0005-0000-0000-0000D47E0000}"/>
    <cellStyle name="Normal 60 2 4 8" xfId="16794" xr:uid="{00000000-0005-0000-0000-0000D57E0000}"/>
    <cellStyle name="Normal 60 2 5" xfId="2052" xr:uid="{00000000-0005-0000-0000-0000D67E0000}"/>
    <cellStyle name="Normal 60 2 5 2" xfId="3742" xr:uid="{00000000-0005-0000-0000-0000D77E0000}"/>
    <cellStyle name="Normal 60 2 5 2 2" xfId="13815" xr:uid="{00000000-0005-0000-0000-0000D87E0000}"/>
    <cellStyle name="Normal 60 2 5 2 2 2" xfId="44146" xr:uid="{00000000-0005-0000-0000-0000D97E0000}"/>
    <cellStyle name="Normal 60 2 5 2 2 3" xfId="28913" xr:uid="{00000000-0005-0000-0000-0000DA7E0000}"/>
    <cellStyle name="Normal 60 2 5 2 3" xfId="8795" xr:uid="{00000000-0005-0000-0000-0000DB7E0000}"/>
    <cellStyle name="Normal 60 2 5 2 3 2" xfId="39129" xr:uid="{00000000-0005-0000-0000-0000DC7E0000}"/>
    <cellStyle name="Normal 60 2 5 2 3 3" xfId="23896" xr:uid="{00000000-0005-0000-0000-0000DD7E0000}"/>
    <cellStyle name="Normal 60 2 5 2 4" xfId="34116" xr:uid="{00000000-0005-0000-0000-0000DE7E0000}"/>
    <cellStyle name="Normal 60 2 5 2 5" xfId="18883" xr:uid="{00000000-0005-0000-0000-0000DF7E0000}"/>
    <cellStyle name="Normal 60 2 5 3" xfId="5434" xr:uid="{00000000-0005-0000-0000-0000E07E0000}"/>
    <cellStyle name="Normal 60 2 5 3 2" xfId="15486" xr:uid="{00000000-0005-0000-0000-0000E17E0000}"/>
    <cellStyle name="Normal 60 2 5 3 2 2" xfId="45817" xr:uid="{00000000-0005-0000-0000-0000E27E0000}"/>
    <cellStyle name="Normal 60 2 5 3 2 3" xfId="30584" xr:uid="{00000000-0005-0000-0000-0000E37E0000}"/>
    <cellStyle name="Normal 60 2 5 3 3" xfId="10466" xr:uid="{00000000-0005-0000-0000-0000E47E0000}"/>
    <cellStyle name="Normal 60 2 5 3 3 2" xfId="40800" xr:uid="{00000000-0005-0000-0000-0000E57E0000}"/>
    <cellStyle name="Normal 60 2 5 3 3 3" xfId="25567" xr:uid="{00000000-0005-0000-0000-0000E67E0000}"/>
    <cellStyle name="Normal 60 2 5 3 4" xfId="35787" xr:uid="{00000000-0005-0000-0000-0000E77E0000}"/>
    <cellStyle name="Normal 60 2 5 3 5" xfId="20554" xr:uid="{00000000-0005-0000-0000-0000E87E0000}"/>
    <cellStyle name="Normal 60 2 5 4" xfId="12144" xr:uid="{00000000-0005-0000-0000-0000E97E0000}"/>
    <cellStyle name="Normal 60 2 5 4 2" xfId="42475" xr:uid="{00000000-0005-0000-0000-0000EA7E0000}"/>
    <cellStyle name="Normal 60 2 5 4 3" xfId="27242" xr:uid="{00000000-0005-0000-0000-0000EB7E0000}"/>
    <cellStyle name="Normal 60 2 5 5" xfId="7123" xr:uid="{00000000-0005-0000-0000-0000EC7E0000}"/>
    <cellStyle name="Normal 60 2 5 5 2" xfId="37458" xr:uid="{00000000-0005-0000-0000-0000ED7E0000}"/>
    <cellStyle name="Normal 60 2 5 5 3" xfId="22225" xr:uid="{00000000-0005-0000-0000-0000EE7E0000}"/>
    <cellStyle name="Normal 60 2 5 6" xfId="32446" xr:uid="{00000000-0005-0000-0000-0000EF7E0000}"/>
    <cellStyle name="Normal 60 2 5 7" xfId="17212" xr:uid="{00000000-0005-0000-0000-0000F07E0000}"/>
    <cellStyle name="Normal 60 2 6" xfId="2905" xr:uid="{00000000-0005-0000-0000-0000F17E0000}"/>
    <cellStyle name="Normal 60 2 6 2" xfId="12979" xr:uid="{00000000-0005-0000-0000-0000F27E0000}"/>
    <cellStyle name="Normal 60 2 6 2 2" xfId="43310" xr:uid="{00000000-0005-0000-0000-0000F37E0000}"/>
    <cellStyle name="Normal 60 2 6 2 3" xfId="28077" xr:uid="{00000000-0005-0000-0000-0000F47E0000}"/>
    <cellStyle name="Normal 60 2 6 3" xfId="7959" xr:uid="{00000000-0005-0000-0000-0000F57E0000}"/>
    <cellStyle name="Normal 60 2 6 3 2" xfId="38293" xr:uid="{00000000-0005-0000-0000-0000F67E0000}"/>
    <cellStyle name="Normal 60 2 6 3 3" xfId="23060" xr:uid="{00000000-0005-0000-0000-0000F77E0000}"/>
    <cellStyle name="Normal 60 2 6 4" xfId="33280" xr:uid="{00000000-0005-0000-0000-0000F87E0000}"/>
    <cellStyle name="Normal 60 2 6 5" xfId="18047" xr:uid="{00000000-0005-0000-0000-0000F97E0000}"/>
    <cellStyle name="Normal 60 2 7" xfId="4598" xr:uid="{00000000-0005-0000-0000-0000FA7E0000}"/>
    <cellStyle name="Normal 60 2 7 2" xfId="14650" xr:uid="{00000000-0005-0000-0000-0000FB7E0000}"/>
    <cellStyle name="Normal 60 2 7 2 2" xfId="44981" xr:uid="{00000000-0005-0000-0000-0000FC7E0000}"/>
    <cellStyle name="Normal 60 2 7 2 3" xfId="29748" xr:uid="{00000000-0005-0000-0000-0000FD7E0000}"/>
    <cellStyle name="Normal 60 2 7 3" xfId="9630" xr:uid="{00000000-0005-0000-0000-0000FE7E0000}"/>
    <cellStyle name="Normal 60 2 7 3 2" xfId="39964" xr:uid="{00000000-0005-0000-0000-0000FF7E0000}"/>
    <cellStyle name="Normal 60 2 7 3 3" xfId="24731" xr:uid="{00000000-0005-0000-0000-0000007F0000}"/>
    <cellStyle name="Normal 60 2 7 4" xfId="34951" xr:uid="{00000000-0005-0000-0000-0000017F0000}"/>
    <cellStyle name="Normal 60 2 7 5" xfId="19718" xr:uid="{00000000-0005-0000-0000-0000027F0000}"/>
    <cellStyle name="Normal 60 2 8" xfId="11308" xr:uid="{00000000-0005-0000-0000-0000037F0000}"/>
    <cellStyle name="Normal 60 2 8 2" xfId="41639" xr:uid="{00000000-0005-0000-0000-0000047F0000}"/>
    <cellStyle name="Normal 60 2 8 3" xfId="26406" xr:uid="{00000000-0005-0000-0000-0000057F0000}"/>
    <cellStyle name="Normal 60 2 9" xfId="6287" xr:uid="{00000000-0005-0000-0000-0000067F0000}"/>
    <cellStyle name="Normal 60 2 9 2" xfId="36622" xr:uid="{00000000-0005-0000-0000-0000077F0000}"/>
    <cellStyle name="Normal 60 2 9 3" xfId="21389" xr:uid="{00000000-0005-0000-0000-0000087F0000}"/>
    <cellStyle name="Normal 60 3" xfId="1251" xr:uid="{00000000-0005-0000-0000-0000097F0000}"/>
    <cellStyle name="Normal 60 3 10" xfId="16428" xr:uid="{00000000-0005-0000-0000-00000A7F0000}"/>
    <cellStyle name="Normal 60 3 2" xfId="1470" xr:uid="{00000000-0005-0000-0000-00000B7F0000}"/>
    <cellStyle name="Normal 60 3 2 2" xfId="1891" xr:uid="{00000000-0005-0000-0000-00000C7F0000}"/>
    <cellStyle name="Normal 60 3 2 2 2" xfId="2730" xr:uid="{00000000-0005-0000-0000-00000D7F0000}"/>
    <cellStyle name="Normal 60 3 2 2 2 2" xfId="4420" xr:uid="{00000000-0005-0000-0000-00000E7F0000}"/>
    <cellStyle name="Normal 60 3 2 2 2 2 2" xfId="14493" xr:uid="{00000000-0005-0000-0000-00000F7F0000}"/>
    <cellStyle name="Normal 60 3 2 2 2 2 2 2" xfId="44824" xr:uid="{00000000-0005-0000-0000-0000107F0000}"/>
    <cellStyle name="Normal 60 3 2 2 2 2 2 3" xfId="29591" xr:uid="{00000000-0005-0000-0000-0000117F0000}"/>
    <cellStyle name="Normal 60 3 2 2 2 2 3" xfId="9473" xr:uid="{00000000-0005-0000-0000-0000127F0000}"/>
    <cellStyle name="Normal 60 3 2 2 2 2 3 2" xfId="39807" xr:uid="{00000000-0005-0000-0000-0000137F0000}"/>
    <cellStyle name="Normal 60 3 2 2 2 2 3 3" xfId="24574" xr:uid="{00000000-0005-0000-0000-0000147F0000}"/>
    <cellStyle name="Normal 60 3 2 2 2 2 4" xfId="34794" xr:uid="{00000000-0005-0000-0000-0000157F0000}"/>
    <cellStyle name="Normal 60 3 2 2 2 2 5" xfId="19561" xr:uid="{00000000-0005-0000-0000-0000167F0000}"/>
    <cellStyle name="Normal 60 3 2 2 2 3" xfId="6112" xr:uid="{00000000-0005-0000-0000-0000177F0000}"/>
    <cellStyle name="Normal 60 3 2 2 2 3 2" xfId="16164" xr:uid="{00000000-0005-0000-0000-0000187F0000}"/>
    <cellStyle name="Normal 60 3 2 2 2 3 2 2" xfId="46495" xr:uid="{00000000-0005-0000-0000-0000197F0000}"/>
    <cellStyle name="Normal 60 3 2 2 2 3 2 3" xfId="31262" xr:uid="{00000000-0005-0000-0000-00001A7F0000}"/>
    <cellStyle name="Normal 60 3 2 2 2 3 3" xfId="11144" xr:uid="{00000000-0005-0000-0000-00001B7F0000}"/>
    <cellStyle name="Normal 60 3 2 2 2 3 3 2" xfId="41478" xr:uid="{00000000-0005-0000-0000-00001C7F0000}"/>
    <cellStyle name="Normal 60 3 2 2 2 3 3 3" xfId="26245" xr:uid="{00000000-0005-0000-0000-00001D7F0000}"/>
    <cellStyle name="Normal 60 3 2 2 2 3 4" xfId="36465" xr:uid="{00000000-0005-0000-0000-00001E7F0000}"/>
    <cellStyle name="Normal 60 3 2 2 2 3 5" xfId="21232" xr:uid="{00000000-0005-0000-0000-00001F7F0000}"/>
    <cellStyle name="Normal 60 3 2 2 2 4" xfId="12822" xr:uid="{00000000-0005-0000-0000-0000207F0000}"/>
    <cellStyle name="Normal 60 3 2 2 2 4 2" xfId="43153" xr:uid="{00000000-0005-0000-0000-0000217F0000}"/>
    <cellStyle name="Normal 60 3 2 2 2 4 3" xfId="27920" xr:uid="{00000000-0005-0000-0000-0000227F0000}"/>
    <cellStyle name="Normal 60 3 2 2 2 5" xfId="7801" xr:uid="{00000000-0005-0000-0000-0000237F0000}"/>
    <cellStyle name="Normal 60 3 2 2 2 5 2" xfId="38136" xr:uid="{00000000-0005-0000-0000-0000247F0000}"/>
    <cellStyle name="Normal 60 3 2 2 2 5 3" xfId="22903" xr:uid="{00000000-0005-0000-0000-0000257F0000}"/>
    <cellStyle name="Normal 60 3 2 2 2 6" xfId="33124" xr:uid="{00000000-0005-0000-0000-0000267F0000}"/>
    <cellStyle name="Normal 60 3 2 2 2 7" xfId="17890" xr:uid="{00000000-0005-0000-0000-0000277F0000}"/>
    <cellStyle name="Normal 60 3 2 2 3" xfId="3583" xr:uid="{00000000-0005-0000-0000-0000287F0000}"/>
    <cellStyle name="Normal 60 3 2 2 3 2" xfId="13657" xr:uid="{00000000-0005-0000-0000-0000297F0000}"/>
    <cellStyle name="Normal 60 3 2 2 3 2 2" xfId="43988" xr:uid="{00000000-0005-0000-0000-00002A7F0000}"/>
    <cellStyle name="Normal 60 3 2 2 3 2 3" xfId="28755" xr:uid="{00000000-0005-0000-0000-00002B7F0000}"/>
    <cellStyle name="Normal 60 3 2 2 3 3" xfId="8637" xr:uid="{00000000-0005-0000-0000-00002C7F0000}"/>
    <cellStyle name="Normal 60 3 2 2 3 3 2" xfId="38971" xr:uid="{00000000-0005-0000-0000-00002D7F0000}"/>
    <cellStyle name="Normal 60 3 2 2 3 3 3" xfId="23738" xr:uid="{00000000-0005-0000-0000-00002E7F0000}"/>
    <cellStyle name="Normal 60 3 2 2 3 4" xfId="33958" xr:uid="{00000000-0005-0000-0000-00002F7F0000}"/>
    <cellStyle name="Normal 60 3 2 2 3 5" xfId="18725" xr:uid="{00000000-0005-0000-0000-0000307F0000}"/>
    <cellStyle name="Normal 60 3 2 2 4" xfId="5276" xr:uid="{00000000-0005-0000-0000-0000317F0000}"/>
    <cellStyle name="Normal 60 3 2 2 4 2" xfId="15328" xr:uid="{00000000-0005-0000-0000-0000327F0000}"/>
    <cellStyle name="Normal 60 3 2 2 4 2 2" xfId="45659" xr:uid="{00000000-0005-0000-0000-0000337F0000}"/>
    <cellStyle name="Normal 60 3 2 2 4 2 3" xfId="30426" xr:uid="{00000000-0005-0000-0000-0000347F0000}"/>
    <cellStyle name="Normal 60 3 2 2 4 3" xfId="10308" xr:uid="{00000000-0005-0000-0000-0000357F0000}"/>
    <cellStyle name="Normal 60 3 2 2 4 3 2" xfId="40642" xr:uid="{00000000-0005-0000-0000-0000367F0000}"/>
    <cellStyle name="Normal 60 3 2 2 4 3 3" xfId="25409" xr:uid="{00000000-0005-0000-0000-0000377F0000}"/>
    <cellStyle name="Normal 60 3 2 2 4 4" xfId="35629" xr:uid="{00000000-0005-0000-0000-0000387F0000}"/>
    <cellStyle name="Normal 60 3 2 2 4 5" xfId="20396" xr:uid="{00000000-0005-0000-0000-0000397F0000}"/>
    <cellStyle name="Normal 60 3 2 2 5" xfId="11986" xr:uid="{00000000-0005-0000-0000-00003A7F0000}"/>
    <cellStyle name="Normal 60 3 2 2 5 2" xfId="42317" xr:uid="{00000000-0005-0000-0000-00003B7F0000}"/>
    <cellStyle name="Normal 60 3 2 2 5 3" xfId="27084" xr:uid="{00000000-0005-0000-0000-00003C7F0000}"/>
    <cellStyle name="Normal 60 3 2 2 6" xfId="6965" xr:uid="{00000000-0005-0000-0000-00003D7F0000}"/>
    <cellStyle name="Normal 60 3 2 2 6 2" xfId="37300" xr:uid="{00000000-0005-0000-0000-00003E7F0000}"/>
    <cellStyle name="Normal 60 3 2 2 6 3" xfId="22067" xr:uid="{00000000-0005-0000-0000-00003F7F0000}"/>
    <cellStyle name="Normal 60 3 2 2 7" xfId="32288" xr:uid="{00000000-0005-0000-0000-0000407F0000}"/>
    <cellStyle name="Normal 60 3 2 2 8" xfId="17054" xr:uid="{00000000-0005-0000-0000-0000417F0000}"/>
    <cellStyle name="Normal 60 3 2 3" xfId="2312" xr:uid="{00000000-0005-0000-0000-0000427F0000}"/>
    <cellStyle name="Normal 60 3 2 3 2" xfId="4002" xr:uid="{00000000-0005-0000-0000-0000437F0000}"/>
    <cellStyle name="Normal 60 3 2 3 2 2" xfId="14075" xr:uid="{00000000-0005-0000-0000-0000447F0000}"/>
    <cellStyle name="Normal 60 3 2 3 2 2 2" xfId="44406" xr:uid="{00000000-0005-0000-0000-0000457F0000}"/>
    <cellStyle name="Normal 60 3 2 3 2 2 3" xfId="29173" xr:uid="{00000000-0005-0000-0000-0000467F0000}"/>
    <cellStyle name="Normal 60 3 2 3 2 3" xfId="9055" xr:uid="{00000000-0005-0000-0000-0000477F0000}"/>
    <cellStyle name="Normal 60 3 2 3 2 3 2" xfId="39389" xr:uid="{00000000-0005-0000-0000-0000487F0000}"/>
    <cellStyle name="Normal 60 3 2 3 2 3 3" xfId="24156" xr:uid="{00000000-0005-0000-0000-0000497F0000}"/>
    <cellStyle name="Normal 60 3 2 3 2 4" xfId="34376" xr:uid="{00000000-0005-0000-0000-00004A7F0000}"/>
    <cellStyle name="Normal 60 3 2 3 2 5" xfId="19143" xr:uid="{00000000-0005-0000-0000-00004B7F0000}"/>
    <cellStyle name="Normal 60 3 2 3 3" xfId="5694" xr:uid="{00000000-0005-0000-0000-00004C7F0000}"/>
    <cellStyle name="Normal 60 3 2 3 3 2" xfId="15746" xr:uid="{00000000-0005-0000-0000-00004D7F0000}"/>
    <cellStyle name="Normal 60 3 2 3 3 2 2" xfId="46077" xr:uid="{00000000-0005-0000-0000-00004E7F0000}"/>
    <cellStyle name="Normal 60 3 2 3 3 2 3" xfId="30844" xr:uid="{00000000-0005-0000-0000-00004F7F0000}"/>
    <cellStyle name="Normal 60 3 2 3 3 3" xfId="10726" xr:uid="{00000000-0005-0000-0000-0000507F0000}"/>
    <cellStyle name="Normal 60 3 2 3 3 3 2" xfId="41060" xr:uid="{00000000-0005-0000-0000-0000517F0000}"/>
    <cellStyle name="Normal 60 3 2 3 3 3 3" xfId="25827" xr:uid="{00000000-0005-0000-0000-0000527F0000}"/>
    <cellStyle name="Normal 60 3 2 3 3 4" xfId="36047" xr:uid="{00000000-0005-0000-0000-0000537F0000}"/>
    <cellStyle name="Normal 60 3 2 3 3 5" xfId="20814" xr:uid="{00000000-0005-0000-0000-0000547F0000}"/>
    <cellStyle name="Normal 60 3 2 3 4" xfId="12404" xr:uid="{00000000-0005-0000-0000-0000557F0000}"/>
    <cellStyle name="Normal 60 3 2 3 4 2" xfId="42735" xr:uid="{00000000-0005-0000-0000-0000567F0000}"/>
    <cellStyle name="Normal 60 3 2 3 4 3" xfId="27502" xr:uid="{00000000-0005-0000-0000-0000577F0000}"/>
    <cellStyle name="Normal 60 3 2 3 5" xfId="7383" xr:uid="{00000000-0005-0000-0000-0000587F0000}"/>
    <cellStyle name="Normal 60 3 2 3 5 2" xfId="37718" xr:uid="{00000000-0005-0000-0000-0000597F0000}"/>
    <cellStyle name="Normal 60 3 2 3 5 3" xfId="22485" xr:uid="{00000000-0005-0000-0000-00005A7F0000}"/>
    <cellStyle name="Normal 60 3 2 3 6" xfId="32706" xr:uid="{00000000-0005-0000-0000-00005B7F0000}"/>
    <cellStyle name="Normal 60 3 2 3 7" xfId="17472" xr:uid="{00000000-0005-0000-0000-00005C7F0000}"/>
    <cellStyle name="Normal 60 3 2 4" xfId="3165" xr:uid="{00000000-0005-0000-0000-00005D7F0000}"/>
    <cellStyle name="Normal 60 3 2 4 2" xfId="13239" xr:uid="{00000000-0005-0000-0000-00005E7F0000}"/>
    <cellStyle name="Normal 60 3 2 4 2 2" xfId="43570" xr:uid="{00000000-0005-0000-0000-00005F7F0000}"/>
    <cellStyle name="Normal 60 3 2 4 2 3" xfId="28337" xr:uid="{00000000-0005-0000-0000-0000607F0000}"/>
    <cellStyle name="Normal 60 3 2 4 3" xfId="8219" xr:uid="{00000000-0005-0000-0000-0000617F0000}"/>
    <cellStyle name="Normal 60 3 2 4 3 2" xfId="38553" xr:uid="{00000000-0005-0000-0000-0000627F0000}"/>
    <cellStyle name="Normal 60 3 2 4 3 3" xfId="23320" xr:uid="{00000000-0005-0000-0000-0000637F0000}"/>
    <cellStyle name="Normal 60 3 2 4 4" xfId="33540" xr:uid="{00000000-0005-0000-0000-0000647F0000}"/>
    <cellStyle name="Normal 60 3 2 4 5" xfId="18307" xr:uid="{00000000-0005-0000-0000-0000657F0000}"/>
    <cellStyle name="Normal 60 3 2 5" xfId="4858" xr:uid="{00000000-0005-0000-0000-0000667F0000}"/>
    <cellStyle name="Normal 60 3 2 5 2" xfId="14910" xr:uid="{00000000-0005-0000-0000-0000677F0000}"/>
    <cellStyle name="Normal 60 3 2 5 2 2" xfId="45241" xr:uid="{00000000-0005-0000-0000-0000687F0000}"/>
    <cellStyle name="Normal 60 3 2 5 2 3" xfId="30008" xr:uid="{00000000-0005-0000-0000-0000697F0000}"/>
    <cellStyle name="Normal 60 3 2 5 3" xfId="9890" xr:uid="{00000000-0005-0000-0000-00006A7F0000}"/>
    <cellStyle name="Normal 60 3 2 5 3 2" xfId="40224" xr:uid="{00000000-0005-0000-0000-00006B7F0000}"/>
    <cellStyle name="Normal 60 3 2 5 3 3" xfId="24991" xr:uid="{00000000-0005-0000-0000-00006C7F0000}"/>
    <cellStyle name="Normal 60 3 2 5 4" xfId="35211" xr:uid="{00000000-0005-0000-0000-00006D7F0000}"/>
    <cellStyle name="Normal 60 3 2 5 5" xfId="19978" xr:uid="{00000000-0005-0000-0000-00006E7F0000}"/>
    <cellStyle name="Normal 60 3 2 6" xfId="11568" xr:uid="{00000000-0005-0000-0000-00006F7F0000}"/>
    <cellStyle name="Normal 60 3 2 6 2" xfId="41899" xr:uid="{00000000-0005-0000-0000-0000707F0000}"/>
    <cellStyle name="Normal 60 3 2 6 3" xfId="26666" xr:uid="{00000000-0005-0000-0000-0000717F0000}"/>
    <cellStyle name="Normal 60 3 2 7" xfId="6547" xr:uid="{00000000-0005-0000-0000-0000727F0000}"/>
    <cellStyle name="Normal 60 3 2 7 2" xfId="36882" xr:uid="{00000000-0005-0000-0000-0000737F0000}"/>
    <cellStyle name="Normal 60 3 2 7 3" xfId="21649" xr:uid="{00000000-0005-0000-0000-0000747F0000}"/>
    <cellStyle name="Normal 60 3 2 8" xfId="31870" xr:uid="{00000000-0005-0000-0000-0000757F0000}"/>
    <cellStyle name="Normal 60 3 2 9" xfId="16636" xr:uid="{00000000-0005-0000-0000-0000767F0000}"/>
    <cellStyle name="Normal 60 3 3" xfId="1683" xr:uid="{00000000-0005-0000-0000-0000777F0000}"/>
    <cellStyle name="Normal 60 3 3 2" xfId="2522" xr:uid="{00000000-0005-0000-0000-0000787F0000}"/>
    <cellStyle name="Normal 60 3 3 2 2" xfId="4212" xr:uid="{00000000-0005-0000-0000-0000797F0000}"/>
    <cellStyle name="Normal 60 3 3 2 2 2" xfId="14285" xr:uid="{00000000-0005-0000-0000-00007A7F0000}"/>
    <cellStyle name="Normal 60 3 3 2 2 2 2" xfId="44616" xr:uid="{00000000-0005-0000-0000-00007B7F0000}"/>
    <cellStyle name="Normal 60 3 3 2 2 2 3" xfId="29383" xr:uid="{00000000-0005-0000-0000-00007C7F0000}"/>
    <cellStyle name="Normal 60 3 3 2 2 3" xfId="9265" xr:uid="{00000000-0005-0000-0000-00007D7F0000}"/>
    <cellStyle name="Normal 60 3 3 2 2 3 2" xfId="39599" xr:uid="{00000000-0005-0000-0000-00007E7F0000}"/>
    <cellStyle name="Normal 60 3 3 2 2 3 3" xfId="24366" xr:uid="{00000000-0005-0000-0000-00007F7F0000}"/>
    <cellStyle name="Normal 60 3 3 2 2 4" xfId="34586" xr:uid="{00000000-0005-0000-0000-0000807F0000}"/>
    <cellStyle name="Normal 60 3 3 2 2 5" xfId="19353" xr:uid="{00000000-0005-0000-0000-0000817F0000}"/>
    <cellStyle name="Normal 60 3 3 2 3" xfId="5904" xr:uid="{00000000-0005-0000-0000-0000827F0000}"/>
    <cellStyle name="Normal 60 3 3 2 3 2" xfId="15956" xr:uid="{00000000-0005-0000-0000-0000837F0000}"/>
    <cellStyle name="Normal 60 3 3 2 3 2 2" xfId="46287" xr:uid="{00000000-0005-0000-0000-0000847F0000}"/>
    <cellStyle name="Normal 60 3 3 2 3 2 3" xfId="31054" xr:uid="{00000000-0005-0000-0000-0000857F0000}"/>
    <cellStyle name="Normal 60 3 3 2 3 3" xfId="10936" xr:uid="{00000000-0005-0000-0000-0000867F0000}"/>
    <cellStyle name="Normal 60 3 3 2 3 3 2" xfId="41270" xr:uid="{00000000-0005-0000-0000-0000877F0000}"/>
    <cellStyle name="Normal 60 3 3 2 3 3 3" xfId="26037" xr:uid="{00000000-0005-0000-0000-0000887F0000}"/>
    <cellStyle name="Normal 60 3 3 2 3 4" xfId="36257" xr:uid="{00000000-0005-0000-0000-0000897F0000}"/>
    <cellStyle name="Normal 60 3 3 2 3 5" xfId="21024" xr:uid="{00000000-0005-0000-0000-00008A7F0000}"/>
    <cellStyle name="Normal 60 3 3 2 4" xfId="12614" xr:uid="{00000000-0005-0000-0000-00008B7F0000}"/>
    <cellStyle name="Normal 60 3 3 2 4 2" xfId="42945" xr:uid="{00000000-0005-0000-0000-00008C7F0000}"/>
    <cellStyle name="Normal 60 3 3 2 4 3" xfId="27712" xr:uid="{00000000-0005-0000-0000-00008D7F0000}"/>
    <cellStyle name="Normal 60 3 3 2 5" xfId="7593" xr:uid="{00000000-0005-0000-0000-00008E7F0000}"/>
    <cellStyle name="Normal 60 3 3 2 5 2" xfId="37928" xr:uid="{00000000-0005-0000-0000-00008F7F0000}"/>
    <cellStyle name="Normal 60 3 3 2 5 3" xfId="22695" xr:uid="{00000000-0005-0000-0000-0000907F0000}"/>
    <cellStyle name="Normal 60 3 3 2 6" xfId="32916" xr:uid="{00000000-0005-0000-0000-0000917F0000}"/>
    <cellStyle name="Normal 60 3 3 2 7" xfId="17682" xr:uid="{00000000-0005-0000-0000-0000927F0000}"/>
    <cellStyle name="Normal 60 3 3 3" xfId="3375" xr:uid="{00000000-0005-0000-0000-0000937F0000}"/>
    <cellStyle name="Normal 60 3 3 3 2" xfId="13449" xr:uid="{00000000-0005-0000-0000-0000947F0000}"/>
    <cellStyle name="Normal 60 3 3 3 2 2" xfId="43780" xr:uid="{00000000-0005-0000-0000-0000957F0000}"/>
    <cellStyle name="Normal 60 3 3 3 2 3" xfId="28547" xr:uid="{00000000-0005-0000-0000-0000967F0000}"/>
    <cellStyle name="Normal 60 3 3 3 3" xfId="8429" xr:uid="{00000000-0005-0000-0000-0000977F0000}"/>
    <cellStyle name="Normal 60 3 3 3 3 2" xfId="38763" xr:uid="{00000000-0005-0000-0000-0000987F0000}"/>
    <cellStyle name="Normal 60 3 3 3 3 3" xfId="23530" xr:uid="{00000000-0005-0000-0000-0000997F0000}"/>
    <cellStyle name="Normal 60 3 3 3 4" xfId="33750" xr:uid="{00000000-0005-0000-0000-00009A7F0000}"/>
    <cellStyle name="Normal 60 3 3 3 5" xfId="18517" xr:uid="{00000000-0005-0000-0000-00009B7F0000}"/>
    <cellStyle name="Normal 60 3 3 4" xfId="5068" xr:uid="{00000000-0005-0000-0000-00009C7F0000}"/>
    <cellStyle name="Normal 60 3 3 4 2" xfId="15120" xr:uid="{00000000-0005-0000-0000-00009D7F0000}"/>
    <cellStyle name="Normal 60 3 3 4 2 2" xfId="45451" xr:uid="{00000000-0005-0000-0000-00009E7F0000}"/>
    <cellStyle name="Normal 60 3 3 4 2 3" xfId="30218" xr:uid="{00000000-0005-0000-0000-00009F7F0000}"/>
    <cellStyle name="Normal 60 3 3 4 3" xfId="10100" xr:uid="{00000000-0005-0000-0000-0000A07F0000}"/>
    <cellStyle name="Normal 60 3 3 4 3 2" xfId="40434" xr:uid="{00000000-0005-0000-0000-0000A17F0000}"/>
    <cellStyle name="Normal 60 3 3 4 3 3" xfId="25201" xr:uid="{00000000-0005-0000-0000-0000A27F0000}"/>
    <cellStyle name="Normal 60 3 3 4 4" xfId="35421" xr:uid="{00000000-0005-0000-0000-0000A37F0000}"/>
    <cellStyle name="Normal 60 3 3 4 5" xfId="20188" xr:uid="{00000000-0005-0000-0000-0000A47F0000}"/>
    <cellStyle name="Normal 60 3 3 5" xfId="11778" xr:uid="{00000000-0005-0000-0000-0000A57F0000}"/>
    <cellStyle name="Normal 60 3 3 5 2" xfId="42109" xr:uid="{00000000-0005-0000-0000-0000A67F0000}"/>
    <cellStyle name="Normal 60 3 3 5 3" xfId="26876" xr:uid="{00000000-0005-0000-0000-0000A77F0000}"/>
    <cellStyle name="Normal 60 3 3 6" xfId="6757" xr:uid="{00000000-0005-0000-0000-0000A87F0000}"/>
    <cellStyle name="Normal 60 3 3 6 2" xfId="37092" xr:uid="{00000000-0005-0000-0000-0000A97F0000}"/>
    <cellStyle name="Normal 60 3 3 6 3" xfId="21859" xr:uid="{00000000-0005-0000-0000-0000AA7F0000}"/>
    <cellStyle name="Normal 60 3 3 7" xfId="32080" xr:uid="{00000000-0005-0000-0000-0000AB7F0000}"/>
    <cellStyle name="Normal 60 3 3 8" xfId="16846" xr:uid="{00000000-0005-0000-0000-0000AC7F0000}"/>
    <cellStyle name="Normal 60 3 4" xfId="2104" xr:uid="{00000000-0005-0000-0000-0000AD7F0000}"/>
    <cellStyle name="Normal 60 3 4 2" xfId="3794" xr:uid="{00000000-0005-0000-0000-0000AE7F0000}"/>
    <cellStyle name="Normal 60 3 4 2 2" xfId="13867" xr:uid="{00000000-0005-0000-0000-0000AF7F0000}"/>
    <cellStyle name="Normal 60 3 4 2 2 2" xfId="44198" xr:uid="{00000000-0005-0000-0000-0000B07F0000}"/>
    <cellStyle name="Normal 60 3 4 2 2 3" xfId="28965" xr:uid="{00000000-0005-0000-0000-0000B17F0000}"/>
    <cellStyle name="Normal 60 3 4 2 3" xfId="8847" xr:uid="{00000000-0005-0000-0000-0000B27F0000}"/>
    <cellStyle name="Normal 60 3 4 2 3 2" xfId="39181" xr:uid="{00000000-0005-0000-0000-0000B37F0000}"/>
    <cellStyle name="Normal 60 3 4 2 3 3" xfId="23948" xr:uid="{00000000-0005-0000-0000-0000B47F0000}"/>
    <cellStyle name="Normal 60 3 4 2 4" xfId="34168" xr:uid="{00000000-0005-0000-0000-0000B57F0000}"/>
    <cellStyle name="Normal 60 3 4 2 5" xfId="18935" xr:uid="{00000000-0005-0000-0000-0000B67F0000}"/>
    <cellStyle name="Normal 60 3 4 3" xfId="5486" xr:uid="{00000000-0005-0000-0000-0000B77F0000}"/>
    <cellStyle name="Normal 60 3 4 3 2" xfId="15538" xr:uid="{00000000-0005-0000-0000-0000B87F0000}"/>
    <cellStyle name="Normal 60 3 4 3 2 2" xfId="45869" xr:uid="{00000000-0005-0000-0000-0000B97F0000}"/>
    <cellStyle name="Normal 60 3 4 3 2 3" xfId="30636" xr:uid="{00000000-0005-0000-0000-0000BA7F0000}"/>
    <cellStyle name="Normal 60 3 4 3 3" xfId="10518" xr:uid="{00000000-0005-0000-0000-0000BB7F0000}"/>
    <cellStyle name="Normal 60 3 4 3 3 2" xfId="40852" xr:uid="{00000000-0005-0000-0000-0000BC7F0000}"/>
    <cellStyle name="Normal 60 3 4 3 3 3" xfId="25619" xr:uid="{00000000-0005-0000-0000-0000BD7F0000}"/>
    <cellStyle name="Normal 60 3 4 3 4" xfId="35839" xr:uid="{00000000-0005-0000-0000-0000BE7F0000}"/>
    <cellStyle name="Normal 60 3 4 3 5" xfId="20606" xr:uid="{00000000-0005-0000-0000-0000BF7F0000}"/>
    <cellStyle name="Normal 60 3 4 4" xfId="12196" xr:uid="{00000000-0005-0000-0000-0000C07F0000}"/>
    <cellStyle name="Normal 60 3 4 4 2" xfId="42527" xr:uid="{00000000-0005-0000-0000-0000C17F0000}"/>
    <cellStyle name="Normal 60 3 4 4 3" xfId="27294" xr:uid="{00000000-0005-0000-0000-0000C27F0000}"/>
    <cellStyle name="Normal 60 3 4 5" xfId="7175" xr:uid="{00000000-0005-0000-0000-0000C37F0000}"/>
    <cellStyle name="Normal 60 3 4 5 2" xfId="37510" xr:uid="{00000000-0005-0000-0000-0000C47F0000}"/>
    <cellStyle name="Normal 60 3 4 5 3" xfId="22277" xr:uid="{00000000-0005-0000-0000-0000C57F0000}"/>
    <cellStyle name="Normal 60 3 4 6" xfId="32498" xr:uid="{00000000-0005-0000-0000-0000C67F0000}"/>
    <cellStyle name="Normal 60 3 4 7" xfId="17264" xr:uid="{00000000-0005-0000-0000-0000C77F0000}"/>
    <cellStyle name="Normal 60 3 5" xfId="2957" xr:uid="{00000000-0005-0000-0000-0000C87F0000}"/>
    <cellStyle name="Normal 60 3 5 2" xfId="13031" xr:uid="{00000000-0005-0000-0000-0000C97F0000}"/>
    <cellStyle name="Normal 60 3 5 2 2" xfId="43362" xr:uid="{00000000-0005-0000-0000-0000CA7F0000}"/>
    <cellStyle name="Normal 60 3 5 2 3" xfId="28129" xr:uid="{00000000-0005-0000-0000-0000CB7F0000}"/>
    <cellStyle name="Normal 60 3 5 3" xfId="8011" xr:uid="{00000000-0005-0000-0000-0000CC7F0000}"/>
    <cellStyle name="Normal 60 3 5 3 2" xfId="38345" xr:uid="{00000000-0005-0000-0000-0000CD7F0000}"/>
    <cellStyle name="Normal 60 3 5 3 3" xfId="23112" xr:uid="{00000000-0005-0000-0000-0000CE7F0000}"/>
    <cellStyle name="Normal 60 3 5 4" xfId="33332" xr:uid="{00000000-0005-0000-0000-0000CF7F0000}"/>
    <cellStyle name="Normal 60 3 5 5" xfId="18099" xr:uid="{00000000-0005-0000-0000-0000D07F0000}"/>
    <cellStyle name="Normal 60 3 6" xfId="4650" xr:uid="{00000000-0005-0000-0000-0000D17F0000}"/>
    <cellStyle name="Normal 60 3 6 2" xfId="14702" xr:uid="{00000000-0005-0000-0000-0000D27F0000}"/>
    <cellStyle name="Normal 60 3 6 2 2" xfId="45033" xr:uid="{00000000-0005-0000-0000-0000D37F0000}"/>
    <cellStyle name="Normal 60 3 6 2 3" xfId="29800" xr:uid="{00000000-0005-0000-0000-0000D47F0000}"/>
    <cellStyle name="Normal 60 3 6 3" xfId="9682" xr:uid="{00000000-0005-0000-0000-0000D57F0000}"/>
    <cellStyle name="Normal 60 3 6 3 2" xfId="40016" xr:uid="{00000000-0005-0000-0000-0000D67F0000}"/>
    <cellStyle name="Normal 60 3 6 3 3" xfId="24783" xr:uid="{00000000-0005-0000-0000-0000D77F0000}"/>
    <cellStyle name="Normal 60 3 6 4" xfId="35003" xr:uid="{00000000-0005-0000-0000-0000D87F0000}"/>
    <cellStyle name="Normal 60 3 6 5" xfId="19770" xr:uid="{00000000-0005-0000-0000-0000D97F0000}"/>
    <cellStyle name="Normal 60 3 7" xfId="11360" xr:uid="{00000000-0005-0000-0000-0000DA7F0000}"/>
    <cellStyle name="Normal 60 3 7 2" xfId="41691" xr:uid="{00000000-0005-0000-0000-0000DB7F0000}"/>
    <cellStyle name="Normal 60 3 7 3" xfId="26458" xr:uid="{00000000-0005-0000-0000-0000DC7F0000}"/>
    <cellStyle name="Normal 60 3 8" xfId="6339" xr:uid="{00000000-0005-0000-0000-0000DD7F0000}"/>
    <cellStyle name="Normal 60 3 8 2" xfId="36674" xr:uid="{00000000-0005-0000-0000-0000DE7F0000}"/>
    <cellStyle name="Normal 60 3 8 3" xfId="21441" xr:uid="{00000000-0005-0000-0000-0000DF7F0000}"/>
    <cellStyle name="Normal 60 3 9" xfId="31663" xr:uid="{00000000-0005-0000-0000-0000E07F0000}"/>
    <cellStyle name="Normal 60 4" xfId="1364" xr:uid="{00000000-0005-0000-0000-0000E17F0000}"/>
    <cellStyle name="Normal 60 4 2" xfId="1787" xr:uid="{00000000-0005-0000-0000-0000E27F0000}"/>
    <cellStyle name="Normal 60 4 2 2" xfId="2626" xr:uid="{00000000-0005-0000-0000-0000E37F0000}"/>
    <cellStyle name="Normal 60 4 2 2 2" xfId="4316" xr:uid="{00000000-0005-0000-0000-0000E47F0000}"/>
    <cellStyle name="Normal 60 4 2 2 2 2" xfId="14389" xr:uid="{00000000-0005-0000-0000-0000E57F0000}"/>
    <cellStyle name="Normal 60 4 2 2 2 2 2" xfId="44720" xr:uid="{00000000-0005-0000-0000-0000E67F0000}"/>
    <cellStyle name="Normal 60 4 2 2 2 2 3" xfId="29487" xr:uid="{00000000-0005-0000-0000-0000E77F0000}"/>
    <cellStyle name="Normal 60 4 2 2 2 3" xfId="9369" xr:uid="{00000000-0005-0000-0000-0000E87F0000}"/>
    <cellStyle name="Normal 60 4 2 2 2 3 2" xfId="39703" xr:uid="{00000000-0005-0000-0000-0000E97F0000}"/>
    <cellStyle name="Normal 60 4 2 2 2 3 3" xfId="24470" xr:uid="{00000000-0005-0000-0000-0000EA7F0000}"/>
    <cellStyle name="Normal 60 4 2 2 2 4" xfId="34690" xr:uid="{00000000-0005-0000-0000-0000EB7F0000}"/>
    <cellStyle name="Normal 60 4 2 2 2 5" xfId="19457" xr:uid="{00000000-0005-0000-0000-0000EC7F0000}"/>
    <cellStyle name="Normal 60 4 2 2 3" xfId="6008" xr:uid="{00000000-0005-0000-0000-0000ED7F0000}"/>
    <cellStyle name="Normal 60 4 2 2 3 2" xfId="16060" xr:uid="{00000000-0005-0000-0000-0000EE7F0000}"/>
    <cellStyle name="Normal 60 4 2 2 3 2 2" xfId="46391" xr:uid="{00000000-0005-0000-0000-0000EF7F0000}"/>
    <cellStyle name="Normal 60 4 2 2 3 2 3" xfId="31158" xr:uid="{00000000-0005-0000-0000-0000F07F0000}"/>
    <cellStyle name="Normal 60 4 2 2 3 3" xfId="11040" xr:uid="{00000000-0005-0000-0000-0000F17F0000}"/>
    <cellStyle name="Normal 60 4 2 2 3 3 2" xfId="41374" xr:uid="{00000000-0005-0000-0000-0000F27F0000}"/>
    <cellStyle name="Normal 60 4 2 2 3 3 3" xfId="26141" xr:uid="{00000000-0005-0000-0000-0000F37F0000}"/>
    <cellStyle name="Normal 60 4 2 2 3 4" xfId="36361" xr:uid="{00000000-0005-0000-0000-0000F47F0000}"/>
    <cellStyle name="Normal 60 4 2 2 3 5" xfId="21128" xr:uid="{00000000-0005-0000-0000-0000F57F0000}"/>
    <cellStyle name="Normal 60 4 2 2 4" xfId="12718" xr:uid="{00000000-0005-0000-0000-0000F67F0000}"/>
    <cellStyle name="Normal 60 4 2 2 4 2" xfId="43049" xr:uid="{00000000-0005-0000-0000-0000F77F0000}"/>
    <cellStyle name="Normal 60 4 2 2 4 3" xfId="27816" xr:uid="{00000000-0005-0000-0000-0000F87F0000}"/>
    <cellStyle name="Normal 60 4 2 2 5" xfId="7697" xr:uid="{00000000-0005-0000-0000-0000F97F0000}"/>
    <cellStyle name="Normal 60 4 2 2 5 2" xfId="38032" xr:uid="{00000000-0005-0000-0000-0000FA7F0000}"/>
    <cellStyle name="Normal 60 4 2 2 5 3" xfId="22799" xr:uid="{00000000-0005-0000-0000-0000FB7F0000}"/>
    <cellStyle name="Normal 60 4 2 2 6" xfId="33020" xr:uid="{00000000-0005-0000-0000-0000FC7F0000}"/>
    <cellStyle name="Normal 60 4 2 2 7" xfId="17786" xr:uid="{00000000-0005-0000-0000-0000FD7F0000}"/>
    <cellStyle name="Normal 60 4 2 3" xfId="3479" xr:uid="{00000000-0005-0000-0000-0000FE7F0000}"/>
    <cellStyle name="Normal 60 4 2 3 2" xfId="13553" xr:uid="{00000000-0005-0000-0000-0000FF7F0000}"/>
    <cellStyle name="Normal 60 4 2 3 2 2" xfId="43884" xr:uid="{00000000-0005-0000-0000-000000800000}"/>
    <cellStyle name="Normal 60 4 2 3 2 3" xfId="28651" xr:uid="{00000000-0005-0000-0000-000001800000}"/>
    <cellStyle name="Normal 60 4 2 3 3" xfId="8533" xr:uid="{00000000-0005-0000-0000-000002800000}"/>
    <cellStyle name="Normal 60 4 2 3 3 2" xfId="38867" xr:uid="{00000000-0005-0000-0000-000003800000}"/>
    <cellStyle name="Normal 60 4 2 3 3 3" xfId="23634" xr:uid="{00000000-0005-0000-0000-000004800000}"/>
    <cellStyle name="Normal 60 4 2 3 4" xfId="33854" xr:uid="{00000000-0005-0000-0000-000005800000}"/>
    <cellStyle name="Normal 60 4 2 3 5" xfId="18621" xr:uid="{00000000-0005-0000-0000-000006800000}"/>
    <cellStyle name="Normal 60 4 2 4" xfId="5172" xr:uid="{00000000-0005-0000-0000-000007800000}"/>
    <cellStyle name="Normal 60 4 2 4 2" xfId="15224" xr:uid="{00000000-0005-0000-0000-000008800000}"/>
    <cellStyle name="Normal 60 4 2 4 2 2" xfId="45555" xr:uid="{00000000-0005-0000-0000-000009800000}"/>
    <cellStyle name="Normal 60 4 2 4 2 3" xfId="30322" xr:uid="{00000000-0005-0000-0000-00000A800000}"/>
    <cellStyle name="Normal 60 4 2 4 3" xfId="10204" xr:uid="{00000000-0005-0000-0000-00000B800000}"/>
    <cellStyle name="Normal 60 4 2 4 3 2" xfId="40538" xr:uid="{00000000-0005-0000-0000-00000C800000}"/>
    <cellStyle name="Normal 60 4 2 4 3 3" xfId="25305" xr:uid="{00000000-0005-0000-0000-00000D800000}"/>
    <cellStyle name="Normal 60 4 2 4 4" xfId="35525" xr:uid="{00000000-0005-0000-0000-00000E800000}"/>
    <cellStyle name="Normal 60 4 2 4 5" xfId="20292" xr:uid="{00000000-0005-0000-0000-00000F800000}"/>
    <cellStyle name="Normal 60 4 2 5" xfId="11882" xr:uid="{00000000-0005-0000-0000-000010800000}"/>
    <cellStyle name="Normal 60 4 2 5 2" xfId="42213" xr:uid="{00000000-0005-0000-0000-000011800000}"/>
    <cellStyle name="Normal 60 4 2 5 3" xfId="26980" xr:uid="{00000000-0005-0000-0000-000012800000}"/>
    <cellStyle name="Normal 60 4 2 6" xfId="6861" xr:uid="{00000000-0005-0000-0000-000013800000}"/>
    <cellStyle name="Normal 60 4 2 6 2" xfId="37196" xr:uid="{00000000-0005-0000-0000-000014800000}"/>
    <cellStyle name="Normal 60 4 2 6 3" xfId="21963" xr:uid="{00000000-0005-0000-0000-000015800000}"/>
    <cellStyle name="Normal 60 4 2 7" xfId="32184" xr:uid="{00000000-0005-0000-0000-000016800000}"/>
    <cellStyle name="Normal 60 4 2 8" xfId="16950" xr:uid="{00000000-0005-0000-0000-000017800000}"/>
    <cellStyle name="Normal 60 4 3" xfId="2208" xr:uid="{00000000-0005-0000-0000-000018800000}"/>
    <cellStyle name="Normal 60 4 3 2" xfId="3898" xr:uid="{00000000-0005-0000-0000-000019800000}"/>
    <cellStyle name="Normal 60 4 3 2 2" xfId="13971" xr:uid="{00000000-0005-0000-0000-00001A800000}"/>
    <cellStyle name="Normal 60 4 3 2 2 2" xfId="44302" xr:uid="{00000000-0005-0000-0000-00001B800000}"/>
    <cellStyle name="Normal 60 4 3 2 2 3" xfId="29069" xr:uid="{00000000-0005-0000-0000-00001C800000}"/>
    <cellStyle name="Normal 60 4 3 2 3" xfId="8951" xr:uid="{00000000-0005-0000-0000-00001D800000}"/>
    <cellStyle name="Normal 60 4 3 2 3 2" xfId="39285" xr:uid="{00000000-0005-0000-0000-00001E800000}"/>
    <cellStyle name="Normal 60 4 3 2 3 3" xfId="24052" xr:uid="{00000000-0005-0000-0000-00001F800000}"/>
    <cellStyle name="Normal 60 4 3 2 4" xfId="34272" xr:uid="{00000000-0005-0000-0000-000020800000}"/>
    <cellStyle name="Normal 60 4 3 2 5" xfId="19039" xr:uid="{00000000-0005-0000-0000-000021800000}"/>
    <cellStyle name="Normal 60 4 3 3" xfId="5590" xr:uid="{00000000-0005-0000-0000-000022800000}"/>
    <cellStyle name="Normal 60 4 3 3 2" xfId="15642" xr:uid="{00000000-0005-0000-0000-000023800000}"/>
    <cellStyle name="Normal 60 4 3 3 2 2" xfId="45973" xr:uid="{00000000-0005-0000-0000-000024800000}"/>
    <cellStyle name="Normal 60 4 3 3 2 3" xfId="30740" xr:uid="{00000000-0005-0000-0000-000025800000}"/>
    <cellStyle name="Normal 60 4 3 3 3" xfId="10622" xr:uid="{00000000-0005-0000-0000-000026800000}"/>
    <cellStyle name="Normal 60 4 3 3 3 2" xfId="40956" xr:uid="{00000000-0005-0000-0000-000027800000}"/>
    <cellStyle name="Normal 60 4 3 3 3 3" xfId="25723" xr:uid="{00000000-0005-0000-0000-000028800000}"/>
    <cellStyle name="Normal 60 4 3 3 4" xfId="35943" xr:uid="{00000000-0005-0000-0000-000029800000}"/>
    <cellStyle name="Normal 60 4 3 3 5" xfId="20710" xr:uid="{00000000-0005-0000-0000-00002A800000}"/>
    <cellStyle name="Normal 60 4 3 4" xfId="12300" xr:uid="{00000000-0005-0000-0000-00002B800000}"/>
    <cellStyle name="Normal 60 4 3 4 2" xfId="42631" xr:uid="{00000000-0005-0000-0000-00002C800000}"/>
    <cellStyle name="Normal 60 4 3 4 3" xfId="27398" xr:uid="{00000000-0005-0000-0000-00002D800000}"/>
    <cellStyle name="Normal 60 4 3 5" xfId="7279" xr:uid="{00000000-0005-0000-0000-00002E800000}"/>
    <cellStyle name="Normal 60 4 3 5 2" xfId="37614" xr:uid="{00000000-0005-0000-0000-00002F800000}"/>
    <cellStyle name="Normal 60 4 3 5 3" xfId="22381" xr:uid="{00000000-0005-0000-0000-000030800000}"/>
    <cellStyle name="Normal 60 4 3 6" xfId="32602" xr:uid="{00000000-0005-0000-0000-000031800000}"/>
    <cellStyle name="Normal 60 4 3 7" xfId="17368" xr:uid="{00000000-0005-0000-0000-000032800000}"/>
    <cellStyle name="Normal 60 4 4" xfId="3061" xr:uid="{00000000-0005-0000-0000-000033800000}"/>
    <cellStyle name="Normal 60 4 4 2" xfId="13135" xr:uid="{00000000-0005-0000-0000-000034800000}"/>
    <cellStyle name="Normal 60 4 4 2 2" xfId="43466" xr:uid="{00000000-0005-0000-0000-000035800000}"/>
    <cellStyle name="Normal 60 4 4 2 3" xfId="28233" xr:uid="{00000000-0005-0000-0000-000036800000}"/>
    <cellStyle name="Normal 60 4 4 3" xfId="8115" xr:uid="{00000000-0005-0000-0000-000037800000}"/>
    <cellStyle name="Normal 60 4 4 3 2" xfId="38449" xr:uid="{00000000-0005-0000-0000-000038800000}"/>
    <cellStyle name="Normal 60 4 4 3 3" xfId="23216" xr:uid="{00000000-0005-0000-0000-000039800000}"/>
    <cellStyle name="Normal 60 4 4 4" xfId="33436" xr:uid="{00000000-0005-0000-0000-00003A800000}"/>
    <cellStyle name="Normal 60 4 4 5" xfId="18203" xr:uid="{00000000-0005-0000-0000-00003B800000}"/>
    <cellStyle name="Normal 60 4 5" xfId="4754" xr:uid="{00000000-0005-0000-0000-00003C800000}"/>
    <cellStyle name="Normal 60 4 5 2" xfId="14806" xr:uid="{00000000-0005-0000-0000-00003D800000}"/>
    <cellStyle name="Normal 60 4 5 2 2" xfId="45137" xr:uid="{00000000-0005-0000-0000-00003E800000}"/>
    <cellStyle name="Normal 60 4 5 2 3" xfId="29904" xr:uid="{00000000-0005-0000-0000-00003F800000}"/>
    <cellStyle name="Normal 60 4 5 3" xfId="9786" xr:uid="{00000000-0005-0000-0000-000040800000}"/>
    <cellStyle name="Normal 60 4 5 3 2" xfId="40120" xr:uid="{00000000-0005-0000-0000-000041800000}"/>
    <cellStyle name="Normal 60 4 5 3 3" xfId="24887" xr:uid="{00000000-0005-0000-0000-000042800000}"/>
    <cellStyle name="Normal 60 4 5 4" xfId="35107" xr:uid="{00000000-0005-0000-0000-000043800000}"/>
    <cellStyle name="Normal 60 4 5 5" xfId="19874" xr:uid="{00000000-0005-0000-0000-000044800000}"/>
    <cellStyle name="Normal 60 4 6" xfId="11464" xr:uid="{00000000-0005-0000-0000-000045800000}"/>
    <cellStyle name="Normal 60 4 6 2" xfId="41795" xr:uid="{00000000-0005-0000-0000-000046800000}"/>
    <cellStyle name="Normal 60 4 6 3" xfId="26562" xr:uid="{00000000-0005-0000-0000-000047800000}"/>
    <cellStyle name="Normal 60 4 7" xfId="6443" xr:uid="{00000000-0005-0000-0000-000048800000}"/>
    <cellStyle name="Normal 60 4 7 2" xfId="36778" xr:uid="{00000000-0005-0000-0000-000049800000}"/>
    <cellStyle name="Normal 60 4 7 3" xfId="21545" xr:uid="{00000000-0005-0000-0000-00004A800000}"/>
    <cellStyle name="Normal 60 4 8" xfId="31766" xr:uid="{00000000-0005-0000-0000-00004B800000}"/>
    <cellStyle name="Normal 60 4 9" xfId="16532" xr:uid="{00000000-0005-0000-0000-00004C800000}"/>
    <cellStyle name="Normal 60 5" xfId="1577" xr:uid="{00000000-0005-0000-0000-00004D800000}"/>
    <cellStyle name="Normal 60 5 2" xfId="2418" xr:uid="{00000000-0005-0000-0000-00004E800000}"/>
    <cellStyle name="Normal 60 5 2 2" xfId="4108" xr:uid="{00000000-0005-0000-0000-00004F800000}"/>
    <cellStyle name="Normal 60 5 2 2 2" xfId="14181" xr:uid="{00000000-0005-0000-0000-000050800000}"/>
    <cellStyle name="Normal 60 5 2 2 2 2" xfId="44512" xr:uid="{00000000-0005-0000-0000-000051800000}"/>
    <cellStyle name="Normal 60 5 2 2 2 3" xfId="29279" xr:uid="{00000000-0005-0000-0000-000052800000}"/>
    <cellStyle name="Normal 60 5 2 2 3" xfId="9161" xr:uid="{00000000-0005-0000-0000-000053800000}"/>
    <cellStyle name="Normal 60 5 2 2 3 2" xfId="39495" xr:uid="{00000000-0005-0000-0000-000054800000}"/>
    <cellStyle name="Normal 60 5 2 2 3 3" xfId="24262" xr:uid="{00000000-0005-0000-0000-000055800000}"/>
    <cellStyle name="Normal 60 5 2 2 4" xfId="34482" xr:uid="{00000000-0005-0000-0000-000056800000}"/>
    <cellStyle name="Normal 60 5 2 2 5" xfId="19249" xr:uid="{00000000-0005-0000-0000-000057800000}"/>
    <cellStyle name="Normal 60 5 2 3" xfId="5800" xr:uid="{00000000-0005-0000-0000-000058800000}"/>
    <cellStyle name="Normal 60 5 2 3 2" xfId="15852" xr:uid="{00000000-0005-0000-0000-000059800000}"/>
    <cellStyle name="Normal 60 5 2 3 2 2" xfId="46183" xr:uid="{00000000-0005-0000-0000-00005A800000}"/>
    <cellStyle name="Normal 60 5 2 3 2 3" xfId="30950" xr:uid="{00000000-0005-0000-0000-00005B800000}"/>
    <cellStyle name="Normal 60 5 2 3 3" xfId="10832" xr:uid="{00000000-0005-0000-0000-00005C800000}"/>
    <cellStyle name="Normal 60 5 2 3 3 2" xfId="41166" xr:uid="{00000000-0005-0000-0000-00005D800000}"/>
    <cellStyle name="Normal 60 5 2 3 3 3" xfId="25933" xr:uid="{00000000-0005-0000-0000-00005E800000}"/>
    <cellStyle name="Normal 60 5 2 3 4" xfId="36153" xr:uid="{00000000-0005-0000-0000-00005F800000}"/>
    <cellStyle name="Normal 60 5 2 3 5" xfId="20920" xr:uid="{00000000-0005-0000-0000-000060800000}"/>
    <cellStyle name="Normal 60 5 2 4" xfId="12510" xr:uid="{00000000-0005-0000-0000-000061800000}"/>
    <cellStyle name="Normal 60 5 2 4 2" xfId="42841" xr:uid="{00000000-0005-0000-0000-000062800000}"/>
    <cellStyle name="Normal 60 5 2 4 3" xfId="27608" xr:uid="{00000000-0005-0000-0000-000063800000}"/>
    <cellStyle name="Normal 60 5 2 5" xfId="7489" xr:uid="{00000000-0005-0000-0000-000064800000}"/>
    <cellStyle name="Normal 60 5 2 5 2" xfId="37824" xr:uid="{00000000-0005-0000-0000-000065800000}"/>
    <cellStyle name="Normal 60 5 2 5 3" xfId="22591" xr:uid="{00000000-0005-0000-0000-000066800000}"/>
    <cellStyle name="Normal 60 5 2 6" xfId="32812" xr:uid="{00000000-0005-0000-0000-000067800000}"/>
    <cellStyle name="Normal 60 5 2 7" xfId="17578" xr:uid="{00000000-0005-0000-0000-000068800000}"/>
    <cellStyle name="Normal 60 5 3" xfId="3271" xr:uid="{00000000-0005-0000-0000-000069800000}"/>
    <cellStyle name="Normal 60 5 3 2" xfId="13345" xr:uid="{00000000-0005-0000-0000-00006A800000}"/>
    <cellStyle name="Normal 60 5 3 2 2" xfId="43676" xr:uid="{00000000-0005-0000-0000-00006B800000}"/>
    <cellStyle name="Normal 60 5 3 2 3" xfId="28443" xr:uid="{00000000-0005-0000-0000-00006C800000}"/>
    <cellStyle name="Normal 60 5 3 3" xfId="8325" xr:uid="{00000000-0005-0000-0000-00006D800000}"/>
    <cellStyle name="Normal 60 5 3 3 2" xfId="38659" xr:uid="{00000000-0005-0000-0000-00006E800000}"/>
    <cellStyle name="Normal 60 5 3 3 3" xfId="23426" xr:uid="{00000000-0005-0000-0000-00006F800000}"/>
    <cellStyle name="Normal 60 5 3 4" xfId="33646" xr:uid="{00000000-0005-0000-0000-000070800000}"/>
    <cellStyle name="Normal 60 5 3 5" xfId="18413" xr:uid="{00000000-0005-0000-0000-000071800000}"/>
    <cellStyle name="Normal 60 5 4" xfId="4964" xr:uid="{00000000-0005-0000-0000-000072800000}"/>
    <cellStyle name="Normal 60 5 4 2" xfId="15016" xr:uid="{00000000-0005-0000-0000-000073800000}"/>
    <cellStyle name="Normal 60 5 4 2 2" xfId="45347" xr:uid="{00000000-0005-0000-0000-000074800000}"/>
    <cellStyle name="Normal 60 5 4 2 3" xfId="30114" xr:uid="{00000000-0005-0000-0000-000075800000}"/>
    <cellStyle name="Normal 60 5 4 3" xfId="9996" xr:uid="{00000000-0005-0000-0000-000076800000}"/>
    <cellStyle name="Normal 60 5 4 3 2" xfId="40330" xr:uid="{00000000-0005-0000-0000-000077800000}"/>
    <cellStyle name="Normal 60 5 4 3 3" xfId="25097" xr:uid="{00000000-0005-0000-0000-000078800000}"/>
    <cellStyle name="Normal 60 5 4 4" xfId="35317" xr:uid="{00000000-0005-0000-0000-000079800000}"/>
    <cellStyle name="Normal 60 5 4 5" xfId="20084" xr:uid="{00000000-0005-0000-0000-00007A800000}"/>
    <cellStyle name="Normal 60 5 5" xfId="11674" xr:uid="{00000000-0005-0000-0000-00007B800000}"/>
    <cellStyle name="Normal 60 5 5 2" xfId="42005" xr:uid="{00000000-0005-0000-0000-00007C800000}"/>
    <cellStyle name="Normal 60 5 5 3" xfId="26772" xr:uid="{00000000-0005-0000-0000-00007D800000}"/>
    <cellStyle name="Normal 60 5 6" xfId="6653" xr:uid="{00000000-0005-0000-0000-00007E800000}"/>
    <cellStyle name="Normal 60 5 6 2" xfId="36988" xr:uid="{00000000-0005-0000-0000-00007F800000}"/>
    <cellStyle name="Normal 60 5 6 3" xfId="21755" xr:uid="{00000000-0005-0000-0000-000080800000}"/>
    <cellStyle name="Normal 60 5 7" xfId="31976" xr:uid="{00000000-0005-0000-0000-000081800000}"/>
    <cellStyle name="Normal 60 5 8" xfId="16742" xr:uid="{00000000-0005-0000-0000-000082800000}"/>
    <cellStyle name="Normal 60 6" xfId="1998" xr:uid="{00000000-0005-0000-0000-000083800000}"/>
    <cellStyle name="Normal 60 6 2" xfId="3690" xr:uid="{00000000-0005-0000-0000-000084800000}"/>
    <cellStyle name="Normal 60 6 2 2" xfId="13763" xr:uid="{00000000-0005-0000-0000-000085800000}"/>
    <cellStyle name="Normal 60 6 2 2 2" xfId="44094" xr:uid="{00000000-0005-0000-0000-000086800000}"/>
    <cellStyle name="Normal 60 6 2 2 3" xfId="28861" xr:uid="{00000000-0005-0000-0000-000087800000}"/>
    <cellStyle name="Normal 60 6 2 3" xfId="8743" xr:uid="{00000000-0005-0000-0000-000088800000}"/>
    <cellStyle name="Normal 60 6 2 3 2" xfId="39077" xr:uid="{00000000-0005-0000-0000-000089800000}"/>
    <cellStyle name="Normal 60 6 2 3 3" xfId="23844" xr:uid="{00000000-0005-0000-0000-00008A800000}"/>
    <cellStyle name="Normal 60 6 2 4" xfId="34064" xr:uid="{00000000-0005-0000-0000-00008B800000}"/>
    <cellStyle name="Normal 60 6 2 5" xfId="18831" xr:uid="{00000000-0005-0000-0000-00008C800000}"/>
    <cellStyle name="Normal 60 6 3" xfId="5382" xr:uid="{00000000-0005-0000-0000-00008D800000}"/>
    <cellStyle name="Normal 60 6 3 2" xfId="15434" xr:uid="{00000000-0005-0000-0000-00008E800000}"/>
    <cellStyle name="Normal 60 6 3 2 2" xfId="45765" xr:uid="{00000000-0005-0000-0000-00008F800000}"/>
    <cellStyle name="Normal 60 6 3 2 3" xfId="30532" xr:uid="{00000000-0005-0000-0000-000090800000}"/>
    <cellStyle name="Normal 60 6 3 3" xfId="10414" xr:uid="{00000000-0005-0000-0000-000091800000}"/>
    <cellStyle name="Normal 60 6 3 3 2" xfId="40748" xr:uid="{00000000-0005-0000-0000-000092800000}"/>
    <cellStyle name="Normal 60 6 3 3 3" xfId="25515" xr:uid="{00000000-0005-0000-0000-000093800000}"/>
    <cellStyle name="Normal 60 6 3 4" xfId="35735" xr:uid="{00000000-0005-0000-0000-000094800000}"/>
    <cellStyle name="Normal 60 6 3 5" xfId="20502" xr:uid="{00000000-0005-0000-0000-000095800000}"/>
    <cellStyle name="Normal 60 6 4" xfId="12092" xr:uid="{00000000-0005-0000-0000-000096800000}"/>
    <cellStyle name="Normal 60 6 4 2" xfId="42423" xr:uid="{00000000-0005-0000-0000-000097800000}"/>
    <cellStyle name="Normal 60 6 4 3" xfId="27190" xr:uid="{00000000-0005-0000-0000-000098800000}"/>
    <cellStyle name="Normal 60 6 5" xfId="7071" xr:uid="{00000000-0005-0000-0000-000099800000}"/>
    <cellStyle name="Normal 60 6 5 2" xfId="37406" xr:uid="{00000000-0005-0000-0000-00009A800000}"/>
    <cellStyle name="Normal 60 6 5 3" xfId="22173" xr:uid="{00000000-0005-0000-0000-00009B800000}"/>
    <cellStyle name="Normal 60 6 6" xfId="32394" xr:uid="{00000000-0005-0000-0000-00009C800000}"/>
    <cellStyle name="Normal 60 6 7" xfId="17160" xr:uid="{00000000-0005-0000-0000-00009D800000}"/>
    <cellStyle name="Normal 60 7" xfId="2849" xr:uid="{00000000-0005-0000-0000-00009E800000}"/>
    <cellStyle name="Normal 60 7 2" xfId="12927" xr:uid="{00000000-0005-0000-0000-00009F800000}"/>
    <cellStyle name="Normal 60 7 2 2" xfId="43258" xr:uid="{00000000-0005-0000-0000-0000A0800000}"/>
    <cellStyle name="Normal 60 7 2 3" xfId="28025" xr:uid="{00000000-0005-0000-0000-0000A1800000}"/>
    <cellStyle name="Normal 60 7 3" xfId="7907" xr:uid="{00000000-0005-0000-0000-0000A2800000}"/>
    <cellStyle name="Normal 60 7 3 2" xfId="38241" xr:uid="{00000000-0005-0000-0000-0000A3800000}"/>
    <cellStyle name="Normal 60 7 3 3" xfId="23008" xr:uid="{00000000-0005-0000-0000-0000A4800000}"/>
    <cellStyle name="Normal 60 7 4" xfId="33228" xr:uid="{00000000-0005-0000-0000-0000A5800000}"/>
    <cellStyle name="Normal 60 7 5" xfId="17995" xr:uid="{00000000-0005-0000-0000-0000A6800000}"/>
    <cellStyle name="Normal 60 8" xfId="4543" xr:uid="{00000000-0005-0000-0000-0000A7800000}"/>
    <cellStyle name="Normal 60 8 2" xfId="14598" xr:uid="{00000000-0005-0000-0000-0000A8800000}"/>
    <cellStyle name="Normal 60 8 2 2" xfId="44929" xr:uid="{00000000-0005-0000-0000-0000A9800000}"/>
    <cellStyle name="Normal 60 8 2 3" xfId="29696" xr:uid="{00000000-0005-0000-0000-0000AA800000}"/>
    <cellStyle name="Normal 60 8 3" xfId="9578" xr:uid="{00000000-0005-0000-0000-0000AB800000}"/>
    <cellStyle name="Normal 60 8 3 2" xfId="39912" xr:uid="{00000000-0005-0000-0000-0000AC800000}"/>
    <cellStyle name="Normal 60 8 3 3" xfId="24679" xr:uid="{00000000-0005-0000-0000-0000AD800000}"/>
    <cellStyle name="Normal 60 8 4" xfId="34899" xr:uid="{00000000-0005-0000-0000-0000AE800000}"/>
    <cellStyle name="Normal 60 8 5" xfId="19666" xr:uid="{00000000-0005-0000-0000-0000AF800000}"/>
    <cellStyle name="Normal 60 9" xfId="11254" xr:uid="{00000000-0005-0000-0000-0000B0800000}"/>
    <cellStyle name="Normal 60 9 2" xfId="41587" xr:uid="{00000000-0005-0000-0000-0000B1800000}"/>
    <cellStyle name="Normal 60 9 3" xfId="26354" xr:uid="{00000000-0005-0000-0000-0000B2800000}"/>
    <cellStyle name="Normal 61" xfId="886" xr:uid="{00000000-0005-0000-0000-0000B3800000}"/>
    <cellStyle name="Normal 61 2" xfId="887" xr:uid="{00000000-0005-0000-0000-0000B4800000}"/>
    <cellStyle name="Normal 62" xfId="888" xr:uid="{00000000-0005-0000-0000-0000B5800000}"/>
    <cellStyle name="Normal 62 2" xfId="889" xr:uid="{00000000-0005-0000-0000-0000B6800000}"/>
    <cellStyle name="Normal 63" xfId="890" xr:uid="{00000000-0005-0000-0000-0000B7800000}"/>
    <cellStyle name="Normal 64" xfId="891" xr:uid="{00000000-0005-0000-0000-0000B8800000}"/>
    <cellStyle name="Normal 64 10" xfId="6234" xr:uid="{00000000-0005-0000-0000-0000B9800000}"/>
    <cellStyle name="Normal 64 10 2" xfId="36571" xr:uid="{00000000-0005-0000-0000-0000BA800000}"/>
    <cellStyle name="Normal 64 10 3" xfId="21338" xr:uid="{00000000-0005-0000-0000-0000BB800000}"/>
    <cellStyle name="Normal 64 11" xfId="31562" xr:uid="{00000000-0005-0000-0000-0000BC800000}"/>
    <cellStyle name="Normal 64 12" xfId="16323" xr:uid="{00000000-0005-0000-0000-0000BD800000}"/>
    <cellStyle name="Normal 64 2" xfId="1198" xr:uid="{00000000-0005-0000-0000-0000BE800000}"/>
    <cellStyle name="Normal 64 2 10" xfId="31613" xr:uid="{00000000-0005-0000-0000-0000BF800000}"/>
    <cellStyle name="Normal 64 2 11" xfId="16377" xr:uid="{00000000-0005-0000-0000-0000C0800000}"/>
    <cellStyle name="Normal 64 2 2" xfId="1306" xr:uid="{00000000-0005-0000-0000-0000C1800000}"/>
    <cellStyle name="Normal 64 2 2 10" xfId="16481" xr:uid="{00000000-0005-0000-0000-0000C2800000}"/>
    <cellStyle name="Normal 64 2 2 2" xfId="1523" xr:uid="{00000000-0005-0000-0000-0000C3800000}"/>
    <cellStyle name="Normal 64 2 2 2 2" xfId="1944" xr:uid="{00000000-0005-0000-0000-0000C4800000}"/>
    <cellStyle name="Normal 64 2 2 2 2 2" xfId="2783" xr:uid="{00000000-0005-0000-0000-0000C5800000}"/>
    <cellStyle name="Normal 64 2 2 2 2 2 2" xfId="4473" xr:uid="{00000000-0005-0000-0000-0000C6800000}"/>
    <cellStyle name="Normal 64 2 2 2 2 2 2 2" xfId="14546" xr:uid="{00000000-0005-0000-0000-0000C7800000}"/>
    <cellStyle name="Normal 64 2 2 2 2 2 2 2 2" xfId="44877" xr:uid="{00000000-0005-0000-0000-0000C8800000}"/>
    <cellStyle name="Normal 64 2 2 2 2 2 2 2 3" xfId="29644" xr:uid="{00000000-0005-0000-0000-0000C9800000}"/>
    <cellStyle name="Normal 64 2 2 2 2 2 2 3" xfId="9526" xr:uid="{00000000-0005-0000-0000-0000CA800000}"/>
    <cellStyle name="Normal 64 2 2 2 2 2 2 3 2" xfId="39860" xr:uid="{00000000-0005-0000-0000-0000CB800000}"/>
    <cellStyle name="Normal 64 2 2 2 2 2 2 3 3" xfId="24627" xr:uid="{00000000-0005-0000-0000-0000CC800000}"/>
    <cellStyle name="Normal 64 2 2 2 2 2 2 4" xfId="34847" xr:uid="{00000000-0005-0000-0000-0000CD800000}"/>
    <cellStyle name="Normal 64 2 2 2 2 2 2 5" xfId="19614" xr:uid="{00000000-0005-0000-0000-0000CE800000}"/>
    <cellStyle name="Normal 64 2 2 2 2 2 3" xfId="6165" xr:uid="{00000000-0005-0000-0000-0000CF800000}"/>
    <cellStyle name="Normal 64 2 2 2 2 2 3 2" xfId="16217" xr:uid="{00000000-0005-0000-0000-0000D0800000}"/>
    <cellStyle name="Normal 64 2 2 2 2 2 3 2 2" xfId="46548" xr:uid="{00000000-0005-0000-0000-0000D1800000}"/>
    <cellStyle name="Normal 64 2 2 2 2 2 3 2 3" xfId="31315" xr:uid="{00000000-0005-0000-0000-0000D2800000}"/>
    <cellStyle name="Normal 64 2 2 2 2 2 3 3" xfId="11197" xr:uid="{00000000-0005-0000-0000-0000D3800000}"/>
    <cellStyle name="Normal 64 2 2 2 2 2 3 3 2" xfId="41531" xr:uid="{00000000-0005-0000-0000-0000D4800000}"/>
    <cellStyle name="Normal 64 2 2 2 2 2 3 3 3" xfId="26298" xr:uid="{00000000-0005-0000-0000-0000D5800000}"/>
    <cellStyle name="Normal 64 2 2 2 2 2 3 4" xfId="36518" xr:uid="{00000000-0005-0000-0000-0000D6800000}"/>
    <cellStyle name="Normal 64 2 2 2 2 2 3 5" xfId="21285" xr:uid="{00000000-0005-0000-0000-0000D7800000}"/>
    <cellStyle name="Normal 64 2 2 2 2 2 4" xfId="12875" xr:uid="{00000000-0005-0000-0000-0000D8800000}"/>
    <cellStyle name="Normal 64 2 2 2 2 2 4 2" xfId="43206" xr:uid="{00000000-0005-0000-0000-0000D9800000}"/>
    <cellStyle name="Normal 64 2 2 2 2 2 4 3" xfId="27973" xr:uid="{00000000-0005-0000-0000-0000DA800000}"/>
    <cellStyle name="Normal 64 2 2 2 2 2 5" xfId="7854" xr:uid="{00000000-0005-0000-0000-0000DB800000}"/>
    <cellStyle name="Normal 64 2 2 2 2 2 5 2" xfId="38189" xr:uid="{00000000-0005-0000-0000-0000DC800000}"/>
    <cellStyle name="Normal 64 2 2 2 2 2 5 3" xfId="22956" xr:uid="{00000000-0005-0000-0000-0000DD800000}"/>
    <cellStyle name="Normal 64 2 2 2 2 2 6" xfId="33177" xr:uid="{00000000-0005-0000-0000-0000DE800000}"/>
    <cellStyle name="Normal 64 2 2 2 2 2 7" xfId="17943" xr:uid="{00000000-0005-0000-0000-0000DF800000}"/>
    <cellStyle name="Normal 64 2 2 2 2 3" xfId="3636" xr:uid="{00000000-0005-0000-0000-0000E0800000}"/>
    <cellStyle name="Normal 64 2 2 2 2 3 2" xfId="13710" xr:uid="{00000000-0005-0000-0000-0000E1800000}"/>
    <cellStyle name="Normal 64 2 2 2 2 3 2 2" xfId="44041" xr:uid="{00000000-0005-0000-0000-0000E2800000}"/>
    <cellStyle name="Normal 64 2 2 2 2 3 2 3" xfId="28808" xr:uid="{00000000-0005-0000-0000-0000E3800000}"/>
    <cellStyle name="Normal 64 2 2 2 2 3 3" xfId="8690" xr:uid="{00000000-0005-0000-0000-0000E4800000}"/>
    <cellStyle name="Normal 64 2 2 2 2 3 3 2" xfId="39024" xr:uid="{00000000-0005-0000-0000-0000E5800000}"/>
    <cellStyle name="Normal 64 2 2 2 2 3 3 3" xfId="23791" xr:uid="{00000000-0005-0000-0000-0000E6800000}"/>
    <cellStyle name="Normal 64 2 2 2 2 3 4" xfId="34011" xr:uid="{00000000-0005-0000-0000-0000E7800000}"/>
    <cellStyle name="Normal 64 2 2 2 2 3 5" xfId="18778" xr:uid="{00000000-0005-0000-0000-0000E8800000}"/>
    <cellStyle name="Normal 64 2 2 2 2 4" xfId="5329" xr:uid="{00000000-0005-0000-0000-0000E9800000}"/>
    <cellStyle name="Normal 64 2 2 2 2 4 2" xfId="15381" xr:uid="{00000000-0005-0000-0000-0000EA800000}"/>
    <cellStyle name="Normal 64 2 2 2 2 4 2 2" xfId="45712" xr:uid="{00000000-0005-0000-0000-0000EB800000}"/>
    <cellStyle name="Normal 64 2 2 2 2 4 2 3" xfId="30479" xr:uid="{00000000-0005-0000-0000-0000EC800000}"/>
    <cellStyle name="Normal 64 2 2 2 2 4 3" xfId="10361" xr:uid="{00000000-0005-0000-0000-0000ED800000}"/>
    <cellStyle name="Normal 64 2 2 2 2 4 3 2" xfId="40695" xr:uid="{00000000-0005-0000-0000-0000EE800000}"/>
    <cellStyle name="Normal 64 2 2 2 2 4 3 3" xfId="25462" xr:uid="{00000000-0005-0000-0000-0000EF800000}"/>
    <cellStyle name="Normal 64 2 2 2 2 4 4" xfId="35682" xr:uid="{00000000-0005-0000-0000-0000F0800000}"/>
    <cellStyle name="Normal 64 2 2 2 2 4 5" xfId="20449" xr:uid="{00000000-0005-0000-0000-0000F1800000}"/>
    <cellStyle name="Normal 64 2 2 2 2 5" xfId="12039" xr:uid="{00000000-0005-0000-0000-0000F2800000}"/>
    <cellStyle name="Normal 64 2 2 2 2 5 2" xfId="42370" xr:uid="{00000000-0005-0000-0000-0000F3800000}"/>
    <cellStyle name="Normal 64 2 2 2 2 5 3" xfId="27137" xr:uid="{00000000-0005-0000-0000-0000F4800000}"/>
    <cellStyle name="Normal 64 2 2 2 2 6" xfId="7018" xr:uid="{00000000-0005-0000-0000-0000F5800000}"/>
    <cellStyle name="Normal 64 2 2 2 2 6 2" xfId="37353" xr:uid="{00000000-0005-0000-0000-0000F6800000}"/>
    <cellStyle name="Normal 64 2 2 2 2 6 3" xfId="22120" xr:uid="{00000000-0005-0000-0000-0000F7800000}"/>
    <cellStyle name="Normal 64 2 2 2 2 7" xfId="32341" xr:uid="{00000000-0005-0000-0000-0000F8800000}"/>
    <cellStyle name="Normal 64 2 2 2 2 8" xfId="17107" xr:uid="{00000000-0005-0000-0000-0000F9800000}"/>
    <cellStyle name="Normal 64 2 2 2 3" xfId="2365" xr:uid="{00000000-0005-0000-0000-0000FA800000}"/>
    <cellStyle name="Normal 64 2 2 2 3 2" xfId="4055" xr:uid="{00000000-0005-0000-0000-0000FB800000}"/>
    <cellStyle name="Normal 64 2 2 2 3 2 2" xfId="14128" xr:uid="{00000000-0005-0000-0000-0000FC800000}"/>
    <cellStyle name="Normal 64 2 2 2 3 2 2 2" xfId="44459" xr:uid="{00000000-0005-0000-0000-0000FD800000}"/>
    <cellStyle name="Normal 64 2 2 2 3 2 2 3" xfId="29226" xr:uid="{00000000-0005-0000-0000-0000FE800000}"/>
    <cellStyle name="Normal 64 2 2 2 3 2 3" xfId="9108" xr:uid="{00000000-0005-0000-0000-0000FF800000}"/>
    <cellStyle name="Normal 64 2 2 2 3 2 3 2" xfId="39442" xr:uid="{00000000-0005-0000-0000-000000810000}"/>
    <cellStyle name="Normal 64 2 2 2 3 2 3 3" xfId="24209" xr:uid="{00000000-0005-0000-0000-000001810000}"/>
    <cellStyle name="Normal 64 2 2 2 3 2 4" xfId="34429" xr:uid="{00000000-0005-0000-0000-000002810000}"/>
    <cellStyle name="Normal 64 2 2 2 3 2 5" xfId="19196" xr:uid="{00000000-0005-0000-0000-000003810000}"/>
    <cellStyle name="Normal 64 2 2 2 3 3" xfId="5747" xr:uid="{00000000-0005-0000-0000-000004810000}"/>
    <cellStyle name="Normal 64 2 2 2 3 3 2" xfId="15799" xr:uid="{00000000-0005-0000-0000-000005810000}"/>
    <cellStyle name="Normal 64 2 2 2 3 3 2 2" xfId="46130" xr:uid="{00000000-0005-0000-0000-000006810000}"/>
    <cellStyle name="Normal 64 2 2 2 3 3 2 3" xfId="30897" xr:uid="{00000000-0005-0000-0000-000007810000}"/>
    <cellStyle name="Normal 64 2 2 2 3 3 3" xfId="10779" xr:uid="{00000000-0005-0000-0000-000008810000}"/>
    <cellStyle name="Normal 64 2 2 2 3 3 3 2" xfId="41113" xr:uid="{00000000-0005-0000-0000-000009810000}"/>
    <cellStyle name="Normal 64 2 2 2 3 3 3 3" xfId="25880" xr:uid="{00000000-0005-0000-0000-00000A810000}"/>
    <cellStyle name="Normal 64 2 2 2 3 3 4" xfId="36100" xr:uid="{00000000-0005-0000-0000-00000B810000}"/>
    <cellStyle name="Normal 64 2 2 2 3 3 5" xfId="20867" xr:uid="{00000000-0005-0000-0000-00000C810000}"/>
    <cellStyle name="Normal 64 2 2 2 3 4" xfId="12457" xr:uid="{00000000-0005-0000-0000-00000D810000}"/>
    <cellStyle name="Normal 64 2 2 2 3 4 2" xfId="42788" xr:uid="{00000000-0005-0000-0000-00000E810000}"/>
    <cellStyle name="Normal 64 2 2 2 3 4 3" xfId="27555" xr:uid="{00000000-0005-0000-0000-00000F810000}"/>
    <cellStyle name="Normal 64 2 2 2 3 5" xfId="7436" xr:uid="{00000000-0005-0000-0000-000010810000}"/>
    <cellStyle name="Normal 64 2 2 2 3 5 2" xfId="37771" xr:uid="{00000000-0005-0000-0000-000011810000}"/>
    <cellStyle name="Normal 64 2 2 2 3 5 3" xfId="22538" xr:uid="{00000000-0005-0000-0000-000012810000}"/>
    <cellStyle name="Normal 64 2 2 2 3 6" xfId="32759" xr:uid="{00000000-0005-0000-0000-000013810000}"/>
    <cellStyle name="Normal 64 2 2 2 3 7" xfId="17525" xr:uid="{00000000-0005-0000-0000-000014810000}"/>
    <cellStyle name="Normal 64 2 2 2 4" xfId="3218" xr:uid="{00000000-0005-0000-0000-000015810000}"/>
    <cellStyle name="Normal 64 2 2 2 4 2" xfId="13292" xr:uid="{00000000-0005-0000-0000-000016810000}"/>
    <cellStyle name="Normal 64 2 2 2 4 2 2" xfId="43623" xr:uid="{00000000-0005-0000-0000-000017810000}"/>
    <cellStyle name="Normal 64 2 2 2 4 2 3" xfId="28390" xr:uid="{00000000-0005-0000-0000-000018810000}"/>
    <cellStyle name="Normal 64 2 2 2 4 3" xfId="8272" xr:uid="{00000000-0005-0000-0000-000019810000}"/>
    <cellStyle name="Normal 64 2 2 2 4 3 2" xfId="38606" xr:uid="{00000000-0005-0000-0000-00001A810000}"/>
    <cellStyle name="Normal 64 2 2 2 4 3 3" xfId="23373" xr:uid="{00000000-0005-0000-0000-00001B810000}"/>
    <cellStyle name="Normal 64 2 2 2 4 4" xfId="33593" xr:uid="{00000000-0005-0000-0000-00001C810000}"/>
    <cellStyle name="Normal 64 2 2 2 4 5" xfId="18360" xr:uid="{00000000-0005-0000-0000-00001D810000}"/>
    <cellStyle name="Normal 64 2 2 2 5" xfId="4911" xr:uid="{00000000-0005-0000-0000-00001E810000}"/>
    <cellStyle name="Normal 64 2 2 2 5 2" xfId="14963" xr:uid="{00000000-0005-0000-0000-00001F810000}"/>
    <cellStyle name="Normal 64 2 2 2 5 2 2" xfId="45294" xr:uid="{00000000-0005-0000-0000-000020810000}"/>
    <cellStyle name="Normal 64 2 2 2 5 2 3" xfId="30061" xr:uid="{00000000-0005-0000-0000-000021810000}"/>
    <cellStyle name="Normal 64 2 2 2 5 3" xfId="9943" xr:uid="{00000000-0005-0000-0000-000022810000}"/>
    <cellStyle name="Normal 64 2 2 2 5 3 2" xfId="40277" xr:uid="{00000000-0005-0000-0000-000023810000}"/>
    <cellStyle name="Normal 64 2 2 2 5 3 3" xfId="25044" xr:uid="{00000000-0005-0000-0000-000024810000}"/>
    <cellStyle name="Normal 64 2 2 2 5 4" xfId="35264" xr:uid="{00000000-0005-0000-0000-000025810000}"/>
    <cellStyle name="Normal 64 2 2 2 5 5" xfId="20031" xr:uid="{00000000-0005-0000-0000-000026810000}"/>
    <cellStyle name="Normal 64 2 2 2 6" xfId="11621" xr:uid="{00000000-0005-0000-0000-000027810000}"/>
    <cellStyle name="Normal 64 2 2 2 6 2" xfId="41952" xr:uid="{00000000-0005-0000-0000-000028810000}"/>
    <cellStyle name="Normal 64 2 2 2 6 3" xfId="26719" xr:uid="{00000000-0005-0000-0000-000029810000}"/>
    <cellStyle name="Normal 64 2 2 2 7" xfId="6600" xr:uid="{00000000-0005-0000-0000-00002A810000}"/>
    <cellStyle name="Normal 64 2 2 2 7 2" xfId="36935" xr:uid="{00000000-0005-0000-0000-00002B810000}"/>
    <cellStyle name="Normal 64 2 2 2 7 3" xfId="21702" xr:uid="{00000000-0005-0000-0000-00002C810000}"/>
    <cellStyle name="Normal 64 2 2 2 8" xfId="31923" xr:uid="{00000000-0005-0000-0000-00002D810000}"/>
    <cellStyle name="Normal 64 2 2 2 9" xfId="16689" xr:uid="{00000000-0005-0000-0000-00002E810000}"/>
    <cellStyle name="Normal 64 2 2 3" xfId="1736" xr:uid="{00000000-0005-0000-0000-00002F810000}"/>
    <cellStyle name="Normal 64 2 2 3 2" xfId="2575" xr:uid="{00000000-0005-0000-0000-000030810000}"/>
    <cellStyle name="Normal 64 2 2 3 2 2" xfId="4265" xr:uid="{00000000-0005-0000-0000-000031810000}"/>
    <cellStyle name="Normal 64 2 2 3 2 2 2" xfId="14338" xr:uid="{00000000-0005-0000-0000-000032810000}"/>
    <cellStyle name="Normal 64 2 2 3 2 2 2 2" xfId="44669" xr:uid="{00000000-0005-0000-0000-000033810000}"/>
    <cellStyle name="Normal 64 2 2 3 2 2 2 3" xfId="29436" xr:uid="{00000000-0005-0000-0000-000034810000}"/>
    <cellStyle name="Normal 64 2 2 3 2 2 3" xfId="9318" xr:uid="{00000000-0005-0000-0000-000035810000}"/>
    <cellStyle name="Normal 64 2 2 3 2 2 3 2" xfId="39652" xr:uid="{00000000-0005-0000-0000-000036810000}"/>
    <cellStyle name="Normal 64 2 2 3 2 2 3 3" xfId="24419" xr:uid="{00000000-0005-0000-0000-000037810000}"/>
    <cellStyle name="Normal 64 2 2 3 2 2 4" xfId="34639" xr:uid="{00000000-0005-0000-0000-000038810000}"/>
    <cellStyle name="Normal 64 2 2 3 2 2 5" xfId="19406" xr:uid="{00000000-0005-0000-0000-000039810000}"/>
    <cellStyle name="Normal 64 2 2 3 2 3" xfId="5957" xr:uid="{00000000-0005-0000-0000-00003A810000}"/>
    <cellStyle name="Normal 64 2 2 3 2 3 2" xfId="16009" xr:uid="{00000000-0005-0000-0000-00003B810000}"/>
    <cellStyle name="Normal 64 2 2 3 2 3 2 2" xfId="46340" xr:uid="{00000000-0005-0000-0000-00003C810000}"/>
    <cellStyle name="Normal 64 2 2 3 2 3 2 3" xfId="31107" xr:uid="{00000000-0005-0000-0000-00003D810000}"/>
    <cellStyle name="Normal 64 2 2 3 2 3 3" xfId="10989" xr:uid="{00000000-0005-0000-0000-00003E810000}"/>
    <cellStyle name="Normal 64 2 2 3 2 3 3 2" xfId="41323" xr:uid="{00000000-0005-0000-0000-00003F810000}"/>
    <cellStyle name="Normal 64 2 2 3 2 3 3 3" xfId="26090" xr:uid="{00000000-0005-0000-0000-000040810000}"/>
    <cellStyle name="Normal 64 2 2 3 2 3 4" xfId="36310" xr:uid="{00000000-0005-0000-0000-000041810000}"/>
    <cellStyle name="Normal 64 2 2 3 2 3 5" xfId="21077" xr:uid="{00000000-0005-0000-0000-000042810000}"/>
    <cellStyle name="Normal 64 2 2 3 2 4" xfId="12667" xr:uid="{00000000-0005-0000-0000-000043810000}"/>
    <cellStyle name="Normal 64 2 2 3 2 4 2" xfId="42998" xr:uid="{00000000-0005-0000-0000-000044810000}"/>
    <cellStyle name="Normal 64 2 2 3 2 4 3" xfId="27765" xr:uid="{00000000-0005-0000-0000-000045810000}"/>
    <cellStyle name="Normal 64 2 2 3 2 5" xfId="7646" xr:uid="{00000000-0005-0000-0000-000046810000}"/>
    <cellStyle name="Normal 64 2 2 3 2 5 2" xfId="37981" xr:uid="{00000000-0005-0000-0000-000047810000}"/>
    <cellStyle name="Normal 64 2 2 3 2 5 3" xfId="22748" xr:uid="{00000000-0005-0000-0000-000048810000}"/>
    <cellStyle name="Normal 64 2 2 3 2 6" xfId="32969" xr:uid="{00000000-0005-0000-0000-000049810000}"/>
    <cellStyle name="Normal 64 2 2 3 2 7" xfId="17735" xr:uid="{00000000-0005-0000-0000-00004A810000}"/>
    <cellStyle name="Normal 64 2 2 3 3" xfId="3428" xr:uid="{00000000-0005-0000-0000-00004B810000}"/>
    <cellStyle name="Normal 64 2 2 3 3 2" xfId="13502" xr:uid="{00000000-0005-0000-0000-00004C810000}"/>
    <cellStyle name="Normal 64 2 2 3 3 2 2" xfId="43833" xr:uid="{00000000-0005-0000-0000-00004D810000}"/>
    <cellStyle name="Normal 64 2 2 3 3 2 3" xfId="28600" xr:uid="{00000000-0005-0000-0000-00004E810000}"/>
    <cellStyle name="Normal 64 2 2 3 3 3" xfId="8482" xr:uid="{00000000-0005-0000-0000-00004F810000}"/>
    <cellStyle name="Normal 64 2 2 3 3 3 2" xfId="38816" xr:uid="{00000000-0005-0000-0000-000050810000}"/>
    <cellStyle name="Normal 64 2 2 3 3 3 3" xfId="23583" xr:uid="{00000000-0005-0000-0000-000051810000}"/>
    <cellStyle name="Normal 64 2 2 3 3 4" xfId="33803" xr:uid="{00000000-0005-0000-0000-000052810000}"/>
    <cellStyle name="Normal 64 2 2 3 3 5" xfId="18570" xr:uid="{00000000-0005-0000-0000-000053810000}"/>
    <cellStyle name="Normal 64 2 2 3 4" xfId="5121" xr:uid="{00000000-0005-0000-0000-000054810000}"/>
    <cellStyle name="Normal 64 2 2 3 4 2" xfId="15173" xr:uid="{00000000-0005-0000-0000-000055810000}"/>
    <cellStyle name="Normal 64 2 2 3 4 2 2" xfId="45504" xr:uid="{00000000-0005-0000-0000-000056810000}"/>
    <cellStyle name="Normal 64 2 2 3 4 2 3" xfId="30271" xr:uid="{00000000-0005-0000-0000-000057810000}"/>
    <cellStyle name="Normal 64 2 2 3 4 3" xfId="10153" xr:uid="{00000000-0005-0000-0000-000058810000}"/>
    <cellStyle name="Normal 64 2 2 3 4 3 2" xfId="40487" xr:uid="{00000000-0005-0000-0000-000059810000}"/>
    <cellStyle name="Normal 64 2 2 3 4 3 3" xfId="25254" xr:uid="{00000000-0005-0000-0000-00005A810000}"/>
    <cellStyle name="Normal 64 2 2 3 4 4" xfId="35474" xr:uid="{00000000-0005-0000-0000-00005B810000}"/>
    <cellStyle name="Normal 64 2 2 3 4 5" xfId="20241" xr:uid="{00000000-0005-0000-0000-00005C810000}"/>
    <cellStyle name="Normal 64 2 2 3 5" xfId="11831" xr:uid="{00000000-0005-0000-0000-00005D810000}"/>
    <cellStyle name="Normal 64 2 2 3 5 2" xfId="42162" xr:uid="{00000000-0005-0000-0000-00005E810000}"/>
    <cellStyle name="Normal 64 2 2 3 5 3" xfId="26929" xr:uid="{00000000-0005-0000-0000-00005F810000}"/>
    <cellStyle name="Normal 64 2 2 3 6" xfId="6810" xr:uid="{00000000-0005-0000-0000-000060810000}"/>
    <cellStyle name="Normal 64 2 2 3 6 2" xfId="37145" xr:uid="{00000000-0005-0000-0000-000061810000}"/>
    <cellStyle name="Normal 64 2 2 3 6 3" xfId="21912" xr:uid="{00000000-0005-0000-0000-000062810000}"/>
    <cellStyle name="Normal 64 2 2 3 7" xfId="32133" xr:uid="{00000000-0005-0000-0000-000063810000}"/>
    <cellStyle name="Normal 64 2 2 3 8" xfId="16899" xr:uid="{00000000-0005-0000-0000-000064810000}"/>
    <cellStyle name="Normal 64 2 2 4" xfId="2157" xr:uid="{00000000-0005-0000-0000-000065810000}"/>
    <cellStyle name="Normal 64 2 2 4 2" xfId="3847" xr:uid="{00000000-0005-0000-0000-000066810000}"/>
    <cellStyle name="Normal 64 2 2 4 2 2" xfId="13920" xr:uid="{00000000-0005-0000-0000-000067810000}"/>
    <cellStyle name="Normal 64 2 2 4 2 2 2" xfId="44251" xr:uid="{00000000-0005-0000-0000-000068810000}"/>
    <cellStyle name="Normal 64 2 2 4 2 2 3" xfId="29018" xr:uid="{00000000-0005-0000-0000-000069810000}"/>
    <cellStyle name="Normal 64 2 2 4 2 3" xfId="8900" xr:uid="{00000000-0005-0000-0000-00006A810000}"/>
    <cellStyle name="Normal 64 2 2 4 2 3 2" xfId="39234" xr:uid="{00000000-0005-0000-0000-00006B810000}"/>
    <cellStyle name="Normal 64 2 2 4 2 3 3" xfId="24001" xr:uid="{00000000-0005-0000-0000-00006C810000}"/>
    <cellStyle name="Normal 64 2 2 4 2 4" xfId="34221" xr:uid="{00000000-0005-0000-0000-00006D810000}"/>
    <cellStyle name="Normal 64 2 2 4 2 5" xfId="18988" xr:uid="{00000000-0005-0000-0000-00006E810000}"/>
    <cellStyle name="Normal 64 2 2 4 3" xfId="5539" xr:uid="{00000000-0005-0000-0000-00006F810000}"/>
    <cellStyle name="Normal 64 2 2 4 3 2" xfId="15591" xr:uid="{00000000-0005-0000-0000-000070810000}"/>
    <cellStyle name="Normal 64 2 2 4 3 2 2" xfId="45922" xr:uid="{00000000-0005-0000-0000-000071810000}"/>
    <cellStyle name="Normal 64 2 2 4 3 2 3" xfId="30689" xr:uid="{00000000-0005-0000-0000-000072810000}"/>
    <cellStyle name="Normal 64 2 2 4 3 3" xfId="10571" xr:uid="{00000000-0005-0000-0000-000073810000}"/>
    <cellStyle name="Normal 64 2 2 4 3 3 2" xfId="40905" xr:uid="{00000000-0005-0000-0000-000074810000}"/>
    <cellStyle name="Normal 64 2 2 4 3 3 3" xfId="25672" xr:uid="{00000000-0005-0000-0000-000075810000}"/>
    <cellStyle name="Normal 64 2 2 4 3 4" xfId="35892" xr:uid="{00000000-0005-0000-0000-000076810000}"/>
    <cellStyle name="Normal 64 2 2 4 3 5" xfId="20659" xr:uid="{00000000-0005-0000-0000-000077810000}"/>
    <cellStyle name="Normal 64 2 2 4 4" xfId="12249" xr:uid="{00000000-0005-0000-0000-000078810000}"/>
    <cellStyle name="Normal 64 2 2 4 4 2" xfId="42580" xr:uid="{00000000-0005-0000-0000-000079810000}"/>
    <cellStyle name="Normal 64 2 2 4 4 3" xfId="27347" xr:uid="{00000000-0005-0000-0000-00007A810000}"/>
    <cellStyle name="Normal 64 2 2 4 5" xfId="7228" xr:uid="{00000000-0005-0000-0000-00007B810000}"/>
    <cellStyle name="Normal 64 2 2 4 5 2" xfId="37563" xr:uid="{00000000-0005-0000-0000-00007C810000}"/>
    <cellStyle name="Normal 64 2 2 4 5 3" xfId="22330" xr:uid="{00000000-0005-0000-0000-00007D810000}"/>
    <cellStyle name="Normal 64 2 2 4 6" xfId="32551" xr:uid="{00000000-0005-0000-0000-00007E810000}"/>
    <cellStyle name="Normal 64 2 2 4 7" xfId="17317" xr:uid="{00000000-0005-0000-0000-00007F810000}"/>
    <cellStyle name="Normal 64 2 2 5" xfId="3010" xr:uid="{00000000-0005-0000-0000-000080810000}"/>
    <cellStyle name="Normal 64 2 2 5 2" xfId="13084" xr:uid="{00000000-0005-0000-0000-000081810000}"/>
    <cellStyle name="Normal 64 2 2 5 2 2" xfId="43415" xr:uid="{00000000-0005-0000-0000-000082810000}"/>
    <cellStyle name="Normal 64 2 2 5 2 3" xfId="28182" xr:uid="{00000000-0005-0000-0000-000083810000}"/>
    <cellStyle name="Normal 64 2 2 5 3" xfId="8064" xr:uid="{00000000-0005-0000-0000-000084810000}"/>
    <cellStyle name="Normal 64 2 2 5 3 2" xfId="38398" xr:uid="{00000000-0005-0000-0000-000085810000}"/>
    <cellStyle name="Normal 64 2 2 5 3 3" xfId="23165" xr:uid="{00000000-0005-0000-0000-000086810000}"/>
    <cellStyle name="Normal 64 2 2 5 4" xfId="33385" xr:uid="{00000000-0005-0000-0000-000087810000}"/>
    <cellStyle name="Normal 64 2 2 5 5" xfId="18152" xr:uid="{00000000-0005-0000-0000-000088810000}"/>
    <cellStyle name="Normal 64 2 2 6" xfId="4703" xr:uid="{00000000-0005-0000-0000-000089810000}"/>
    <cellStyle name="Normal 64 2 2 6 2" xfId="14755" xr:uid="{00000000-0005-0000-0000-00008A810000}"/>
    <cellStyle name="Normal 64 2 2 6 2 2" xfId="45086" xr:uid="{00000000-0005-0000-0000-00008B810000}"/>
    <cellStyle name="Normal 64 2 2 6 2 3" xfId="29853" xr:uid="{00000000-0005-0000-0000-00008C810000}"/>
    <cellStyle name="Normal 64 2 2 6 3" xfId="9735" xr:uid="{00000000-0005-0000-0000-00008D810000}"/>
    <cellStyle name="Normal 64 2 2 6 3 2" xfId="40069" xr:uid="{00000000-0005-0000-0000-00008E810000}"/>
    <cellStyle name="Normal 64 2 2 6 3 3" xfId="24836" xr:uid="{00000000-0005-0000-0000-00008F810000}"/>
    <cellStyle name="Normal 64 2 2 6 4" xfId="35056" xr:uid="{00000000-0005-0000-0000-000090810000}"/>
    <cellStyle name="Normal 64 2 2 6 5" xfId="19823" xr:uid="{00000000-0005-0000-0000-000091810000}"/>
    <cellStyle name="Normal 64 2 2 7" xfId="11413" xr:uid="{00000000-0005-0000-0000-000092810000}"/>
    <cellStyle name="Normal 64 2 2 7 2" xfId="41744" xr:uid="{00000000-0005-0000-0000-000093810000}"/>
    <cellStyle name="Normal 64 2 2 7 3" xfId="26511" xr:uid="{00000000-0005-0000-0000-000094810000}"/>
    <cellStyle name="Normal 64 2 2 8" xfId="6392" xr:uid="{00000000-0005-0000-0000-000095810000}"/>
    <cellStyle name="Normal 64 2 2 8 2" xfId="36727" xr:uid="{00000000-0005-0000-0000-000096810000}"/>
    <cellStyle name="Normal 64 2 2 8 3" xfId="21494" xr:uid="{00000000-0005-0000-0000-000097810000}"/>
    <cellStyle name="Normal 64 2 2 9" xfId="31715" xr:uid="{00000000-0005-0000-0000-000098810000}"/>
    <cellStyle name="Normal 64 2 3" xfId="1419" xr:uid="{00000000-0005-0000-0000-000099810000}"/>
    <cellStyle name="Normal 64 2 3 2" xfId="1840" xr:uid="{00000000-0005-0000-0000-00009A810000}"/>
    <cellStyle name="Normal 64 2 3 2 2" xfId="2679" xr:uid="{00000000-0005-0000-0000-00009B810000}"/>
    <cellStyle name="Normal 64 2 3 2 2 2" xfId="4369" xr:uid="{00000000-0005-0000-0000-00009C810000}"/>
    <cellStyle name="Normal 64 2 3 2 2 2 2" xfId="14442" xr:uid="{00000000-0005-0000-0000-00009D810000}"/>
    <cellStyle name="Normal 64 2 3 2 2 2 2 2" xfId="44773" xr:uid="{00000000-0005-0000-0000-00009E810000}"/>
    <cellStyle name="Normal 64 2 3 2 2 2 2 3" xfId="29540" xr:uid="{00000000-0005-0000-0000-00009F810000}"/>
    <cellStyle name="Normal 64 2 3 2 2 2 3" xfId="9422" xr:uid="{00000000-0005-0000-0000-0000A0810000}"/>
    <cellStyle name="Normal 64 2 3 2 2 2 3 2" xfId="39756" xr:uid="{00000000-0005-0000-0000-0000A1810000}"/>
    <cellStyle name="Normal 64 2 3 2 2 2 3 3" xfId="24523" xr:uid="{00000000-0005-0000-0000-0000A2810000}"/>
    <cellStyle name="Normal 64 2 3 2 2 2 4" xfId="34743" xr:uid="{00000000-0005-0000-0000-0000A3810000}"/>
    <cellStyle name="Normal 64 2 3 2 2 2 5" xfId="19510" xr:uid="{00000000-0005-0000-0000-0000A4810000}"/>
    <cellStyle name="Normal 64 2 3 2 2 3" xfId="6061" xr:uid="{00000000-0005-0000-0000-0000A5810000}"/>
    <cellStyle name="Normal 64 2 3 2 2 3 2" xfId="16113" xr:uid="{00000000-0005-0000-0000-0000A6810000}"/>
    <cellStyle name="Normal 64 2 3 2 2 3 2 2" xfId="46444" xr:uid="{00000000-0005-0000-0000-0000A7810000}"/>
    <cellStyle name="Normal 64 2 3 2 2 3 2 3" xfId="31211" xr:uid="{00000000-0005-0000-0000-0000A8810000}"/>
    <cellStyle name="Normal 64 2 3 2 2 3 3" xfId="11093" xr:uid="{00000000-0005-0000-0000-0000A9810000}"/>
    <cellStyle name="Normal 64 2 3 2 2 3 3 2" xfId="41427" xr:uid="{00000000-0005-0000-0000-0000AA810000}"/>
    <cellStyle name="Normal 64 2 3 2 2 3 3 3" xfId="26194" xr:uid="{00000000-0005-0000-0000-0000AB810000}"/>
    <cellStyle name="Normal 64 2 3 2 2 3 4" xfId="36414" xr:uid="{00000000-0005-0000-0000-0000AC810000}"/>
    <cellStyle name="Normal 64 2 3 2 2 3 5" xfId="21181" xr:uid="{00000000-0005-0000-0000-0000AD810000}"/>
    <cellStyle name="Normal 64 2 3 2 2 4" xfId="12771" xr:uid="{00000000-0005-0000-0000-0000AE810000}"/>
    <cellStyle name="Normal 64 2 3 2 2 4 2" xfId="43102" xr:uid="{00000000-0005-0000-0000-0000AF810000}"/>
    <cellStyle name="Normal 64 2 3 2 2 4 3" xfId="27869" xr:uid="{00000000-0005-0000-0000-0000B0810000}"/>
    <cellStyle name="Normal 64 2 3 2 2 5" xfId="7750" xr:uid="{00000000-0005-0000-0000-0000B1810000}"/>
    <cellStyle name="Normal 64 2 3 2 2 5 2" xfId="38085" xr:uid="{00000000-0005-0000-0000-0000B2810000}"/>
    <cellStyle name="Normal 64 2 3 2 2 5 3" xfId="22852" xr:uid="{00000000-0005-0000-0000-0000B3810000}"/>
    <cellStyle name="Normal 64 2 3 2 2 6" xfId="33073" xr:uid="{00000000-0005-0000-0000-0000B4810000}"/>
    <cellStyle name="Normal 64 2 3 2 2 7" xfId="17839" xr:uid="{00000000-0005-0000-0000-0000B5810000}"/>
    <cellStyle name="Normal 64 2 3 2 3" xfId="3532" xr:uid="{00000000-0005-0000-0000-0000B6810000}"/>
    <cellStyle name="Normal 64 2 3 2 3 2" xfId="13606" xr:uid="{00000000-0005-0000-0000-0000B7810000}"/>
    <cellStyle name="Normal 64 2 3 2 3 2 2" xfId="43937" xr:uid="{00000000-0005-0000-0000-0000B8810000}"/>
    <cellStyle name="Normal 64 2 3 2 3 2 3" xfId="28704" xr:uid="{00000000-0005-0000-0000-0000B9810000}"/>
    <cellStyle name="Normal 64 2 3 2 3 3" xfId="8586" xr:uid="{00000000-0005-0000-0000-0000BA810000}"/>
    <cellStyle name="Normal 64 2 3 2 3 3 2" xfId="38920" xr:uid="{00000000-0005-0000-0000-0000BB810000}"/>
    <cellStyle name="Normal 64 2 3 2 3 3 3" xfId="23687" xr:uid="{00000000-0005-0000-0000-0000BC810000}"/>
    <cellStyle name="Normal 64 2 3 2 3 4" xfId="33907" xr:uid="{00000000-0005-0000-0000-0000BD810000}"/>
    <cellStyle name="Normal 64 2 3 2 3 5" xfId="18674" xr:uid="{00000000-0005-0000-0000-0000BE810000}"/>
    <cellStyle name="Normal 64 2 3 2 4" xfId="5225" xr:uid="{00000000-0005-0000-0000-0000BF810000}"/>
    <cellStyle name="Normal 64 2 3 2 4 2" xfId="15277" xr:uid="{00000000-0005-0000-0000-0000C0810000}"/>
    <cellStyle name="Normal 64 2 3 2 4 2 2" xfId="45608" xr:uid="{00000000-0005-0000-0000-0000C1810000}"/>
    <cellStyle name="Normal 64 2 3 2 4 2 3" xfId="30375" xr:uid="{00000000-0005-0000-0000-0000C2810000}"/>
    <cellStyle name="Normal 64 2 3 2 4 3" xfId="10257" xr:uid="{00000000-0005-0000-0000-0000C3810000}"/>
    <cellStyle name="Normal 64 2 3 2 4 3 2" xfId="40591" xr:uid="{00000000-0005-0000-0000-0000C4810000}"/>
    <cellStyle name="Normal 64 2 3 2 4 3 3" xfId="25358" xr:uid="{00000000-0005-0000-0000-0000C5810000}"/>
    <cellStyle name="Normal 64 2 3 2 4 4" xfId="35578" xr:uid="{00000000-0005-0000-0000-0000C6810000}"/>
    <cellStyle name="Normal 64 2 3 2 4 5" xfId="20345" xr:uid="{00000000-0005-0000-0000-0000C7810000}"/>
    <cellStyle name="Normal 64 2 3 2 5" xfId="11935" xr:uid="{00000000-0005-0000-0000-0000C8810000}"/>
    <cellStyle name="Normal 64 2 3 2 5 2" xfId="42266" xr:uid="{00000000-0005-0000-0000-0000C9810000}"/>
    <cellStyle name="Normal 64 2 3 2 5 3" xfId="27033" xr:uid="{00000000-0005-0000-0000-0000CA810000}"/>
    <cellStyle name="Normal 64 2 3 2 6" xfId="6914" xr:uid="{00000000-0005-0000-0000-0000CB810000}"/>
    <cellStyle name="Normal 64 2 3 2 6 2" xfId="37249" xr:uid="{00000000-0005-0000-0000-0000CC810000}"/>
    <cellStyle name="Normal 64 2 3 2 6 3" xfId="22016" xr:uid="{00000000-0005-0000-0000-0000CD810000}"/>
    <cellStyle name="Normal 64 2 3 2 7" xfId="32237" xr:uid="{00000000-0005-0000-0000-0000CE810000}"/>
    <cellStyle name="Normal 64 2 3 2 8" xfId="17003" xr:uid="{00000000-0005-0000-0000-0000CF810000}"/>
    <cellStyle name="Normal 64 2 3 3" xfId="2261" xr:uid="{00000000-0005-0000-0000-0000D0810000}"/>
    <cellStyle name="Normal 64 2 3 3 2" xfId="3951" xr:uid="{00000000-0005-0000-0000-0000D1810000}"/>
    <cellStyle name="Normal 64 2 3 3 2 2" xfId="14024" xr:uid="{00000000-0005-0000-0000-0000D2810000}"/>
    <cellStyle name="Normal 64 2 3 3 2 2 2" xfId="44355" xr:uid="{00000000-0005-0000-0000-0000D3810000}"/>
    <cellStyle name="Normal 64 2 3 3 2 2 3" xfId="29122" xr:uid="{00000000-0005-0000-0000-0000D4810000}"/>
    <cellStyle name="Normal 64 2 3 3 2 3" xfId="9004" xr:uid="{00000000-0005-0000-0000-0000D5810000}"/>
    <cellStyle name="Normal 64 2 3 3 2 3 2" xfId="39338" xr:uid="{00000000-0005-0000-0000-0000D6810000}"/>
    <cellStyle name="Normal 64 2 3 3 2 3 3" xfId="24105" xr:uid="{00000000-0005-0000-0000-0000D7810000}"/>
    <cellStyle name="Normal 64 2 3 3 2 4" xfId="34325" xr:uid="{00000000-0005-0000-0000-0000D8810000}"/>
    <cellStyle name="Normal 64 2 3 3 2 5" xfId="19092" xr:uid="{00000000-0005-0000-0000-0000D9810000}"/>
    <cellStyle name="Normal 64 2 3 3 3" xfId="5643" xr:uid="{00000000-0005-0000-0000-0000DA810000}"/>
    <cellStyle name="Normal 64 2 3 3 3 2" xfId="15695" xr:uid="{00000000-0005-0000-0000-0000DB810000}"/>
    <cellStyle name="Normal 64 2 3 3 3 2 2" xfId="46026" xr:uid="{00000000-0005-0000-0000-0000DC810000}"/>
    <cellStyle name="Normal 64 2 3 3 3 2 3" xfId="30793" xr:uid="{00000000-0005-0000-0000-0000DD810000}"/>
    <cellStyle name="Normal 64 2 3 3 3 3" xfId="10675" xr:uid="{00000000-0005-0000-0000-0000DE810000}"/>
    <cellStyle name="Normal 64 2 3 3 3 3 2" xfId="41009" xr:uid="{00000000-0005-0000-0000-0000DF810000}"/>
    <cellStyle name="Normal 64 2 3 3 3 3 3" xfId="25776" xr:uid="{00000000-0005-0000-0000-0000E0810000}"/>
    <cellStyle name="Normal 64 2 3 3 3 4" xfId="35996" xr:uid="{00000000-0005-0000-0000-0000E1810000}"/>
    <cellStyle name="Normal 64 2 3 3 3 5" xfId="20763" xr:uid="{00000000-0005-0000-0000-0000E2810000}"/>
    <cellStyle name="Normal 64 2 3 3 4" xfId="12353" xr:uid="{00000000-0005-0000-0000-0000E3810000}"/>
    <cellStyle name="Normal 64 2 3 3 4 2" xfId="42684" xr:uid="{00000000-0005-0000-0000-0000E4810000}"/>
    <cellStyle name="Normal 64 2 3 3 4 3" xfId="27451" xr:uid="{00000000-0005-0000-0000-0000E5810000}"/>
    <cellStyle name="Normal 64 2 3 3 5" xfId="7332" xr:uid="{00000000-0005-0000-0000-0000E6810000}"/>
    <cellStyle name="Normal 64 2 3 3 5 2" xfId="37667" xr:uid="{00000000-0005-0000-0000-0000E7810000}"/>
    <cellStyle name="Normal 64 2 3 3 5 3" xfId="22434" xr:uid="{00000000-0005-0000-0000-0000E8810000}"/>
    <cellStyle name="Normal 64 2 3 3 6" xfId="32655" xr:uid="{00000000-0005-0000-0000-0000E9810000}"/>
    <cellStyle name="Normal 64 2 3 3 7" xfId="17421" xr:uid="{00000000-0005-0000-0000-0000EA810000}"/>
    <cellStyle name="Normal 64 2 3 4" xfId="3114" xr:uid="{00000000-0005-0000-0000-0000EB810000}"/>
    <cellStyle name="Normal 64 2 3 4 2" xfId="13188" xr:uid="{00000000-0005-0000-0000-0000EC810000}"/>
    <cellStyle name="Normal 64 2 3 4 2 2" xfId="43519" xr:uid="{00000000-0005-0000-0000-0000ED810000}"/>
    <cellStyle name="Normal 64 2 3 4 2 3" xfId="28286" xr:uid="{00000000-0005-0000-0000-0000EE810000}"/>
    <cellStyle name="Normal 64 2 3 4 3" xfId="8168" xr:uid="{00000000-0005-0000-0000-0000EF810000}"/>
    <cellStyle name="Normal 64 2 3 4 3 2" xfId="38502" xr:uid="{00000000-0005-0000-0000-0000F0810000}"/>
    <cellStyle name="Normal 64 2 3 4 3 3" xfId="23269" xr:uid="{00000000-0005-0000-0000-0000F1810000}"/>
    <cellStyle name="Normal 64 2 3 4 4" xfId="33489" xr:uid="{00000000-0005-0000-0000-0000F2810000}"/>
    <cellStyle name="Normal 64 2 3 4 5" xfId="18256" xr:uid="{00000000-0005-0000-0000-0000F3810000}"/>
    <cellStyle name="Normal 64 2 3 5" xfId="4807" xr:uid="{00000000-0005-0000-0000-0000F4810000}"/>
    <cellStyle name="Normal 64 2 3 5 2" xfId="14859" xr:uid="{00000000-0005-0000-0000-0000F5810000}"/>
    <cellStyle name="Normal 64 2 3 5 2 2" xfId="45190" xr:uid="{00000000-0005-0000-0000-0000F6810000}"/>
    <cellStyle name="Normal 64 2 3 5 2 3" xfId="29957" xr:uid="{00000000-0005-0000-0000-0000F7810000}"/>
    <cellStyle name="Normal 64 2 3 5 3" xfId="9839" xr:uid="{00000000-0005-0000-0000-0000F8810000}"/>
    <cellStyle name="Normal 64 2 3 5 3 2" xfId="40173" xr:uid="{00000000-0005-0000-0000-0000F9810000}"/>
    <cellStyle name="Normal 64 2 3 5 3 3" xfId="24940" xr:uid="{00000000-0005-0000-0000-0000FA810000}"/>
    <cellStyle name="Normal 64 2 3 5 4" xfId="35160" xr:uid="{00000000-0005-0000-0000-0000FB810000}"/>
    <cellStyle name="Normal 64 2 3 5 5" xfId="19927" xr:uid="{00000000-0005-0000-0000-0000FC810000}"/>
    <cellStyle name="Normal 64 2 3 6" xfId="11517" xr:uid="{00000000-0005-0000-0000-0000FD810000}"/>
    <cellStyle name="Normal 64 2 3 6 2" xfId="41848" xr:uid="{00000000-0005-0000-0000-0000FE810000}"/>
    <cellStyle name="Normal 64 2 3 6 3" xfId="26615" xr:uid="{00000000-0005-0000-0000-0000FF810000}"/>
    <cellStyle name="Normal 64 2 3 7" xfId="6496" xr:uid="{00000000-0005-0000-0000-000000820000}"/>
    <cellStyle name="Normal 64 2 3 7 2" xfId="36831" xr:uid="{00000000-0005-0000-0000-000001820000}"/>
    <cellStyle name="Normal 64 2 3 7 3" xfId="21598" xr:uid="{00000000-0005-0000-0000-000002820000}"/>
    <cellStyle name="Normal 64 2 3 8" xfId="31819" xr:uid="{00000000-0005-0000-0000-000003820000}"/>
    <cellStyle name="Normal 64 2 3 9" xfId="16585" xr:uid="{00000000-0005-0000-0000-000004820000}"/>
    <cellStyle name="Normal 64 2 4" xfId="1632" xr:uid="{00000000-0005-0000-0000-000005820000}"/>
    <cellStyle name="Normal 64 2 4 2" xfId="2471" xr:uid="{00000000-0005-0000-0000-000006820000}"/>
    <cellStyle name="Normal 64 2 4 2 2" xfId="4161" xr:uid="{00000000-0005-0000-0000-000007820000}"/>
    <cellStyle name="Normal 64 2 4 2 2 2" xfId="14234" xr:uid="{00000000-0005-0000-0000-000008820000}"/>
    <cellStyle name="Normal 64 2 4 2 2 2 2" xfId="44565" xr:uid="{00000000-0005-0000-0000-000009820000}"/>
    <cellStyle name="Normal 64 2 4 2 2 2 3" xfId="29332" xr:uid="{00000000-0005-0000-0000-00000A820000}"/>
    <cellStyle name="Normal 64 2 4 2 2 3" xfId="9214" xr:uid="{00000000-0005-0000-0000-00000B820000}"/>
    <cellStyle name="Normal 64 2 4 2 2 3 2" xfId="39548" xr:uid="{00000000-0005-0000-0000-00000C820000}"/>
    <cellStyle name="Normal 64 2 4 2 2 3 3" xfId="24315" xr:uid="{00000000-0005-0000-0000-00000D820000}"/>
    <cellStyle name="Normal 64 2 4 2 2 4" xfId="34535" xr:uid="{00000000-0005-0000-0000-00000E820000}"/>
    <cellStyle name="Normal 64 2 4 2 2 5" xfId="19302" xr:uid="{00000000-0005-0000-0000-00000F820000}"/>
    <cellStyle name="Normal 64 2 4 2 3" xfId="5853" xr:uid="{00000000-0005-0000-0000-000010820000}"/>
    <cellStyle name="Normal 64 2 4 2 3 2" xfId="15905" xr:uid="{00000000-0005-0000-0000-000011820000}"/>
    <cellStyle name="Normal 64 2 4 2 3 2 2" xfId="46236" xr:uid="{00000000-0005-0000-0000-000012820000}"/>
    <cellStyle name="Normal 64 2 4 2 3 2 3" xfId="31003" xr:uid="{00000000-0005-0000-0000-000013820000}"/>
    <cellStyle name="Normal 64 2 4 2 3 3" xfId="10885" xr:uid="{00000000-0005-0000-0000-000014820000}"/>
    <cellStyle name="Normal 64 2 4 2 3 3 2" xfId="41219" xr:uid="{00000000-0005-0000-0000-000015820000}"/>
    <cellStyle name="Normal 64 2 4 2 3 3 3" xfId="25986" xr:uid="{00000000-0005-0000-0000-000016820000}"/>
    <cellStyle name="Normal 64 2 4 2 3 4" xfId="36206" xr:uid="{00000000-0005-0000-0000-000017820000}"/>
    <cellStyle name="Normal 64 2 4 2 3 5" xfId="20973" xr:uid="{00000000-0005-0000-0000-000018820000}"/>
    <cellStyle name="Normal 64 2 4 2 4" xfId="12563" xr:uid="{00000000-0005-0000-0000-000019820000}"/>
    <cellStyle name="Normal 64 2 4 2 4 2" xfId="42894" xr:uid="{00000000-0005-0000-0000-00001A820000}"/>
    <cellStyle name="Normal 64 2 4 2 4 3" xfId="27661" xr:uid="{00000000-0005-0000-0000-00001B820000}"/>
    <cellStyle name="Normal 64 2 4 2 5" xfId="7542" xr:uid="{00000000-0005-0000-0000-00001C820000}"/>
    <cellStyle name="Normal 64 2 4 2 5 2" xfId="37877" xr:uid="{00000000-0005-0000-0000-00001D820000}"/>
    <cellStyle name="Normal 64 2 4 2 5 3" xfId="22644" xr:uid="{00000000-0005-0000-0000-00001E820000}"/>
    <cellStyle name="Normal 64 2 4 2 6" xfId="32865" xr:uid="{00000000-0005-0000-0000-00001F820000}"/>
    <cellStyle name="Normal 64 2 4 2 7" xfId="17631" xr:uid="{00000000-0005-0000-0000-000020820000}"/>
    <cellStyle name="Normal 64 2 4 3" xfId="3324" xr:uid="{00000000-0005-0000-0000-000021820000}"/>
    <cellStyle name="Normal 64 2 4 3 2" xfId="13398" xr:uid="{00000000-0005-0000-0000-000022820000}"/>
    <cellStyle name="Normal 64 2 4 3 2 2" xfId="43729" xr:uid="{00000000-0005-0000-0000-000023820000}"/>
    <cellStyle name="Normal 64 2 4 3 2 3" xfId="28496" xr:uid="{00000000-0005-0000-0000-000024820000}"/>
    <cellStyle name="Normal 64 2 4 3 3" xfId="8378" xr:uid="{00000000-0005-0000-0000-000025820000}"/>
    <cellStyle name="Normal 64 2 4 3 3 2" xfId="38712" xr:uid="{00000000-0005-0000-0000-000026820000}"/>
    <cellStyle name="Normal 64 2 4 3 3 3" xfId="23479" xr:uid="{00000000-0005-0000-0000-000027820000}"/>
    <cellStyle name="Normal 64 2 4 3 4" xfId="33699" xr:uid="{00000000-0005-0000-0000-000028820000}"/>
    <cellStyle name="Normal 64 2 4 3 5" xfId="18466" xr:uid="{00000000-0005-0000-0000-000029820000}"/>
    <cellStyle name="Normal 64 2 4 4" xfId="5017" xr:uid="{00000000-0005-0000-0000-00002A820000}"/>
    <cellStyle name="Normal 64 2 4 4 2" xfId="15069" xr:uid="{00000000-0005-0000-0000-00002B820000}"/>
    <cellStyle name="Normal 64 2 4 4 2 2" xfId="45400" xr:uid="{00000000-0005-0000-0000-00002C820000}"/>
    <cellStyle name="Normal 64 2 4 4 2 3" xfId="30167" xr:uid="{00000000-0005-0000-0000-00002D820000}"/>
    <cellStyle name="Normal 64 2 4 4 3" xfId="10049" xr:uid="{00000000-0005-0000-0000-00002E820000}"/>
    <cellStyle name="Normal 64 2 4 4 3 2" xfId="40383" xr:uid="{00000000-0005-0000-0000-00002F820000}"/>
    <cellStyle name="Normal 64 2 4 4 3 3" xfId="25150" xr:uid="{00000000-0005-0000-0000-000030820000}"/>
    <cellStyle name="Normal 64 2 4 4 4" xfId="35370" xr:uid="{00000000-0005-0000-0000-000031820000}"/>
    <cellStyle name="Normal 64 2 4 4 5" xfId="20137" xr:uid="{00000000-0005-0000-0000-000032820000}"/>
    <cellStyle name="Normal 64 2 4 5" xfId="11727" xr:uid="{00000000-0005-0000-0000-000033820000}"/>
    <cellStyle name="Normal 64 2 4 5 2" xfId="42058" xr:uid="{00000000-0005-0000-0000-000034820000}"/>
    <cellStyle name="Normal 64 2 4 5 3" xfId="26825" xr:uid="{00000000-0005-0000-0000-000035820000}"/>
    <cellStyle name="Normal 64 2 4 6" xfId="6706" xr:uid="{00000000-0005-0000-0000-000036820000}"/>
    <cellStyle name="Normal 64 2 4 6 2" xfId="37041" xr:uid="{00000000-0005-0000-0000-000037820000}"/>
    <cellStyle name="Normal 64 2 4 6 3" xfId="21808" xr:uid="{00000000-0005-0000-0000-000038820000}"/>
    <cellStyle name="Normal 64 2 4 7" xfId="32029" xr:uid="{00000000-0005-0000-0000-000039820000}"/>
    <cellStyle name="Normal 64 2 4 8" xfId="16795" xr:uid="{00000000-0005-0000-0000-00003A820000}"/>
    <cellStyle name="Normal 64 2 5" xfId="2053" xr:uid="{00000000-0005-0000-0000-00003B820000}"/>
    <cellStyle name="Normal 64 2 5 2" xfId="3743" xr:uid="{00000000-0005-0000-0000-00003C820000}"/>
    <cellStyle name="Normal 64 2 5 2 2" xfId="13816" xr:uid="{00000000-0005-0000-0000-00003D820000}"/>
    <cellStyle name="Normal 64 2 5 2 2 2" xfId="44147" xr:uid="{00000000-0005-0000-0000-00003E820000}"/>
    <cellStyle name="Normal 64 2 5 2 2 3" xfId="28914" xr:uid="{00000000-0005-0000-0000-00003F820000}"/>
    <cellStyle name="Normal 64 2 5 2 3" xfId="8796" xr:uid="{00000000-0005-0000-0000-000040820000}"/>
    <cellStyle name="Normal 64 2 5 2 3 2" xfId="39130" xr:uid="{00000000-0005-0000-0000-000041820000}"/>
    <cellStyle name="Normal 64 2 5 2 3 3" xfId="23897" xr:uid="{00000000-0005-0000-0000-000042820000}"/>
    <cellStyle name="Normal 64 2 5 2 4" xfId="34117" xr:uid="{00000000-0005-0000-0000-000043820000}"/>
    <cellStyle name="Normal 64 2 5 2 5" xfId="18884" xr:uid="{00000000-0005-0000-0000-000044820000}"/>
    <cellStyle name="Normal 64 2 5 3" xfId="5435" xr:uid="{00000000-0005-0000-0000-000045820000}"/>
    <cellStyle name="Normal 64 2 5 3 2" xfId="15487" xr:uid="{00000000-0005-0000-0000-000046820000}"/>
    <cellStyle name="Normal 64 2 5 3 2 2" xfId="45818" xr:uid="{00000000-0005-0000-0000-000047820000}"/>
    <cellStyle name="Normal 64 2 5 3 2 3" xfId="30585" xr:uid="{00000000-0005-0000-0000-000048820000}"/>
    <cellStyle name="Normal 64 2 5 3 3" xfId="10467" xr:uid="{00000000-0005-0000-0000-000049820000}"/>
    <cellStyle name="Normal 64 2 5 3 3 2" xfId="40801" xr:uid="{00000000-0005-0000-0000-00004A820000}"/>
    <cellStyle name="Normal 64 2 5 3 3 3" xfId="25568" xr:uid="{00000000-0005-0000-0000-00004B820000}"/>
    <cellStyle name="Normal 64 2 5 3 4" xfId="35788" xr:uid="{00000000-0005-0000-0000-00004C820000}"/>
    <cellStyle name="Normal 64 2 5 3 5" xfId="20555" xr:uid="{00000000-0005-0000-0000-00004D820000}"/>
    <cellStyle name="Normal 64 2 5 4" xfId="12145" xr:uid="{00000000-0005-0000-0000-00004E820000}"/>
    <cellStyle name="Normal 64 2 5 4 2" xfId="42476" xr:uid="{00000000-0005-0000-0000-00004F820000}"/>
    <cellStyle name="Normal 64 2 5 4 3" xfId="27243" xr:uid="{00000000-0005-0000-0000-000050820000}"/>
    <cellStyle name="Normal 64 2 5 5" xfId="7124" xr:uid="{00000000-0005-0000-0000-000051820000}"/>
    <cellStyle name="Normal 64 2 5 5 2" xfId="37459" xr:uid="{00000000-0005-0000-0000-000052820000}"/>
    <cellStyle name="Normal 64 2 5 5 3" xfId="22226" xr:uid="{00000000-0005-0000-0000-000053820000}"/>
    <cellStyle name="Normal 64 2 5 6" xfId="32447" xr:uid="{00000000-0005-0000-0000-000054820000}"/>
    <cellStyle name="Normal 64 2 5 7" xfId="17213" xr:uid="{00000000-0005-0000-0000-000055820000}"/>
    <cellStyle name="Normal 64 2 6" xfId="2906" xr:uid="{00000000-0005-0000-0000-000056820000}"/>
    <cellStyle name="Normal 64 2 6 2" xfId="12980" xr:uid="{00000000-0005-0000-0000-000057820000}"/>
    <cellStyle name="Normal 64 2 6 2 2" xfId="43311" xr:uid="{00000000-0005-0000-0000-000058820000}"/>
    <cellStyle name="Normal 64 2 6 2 3" xfId="28078" xr:uid="{00000000-0005-0000-0000-000059820000}"/>
    <cellStyle name="Normal 64 2 6 3" xfId="7960" xr:uid="{00000000-0005-0000-0000-00005A820000}"/>
    <cellStyle name="Normal 64 2 6 3 2" xfId="38294" xr:uid="{00000000-0005-0000-0000-00005B820000}"/>
    <cellStyle name="Normal 64 2 6 3 3" xfId="23061" xr:uid="{00000000-0005-0000-0000-00005C820000}"/>
    <cellStyle name="Normal 64 2 6 4" xfId="33281" xr:uid="{00000000-0005-0000-0000-00005D820000}"/>
    <cellStyle name="Normal 64 2 6 5" xfId="18048" xr:uid="{00000000-0005-0000-0000-00005E820000}"/>
    <cellStyle name="Normal 64 2 7" xfId="4599" xr:uid="{00000000-0005-0000-0000-00005F820000}"/>
    <cellStyle name="Normal 64 2 7 2" xfId="14651" xr:uid="{00000000-0005-0000-0000-000060820000}"/>
    <cellStyle name="Normal 64 2 7 2 2" xfId="44982" xr:uid="{00000000-0005-0000-0000-000061820000}"/>
    <cellStyle name="Normal 64 2 7 2 3" xfId="29749" xr:uid="{00000000-0005-0000-0000-000062820000}"/>
    <cellStyle name="Normal 64 2 7 3" xfId="9631" xr:uid="{00000000-0005-0000-0000-000063820000}"/>
    <cellStyle name="Normal 64 2 7 3 2" xfId="39965" xr:uid="{00000000-0005-0000-0000-000064820000}"/>
    <cellStyle name="Normal 64 2 7 3 3" xfId="24732" xr:uid="{00000000-0005-0000-0000-000065820000}"/>
    <cellStyle name="Normal 64 2 7 4" xfId="34952" xr:uid="{00000000-0005-0000-0000-000066820000}"/>
    <cellStyle name="Normal 64 2 7 5" xfId="19719" xr:uid="{00000000-0005-0000-0000-000067820000}"/>
    <cellStyle name="Normal 64 2 8" xfId="11309" xr:uid="{00000000-0005-0000-0000-000068820000}"/>
    <cellStyle name="Normal 64 2 8 2" xfId="41640" xr:uid="{00000000-0005-0000-0000-000069820000}"/>
    <cellStyle name="Normal 64 2 8 3" xfId="26407" xr:uid="{00000000-0005-0000-0000-00006A820000}"/>
    <cellStyle name="Normal 64 2 9" xfId="6288" xr:uid="{00000000-0005-0000-0000-00006B820000}"/>
    <cellStyle name="Normal 64 2 9 2" xfId="36623" xr:uid="{00000000-0005-0000-0000-00006C820000}"/>
    <cellStyle name="Normal 64 2 9 3" xfId="21390" xr:uid="{00000000-0005-0000-0000-00006D820000}"/>
    <cellStyle name="Normal 64 3" xfId="1252" xr:uid="{00000000-0005-0000-0000-00006E820000}"/>
    <cellStyle name="Normal 64 3 10" xfId="16429" xr:uid="{00000000-0005-0000-0000-00006F820000}"/>
    <cellStyle name="Normal 64 3 2" xfId="1471" xr:uid="{00000000-0005-0000-0000-000070820000}"/>
    <cellStyle name="Normal 64 3 2 2" xfId="1892" xr:uid="{00000000-0005-0000-0000-000071820000}"/>
    <cellStyle name="Normal 64 3 2 2 2" xfId="2731" xr:uid="{00000000-0005-0000-0000-000072820000}"/>
    <cellStyle name="Normal 64 3 2 2 2 2" xfId="4421" xr:uid="{00000000-0005-0000-0000-000073820000}"/>
    <cellStyle name="Normal 64 3 2 2 2 2 2" xfId="14494" xr:uid="{00000000-0005-0000-0000-000074820000}"/>
    <cellStyle name="Normal 64 3 2 2 2 2 2 2" xfId="44825" xr:uid="{00000000-0005-0000-0000-000075820000}"/>
    <cellStyle name="Normal 64 3 2 2 2 2 2 3" xfId="29592" xr:uid="{00000000-0005-0000-0000-000076820000}"/>
    <cellStyle name="Normal 64 3 2 2 2 2 3" xfId="9474" xr:uid="{00000000-0005-0000-0000-000077820000}"/>
    <cellStyle name="Normal 64 3 2 2 2 2 3 2" xfId="39808" xr:uid="{00000000-0005-0000-0000-000078820000}"/>
    <cellStyle name="Normal 64 3 2 2 2 2 3 3" xfId="24575" xr:uid="{00000000-0005-0000-0000-000079820000}"/>
    <cellStyle name="Normal 64 3 2 2 2 2 4" xfId="34795" xr:uid="{00000000-0005-0000-0000-00007A820000}"/>
    <cellStyle name="Normal 64 3 2 2 2 2 5" xfId="19562" xr:uid="{00000000-0005-0000-0000-00007B820000}"/>
    <cellStyle name="Normal 64 3 2 2 2 3" xfId="6113" xr:uid="{00000000-0005-0000-0000-00007C820000}"/>
    <cellStyle name="Normal 64 3 2 2 2 3 2" xfId="16165" xr:uid="{00000000-0005-0000-0000-00007D820000}"/>
    <cellStyle name="Normal 64 3 2 2 2 3 2 2" xfId="46496" xr:uid="{00000000-0005-0000-0000-00007E820000}"/>
    <cellStyle name="Normal 64 3 2 2 2 3 2 3" xfId="31263" xr:uid="{00000000-0005-0000-0000-00007F820000}"/>
    <cellStyle name="Normal 64 3 2 2 2 3 3" xfId="11145" xr:uid="{00000000-0005-0000-0000-000080820000}"/>
    <cellStyle name="Normal 64 3 2 2 2 3 3 2" xfId="41479" xr:uid="{00000000-0005-0000-0000-000081820000}"/>
    <cellStyle name="Normal 64 3 2 2 2 3 3 3" xfId="26246" xr:uid="{00000000-0005-0000-0000-000082820000}"/>
    <cellStyle name="Normal 64 3 2 2 2 3 4" xfId="36466" xr:uid="{00000000-0005-0000-0000-000083820000}"/>
    <cellStyle name="Normal 64 3 2 2 2 3 5" xfId="21233" xr:uid="{00000000-0005-0000-0000-000084820000}"/>
    <cellStyle name="Normal 64 3 2 2 2 4" xfId="12823" xr:uid="{00000000-0005-0000-0000-000085820000}"/>
    <cellStyle name="Normal 64 3 2 2 2 4 2" xfId="43154" xr:uid="{00000000-0005-0000-0000-000086820000}"/>
    <cellStyle name="Normal 64 3 2 2 2 4 3" xfId="27921" xr:uid="{00000000-0005-0000-0000-000087820000}"/>
    <cellStyle name="Normal 64 3 2 2 2 5" xfId="7802" xr:uid="{00000000-0005-0000-0000-000088820000}"/>
    <cellStyle name="Normal 64 3 2 2 2 5 2" xfId="38137" xr:uid="{00000000-0005-0000-0000-000089820000}"/>
    <cellStyle name="Normal 64 3 2 2 2 5 3" xfId="22904" xr:uid="{00000000-0005-0000-0000-00008A820000}"/>
    <cellStyle name="Normal 64 3 2 2 2 6" xfId="33125" xr:uid="{00000000-0005-0000-0000-00008B820000}"/>
    <cellStyle name="Normal 64 3 2 2 2 7" xfId="17891" xr:uid="{00000000-0005-0000-0000-00008C820000}"/>
    <cellStyle name="Normal 64 3 2 2 3" xfId="3584" xr:uid="{00000000-0005-0000-0000-00008D820000}"/>
    <cellStyle name="Normal 64 3 2 2 3 2" xfId="13658" xr:uid="{00000000-0005-0000-0000-00008E820000}"/>
    <cellStyle name="Normal 64 3 2 2 3 2 2" xfId="43989" xr:uid="{00000000-0005-0000-0000-00008F820000}"/>
    <cellStyle name="Normal 64 3 2 2 3 2 3" xfId="28756" xr:uid="{00000000-0005-0000-0000-000090820000}"/>
    <cellStyle name="Normal 64 3 2 2 3 3" xfId="8638" xr:uid="{00000000-0005-0000-0000-000091820000}"/>
    <cellStyle name="Normal 64 3 2 2 3 3 2" xfId="38972" xr:uid="{00000000-0005-0000-0000-000092820000}"/>
    <cellStyle name="Normal 64 3 2 2 3 3 3" xfId="23739" xr:uid="{00000000-0005-0000-0000-000093820000}"/>
    <cellStyle name="Normal 64 3 2 2 3 4" xfId="33959" xr:uid="{00000000-0005-0000-0000-000094820000}"/>
    <cellStyle name="Normal 64 3 2 2 3 5" xfId="18726" xr:uid="{00000000-0005-0000-0000-000095820000}"/>
    <cellStyle name="Normal 64 3 2 2 4" xfId="5277" xr:uid="{00000000-0005-0000-0000-000096820000}"/>
    <cellStyle name="Normal 64 3 2 2 4 2" xfId="15329" xr:uid="{00000000-0005-0000-0000-000097820000}"/>
    <cellStyle name="Normal 64 3 2 2 4 2 2" xfId="45660" xr:uid="{00000000-0005-0000-0000-000098820000}"/>
    <cellStyle name="Normal 64 3 2 2 4 2 3" xfId="30427" xr:uid="{00000000-0005-0000-0000-000099820000}"/>
    <cellStyle name="Normal 64 3 2 2 4 3" xfId="10309" xr:uid="{00000000-0005-0000-0000-00009A820000}"/>
    <cellStyle name="Normal 64 3 2 2 4 3 2" xfId="40643" xr:uid="{00000000-0005-0000-0000-00009B820000}"/>
    <cellStyle name="Normal 64 3 2 2 4 3 3" xfId="25410" xr:uid="{00000000-0005-0000-0000-00009C820000}"/>
    <cellStyle name="Normal 64 3 2 2 4 4" xfId="35630" xr:uid="{00000000-0005-0000-0000-00009D820000}"/>
    <cellStyle name="Normal 64 3 2 2 4 5" xfId="20397" xr:uid="{00000000-0005-0000-0000-00009E820000}"/>
    <cellStyle name="Normal 64 3 2 2 5" xfId="11987" xr:uid="{00000000-0005-0000-0000-00009F820000}"/>
    <cellStyle name="Normal 64 3 2 2 5 2" xfId="42318" xr:uid="{00000000-0005-0000-0000-0000A0820000}"/>
    <cellStyle name="Normal 64 3 2 2 5 3" xfId="27085" xr:uid="{00000000-0005-0000-0000-0000A1820000}"/>
    <cellStyle name="Normal 64 3 2 2 6" xfId="6966" xr:uid="{00000000-0005-0000-0000-0000A2820000}"/>
    <cellStyle name="Normal 64 3 2 2 6 2" xfId="37301" xr:uid="{00000000-0005-0000-0000-0000A3820000}"/>
    <cellStyle name="Normal 64 3 2 2 6 3" xfId="22068" xr:uid="{00000000-0005-0000-0000-0000A4820000}"/>
    <cellStyle name="Normal 64 3 2 2 7" xfId="32289" xr:uid="{00000000-0005-0000-0000-0000A5820000}"/>
    <cellStyle name="Normal 64 3 2 2 8" xfId="17055" xr:uid="{00000000-0005-0000-0000-0000A6820000}"/>
    <cellStyle name="Normal 64 3 2 3" xfId="2313" xr:uid="{00000000-0005-0000-0000-0000A7820000}"/>
    <cellStyle name="Normal 64 3 2 3 2" xfId="4003" xr:uid="{00000000-0005-0000-0000-0000A8820000}"/>
    <cellStyle name="Normal 64 3 2 3 2 2" xfId="14076" xr:uid="{00000000-0005-0000-0000-0000A9820000}"/>
    <cellStyle name="Normal 64 3 2 3 2 2 2" xfId="44407" xr:uid="{00000000-0005-0000-0000-0000AA820000}"/>
    <cellStyle name="Normal 64 3 2 3 2 2 3" xfId="29174" xr:uid="{00000000-0005-0000-0000-0000AB820000}"/>
    <cellStyle name="Normal 64 3 2 3 2 3" xfId="9056" xr:uid="{00000000-0005-0000-0000-0000AC820000}"/>
    <cellStyle name="Normal 64 3 2 3 2 3 2" xfId="39390" xr:uid="{00000000-0005-0000-0000-0000AD820000}"/>
    <cellStyle name="Normal 64 3 2 3 2 3 3" xfId="24157" xr:uid="{00000000-0005-0000-0000-0000AE820000}"/>
    <cellStyle name="Normal 64 3 2 3 2 4" xfId="34377" xr:uid="{00000000-0005-0000-0000-0000AF820000}"/>
    <cellStyle name="Normal 64 3 2 3 2 5" xfId="19144" xr:uid="{00000000-0005-0000-0000-0000B0820000}"/>
    <cellStyle name="Normal 64 3 2 3 3" xfId="5695" xr:uid="{00000000-0005-0000-0000-0000B1820000}"/>
    <cellStyle name="Normal 64 3 2 3 3 2" xfId="15747" xr:uid="{00000000-0005-0000-0000-0000B2820000}"/>
    <cellStyle name="Normal 64 3 2 3 3 2 2" xfId="46078" xr:uid="{00000000-0005-0000-0000-0000B3820000}"/>
    <cellStyle name="Normal 64 3 2 3 3 2 3" xfId="30845" xr:uid="{00000000-0005-0000-0000-0000B4820000}"/>
    <cellStyle name="Normal 64 3 2 3 3 3" xfId="10727" xr:uid="{00000000-0005-0000-0000-0000B5820000}"/>
    <cellStyle name="Normal 64 3 2 3 3 3 2" xfId="41061" xr:uid="{00000000-0005-0000-0000-0000B6820000}"/>
    <cellStyle name="Normal 64 3 2 3 3 3 3" xfId="25828" xr:uid="{00000000-0005-0000-0000-0000B7820000}"/>
    <cellStyle name="Normal 64 3 2 3 3 4" xfId="36048" xr:uid="{00000000-0005-0000-0000-0000B8820000}"/>
    <cellStyle name="Normal 64 3 2 3 3 5" xfId="20815" xr:uid="{00000000-0005-0000-0000-0000B9820000}"/>
    <cellStyle name="Normal 64 3 2 3 4" xfId="12405" xr:uid="{00000000-0005-0000-0000-0000BA820000}"/>
    <cellStyle name="Normal 64 3 2 3 4 2" xfId="42736" xr:uid="{00000000-0005-0000-0000-0000BB820000}"/>
    <cellStyle name="Normal 64 3 2 3 4 3" xfId="27503" xr:uid="{00000000-0005-0000-0000-0000BC820000}"/>
    <cellStyle name="Normal 64 3 2 3 5" xfId="7384" xr:uid="{00000000-0005-0000-0000-0000BD820000}"/>
    <cellStyle name="Normal 64 3 2 3 5 2" xfId="37719" xr:uid="{00000000-0005-0000-0000-0000BE820000}"/>
    <cellStyle name="Normal 64 3 2 3 5 3" xfId="22486" xr:uid="{00000000-0005-0000-0000-0000BF820000}"/>
    <cellStyle name="Normal 64 3 2 3 6" xfId="32707" xr:uid="{00000000-0005-0000-0000-0000C0820000}"/>
    <cellStyle name="Normal 64 3 2 3 7" xfId="17473" xr:uid="{00000000-0005-0000-0000-0000C1820000}"/>
    <cellStyle name="Normal 64 3 2 4" xfId="3166" xr:uid="{00000000-0005-0000-0000-0000C2820000}"/>
    <cellStyle name="Normal 64 3 2 4 2" xfId="13240" xr:uid="{00000000-0005-0000-0000-0000C3820000}"/>
    <cellStyle name="Normal 64 3 2 4 2 2" xfId="43571" xr:uid="{00000000-0005-0000-0000-0000C4820000}"/>
    <cellStyle name="Normal 64 3 2 4 2 3" xfId="28338" xr:uid="{00000000-0005-0000-0000-0000C5820000}"/>
    <cellStyle name="Normal 64 3 2 4 3" xfId="8220" xr:uid="{00000000-0005-0000-0000-0000C6820000}"/>
    <cellStyle name="Normal 64 3 2 4 3 2" xfId="38554" xr:uid="{00000000-0005-0000-0000-0000C7820000}"/>
    <cellStyle name="Normal 64 3 2 4 3 3" xfId="23321" xr:uid="{00000000-0005-0000-0000-0000C8820000}"/>
    <cellStyle name="Normal 64 3 2 4 4" xfId="33541" xr:uid="{00000000-0005-0000-0000-0000C9820000}"/>
    <cellStyle name="Normal 64 3 2 4 5" xfId="18308" xr:uid="{00000000-0005-0000-0000-0000CA820000}"/>
    <cellStyle name="Normal 64 3 2 5" xfId="4859" xr:uid="{00000000-0005-0000-0000-0000CB820000}"/>
    <cellStyle name="Normal 64 3 2 5 2" xfId="14911" xr:uid="{00000000-0005-0000-0000-0000CC820000}"/>
    <cellStyle name="Normal 64 3 2 5 2 2" xfId="45242" xr:uid="{00000000-0005-0000-0000-0000CD820000}"/>
    <cellStyle name="Normal 64 3 2 5 2 3" xfId="30009" xr:uid="{00000000-0005-0000-0000-0000CE820000}"/>
    <cellStyle name="Normal 64 3 2 5 3" xfId="9891" xr:uid="{00000000-0005-0000-0000-0000CF820000}"/>
    <cellStyle name="Normal 64 3 2 5 3 2" xfId="40225" xr:uid="{00000000-0005-0000-0000-0000D0820000}"/>
    <cellStyle name="Normal 64 3 2 5 3 3" xfId="24992" xr:uid="{00000000-0005-0000-0000-0000D1820000}"/>
    <cellStyle name="Normal 64 3 2 5 4" xfId="35212" xr:uid="{00000000-0005-0000-0000-0000D2820000}"/>
    <cellStyle name="Normal 64 3 2 5 5" xfId="19979" xr:uid="{00000000-0005-0000-0000-0000D3820000}"/>
    <cellStyle name="Normal 64 3 2 6" xfId="11569" xr:uid="{00000000-0005-0000-0000-0000D4820000}"/>
    <cellStyle name="Normal 64 3 2 6 2" xfId="41900" xr:uid="{00000000-0005-0000-0000-0000D5820000}"/>
    <cellStyle name="Normal 64 3 2 6 3" xfId="26667" xr:uid="{00000000-0005-0000-0000-0000D6820000}"/>
    <cellStyle name="Normal 64 3 2 7" xfId="6548" xr:uid="{00000000-0005-0000-0000-0000D7820000}"/>
    <cellStyle name="Normal 64 3 2 7 2" xfId="36883" xr:uid="{00000000-0005-0000-0000-0000D8820000}"/>
    <cellStyle name="Normal 64 3 2 7 3" xfId="21650" xr:uid="{00000000-0005-0000-0000-0000D9820000}"/>
    <cellStyle name="Normal 64 3 2 8" xfId="31871" xr:uid="{00000000-0005-0000-0000-0000DA820000}"/>
    <cellStyle name="Normal 64 3 2 9" xfId="16637" xr:uid="{00000000-0005-0000-0000-0000DB820000}"/>
    <cellStyle name="Normal 64 3 3" xfId="1684" xr:uid="{00000000-0005-0000-0000-0000DC820000}"/>
    <cellStyle name="Normal 64 3 3 2" xfId="2523" xr:uid="{00000000-0005-0000-0000-0000DD820000}"/>
    <cellStyle name="Normal 64 3 3 2 2" xfId="4213" xr:uid="{00000000-0005-0000-0000-0000DE820000}"/>
    <cellStyle name="Normal 64 3 3 2 2 2" xfId="14286" xr:uid="{00000000-0005-0000-0000-0000DF820000}"/>
    <cellStyle name="Normal 64 3 3 2 2 2 2" xfId="44617" xr:uid="{00000000-0005-0000-0000-0000E0820000}"/>
    <cellStyle name="Normal 64 3 3 2 2 2 3" xfId="29384" xr:uid="{00000000-0005-0000-0000-0000E1820000}"/>
    <cellStyle name="Normal 64 3 3 2 2 3" xfId="9266" xr:uid="{00000000-0005-0000-0000-0000E2820000}"/>
    <cellStyle name="Normal 64 3 3 2 2 3 2" xfId="39600" xr:uid="{00000000-0005-0000-0000-0000E3820000}"/>
    <cellStyle name="Normal 64 3 3 2 2 3 3" xfId="24367" xr:uid="{00000000-0005-0000-0000-0000E4820000}"/>
    <cellStyle name="Normal 64 3 3 2 2 4" xfId="34587" xr:uid="{00000000-0005-0000-0000-0000E5820000}"/>
    <cellStyle name="Normal 64 3 3 2 2 5" xfId="19354" xr:uid="{00000000-0005-0000-0000-0000E6820000}"/>
    <cellStyle name="Normal 64 3 3 2 3" xfId="5905" xr:uid="{00000000-0005-0000-0000-0000E7820000}"/>
    <cellStyle name="Normal 64 3 3 2 3 2" xfId="15957" xr:uid="{00000000-0005-0000-0000-0000E8820000}"/>
    <cellStyle name="Normal 64 3 3 2 3 2 2" xfId="46288" xr:uid="{00000000-0005-0000-0000-0000E9820000}"/>
    <cellStyle name="Normal 64 3 3 2 3 2 3" xfId="31055" xr:uid="{00000000-0005-0000-0000-0000EA820000}"/>
    <cellStyle name="Normal 64 3 3 2 3 3" xfId="10937" xr:uid="{00000000-0005-0000-0000-0000EB820000}"/>
    <cellStyle name="Normal 64 3 3 2 3 3 2" xfId="41271" xr:uid="{00000000-0005-0000-0000-0000EC820000}"/>
    <cellStyle name="Normal 64 3 3 2 3 3 3" xfId="26038" xr:uid="{00000000-0005-0000-0000-0000ED820000}"/>
    <cellStyle name="Normal 64 3 3 2 3 4" xfId="36258" xr:uid="{00000000-0005-0000-0000-0000EE820000}"/>
    <cellStyle name="Normal 64 3 3 2 3 5" xfId="21025" xr:uid="{00000000-0005-0000-0000-0000EF820000}"/>
    <cellStyle name="Normal 64 3 3 2 4" xfId="12615" xr:uid="{00000000-0005-0000-0000-0000F0820000}"/>
    <cellStyle name="Normal 64 3 3 2 4 2" xfId="42946" xr:uid="{00000000-0005-0000-0000-0000F1820000}"/>
    <cellStyle name="Normal 64 3 3 2 4 3" xfId="27713" xr:uid="{00000000-0005-0000-0000-0000F2820000}"/>
    <cellStyle name="Normal 64 3 3 2 5" xfId="7594" xr:uid="{00000000-0005-0000-0000-0000F3820000}"/>
    <cellStyle name="Normal 64 3 3 2 5 2" xfId="37929" xr:uid="{00000000-0005-0000-0000-0000F4820000}"/>
    <cellStyle name="Normal 64 3 3 2 5 3" xfId="22696" xr:uid="{00000000-0005-0000-0000-0000F5820000}"/>
    <cellStyle name="Normal 64 3 3 2 6" xfId="32917" xr:uid="{00000000-0005-0000-0000-0000F6820000}"/>
    <cellStyle name="Normal 64 3 3 2 7" xfId="17683" xr:uid="{00000000-0005-0000-0000-0000F7820000}"/>
    <cellStyle name="Normal 64 3 3 3" xfId="3376" xr:uid="{00000000-0005-0000-0000-0000F8820000}"/>
    <cellStyle name="Normal 64 3 3 3 2" xfId="13450" xr:uid="{00000000-0005-0000-0000-0000F9820000}"/>
    <cellStyle name="Normal 64 3 3 3 2 2" xfId="43781" xr:uid="{00000000-0005-0000-0000-0000FA820000}"/>
    <cellStyle name="Normal 64 3 3 3 2 3" xfId="28548" xr:uid="{00000000-0005-0000-0000-0000FB820000}"/>
    <cellStyle name="Normal 64 3 3 3 3" xfId="8430" xr:uid="{00000000-0005-0000-0000-0000FC820000}"/>
    <cellStyle name="Normal 64 3 3 3 3 2" xfId="38764" xr:uid="{00000000-0005-0000-0000-0000FD820000}"/>
    <cellStyle name="Normal 64 3 3 3 3 3" xfId="23531" xr:uid="{00000000-0005-0000-0000-0000FE820000}"/>
    <cellStyle name="Normal 64 3 3 3 4" xfId="33751" xr:uid="{00000000-0005-0000-0000-0000FF820000}"/>
    <cellStyle name="Normal 64 3 3 3 5" xfId="18518" xr:uid="{00000000-0005-0000-0000-000000830000}"/>
    <cellStyle name="Normal 64 3 3 4" xfId="5069" xr:uid="{00000000-0005-0000-0000-000001830000}"/>
    <cellStyle name="Normal 64 3 3 4 2" xfId="15121" xr:uid="{00000000-0005-0000-0000-000002830000}"/>
    <cellStyle name="Normal 64 3 3 4 2 2" xfId="45452" xr:uid="{00000000-0005-0000-0000-000003830000}"/>
    <cellStyle name="Normal 64 3 3 4 2 3" xfId="30219" xr:uid="{00000000-0005-0000-0000-000004830000}"/>
    <cellStyle name="Normal 64 3 3 4 3" xfId="10101" xr:uid="{00000000-0005-0000-0000-000005830000}"/>
    <cellStyle name="Normal 64 3 3 4 3 2" xfId="40435" xr:uid="{00000000-0005-0000-0000-000006830000}"/>
    <cellStyle name="Normal 64 3 3 4 3 3" xfId="25202" xr:uid="{00000000-0005-0000-0000-000007830000}"/>
    <cellStyle name="Normal 64 3 3 4 4" xfId="35422" xr:uid="{00000000-0005-0000-0000-000008830000}"/>
    <cellStyle name="Normal 64 3 3 4 5" xfId="20189" xr:uid="{00000000-0005-0000-0000-000009830000}"/>
    <cellStyle name="Normal 64 3 3 5" xfId="11779" xr:uid="{00000000-0005-0000-0000-00000A830000}"/>
    <cellStyle name="Normal 64 3 3 5 2" xfId="42110" xr:uid="{00000000-0005-0000-0000-00000B830000}"/>
    <cellStyle name="Normal 64 3 3 5 3" xfId="26877" xr:uid="{00000000-0005-0000-0000-00000C830000}"/>
    <cellStyle name="Normal 64 3 3 6" xfId="6758" xr:uid="{00000000-0005-0000-0000-00000D830000}"/>
    <cellStyle name="Normal 64 3 3 6 2" xfId="37093" xr:uid="{00000000-0005-0000-0000-00000E830000}"/>
    <cellStyle name="Normal 64 3 3 6 3" xfId="21860" xr:uid="{00000000-0005-0000-0000-00000F830000}"/>
    <cellStyle name="Normal 64 3 3 7" xfId="32081" xr:uid="{00000000-0005-0000-0000-000010830000}"/>
    <cellStyle name="Normal 64 3 3 8" xfId="16847" xr:uid="{00000000-0005-0000-0000-000011830000}"/>
    <cellStyle name="Normal 64 3 4" xfId="2105" xr:uid="{00000000-0005-0000-0000-000012830000}"/>
    <cellStyle name="Normal 64 3 4 2" xfId="3795" xr:uid="{00000000-0005-0000-0000-000013830000}"/>
    <cellStyle name="Normal 64 3 4 2 2" xfId="13868" xr:uid="{00000000-0005-0000-0000-000014830000}"/>
    <cellStyle name="Normal 64 3 4 2 2 2" xfId="44199" xr:uid="{00000000-0005-0000-0000-000015830000}"/>
    <cellStyle name="Normal 64 3 4 2 2 3" xfId="28966" xr:uid="{00000000-0005-0000-0000-000016830000}"/>
    <cellStyle name="Normal 64 3 4 2 3" xfId="8848" xr:uid="{00000000-0005-0000-0000-000017830000}"/>
    <cellStyle name="Normal 64 3 4 2 3 2" xfId="39182" xr:uid="{00000000-0005-0000-0000-000018830000}"/>
    <cellStyle name="Normal 64 3 4 2 3 3" xfId="23949" xr:uid="{00000000-0005-0000-0000-000019830000}"/>
    <cellStyle name="Normal 64 3 4 2 4" xfId="34169" xr:uid="{00000000-0005-0000-0000-00001A830000}"/>
    <cellStyle name="Normal 64 3 4 2 5" xfId="18936" xr:uid="{00000000-0005-0000-0000-00001B830000}"/>
    <cellStyle name="Normal 64 3 4 3" xfId="5487" xr:uid="{00000000-0005-0000-0000-00001C830000}"/>
    <cellStyle name="Normal 64 3 4 3 2" xfId="15539" xr:uid="{00000000-0005-0000-0000-00001D830000}"/>
    <cellStyle name="Normal 64 3 4 3 2 2" xfId="45870" xr:uid="{00000000-0005-0000-0000-00001E830000}"/>
    <cellStyle name="Normal 64 3 4 3 2 3" xfId="30637" xr:uid="{00000000-0005-0000-0000-00001F830000}"/>
    <cellStyle name="Normal 64 3 4 3 3" xfId="10519" xr:uid="{00000000-0005-0000-0000-000020830000}"/>
    <cellStyle name="Normal 64 3 4 3 3 2" xfId="40853" xr:uid="{00000000-0005-0000-0000-000021830000}"/>
    <cellStyle name="Normal 64 3 4 3 3 3" xfId="25620" xr:uid="{00000000-0005-0000-0000-000022830000}"/>
    <cellStyle name="Normal 64 3 4 3 4" xfId="35840" xr:uid="{00000000-0005-0000-0000-000023830000}"/>
    <cellStyle name="Normal 64 3 4 3 5" xfId="20607" xr:uid="{00000000-0005-0000-0000-000024830000}"/>
    <cellStyle name="Normal 64 3 4 4" xfId="12197" xr:uid="{00000000-0005-0000-0000-000025830000}"/>
    <cellStyle name="Normal 64 3 4 4 2" xfId="42528" xr:uid="{00000000-0005-0000-0000-000026830000}"/>
    <cellStyle name="Normal 64 3 4 4 3" xfId="27295" xr:uid="{00000000-0005-0000-0000-000027830000}"/>
    <cellStyle name="Normal 64 3 4 5" xfId="7176" xr:uid="{00000000-0005-0000-0000-000028830000}"/>
    <cellStyle name="Normal 64 3 4 5 2" xfId="37511" xr:uid="{00000000-0005-0000-0000-000029830000}"/>
    <cellStyle name="Normal 64 3 4 5 3" xfId="22278" xr:uid="{00000000-0005-0000-0000-00002A830000}"/>
    <cellStyle name="Normal 64 3 4 6" xfId="32499" xr:uid="{00000000-0005-0000-0000-00002B830000}"/>
    <cellStyle name="Normal 64 3 4 7" xfId="17265" xr:uid="{00000000-0005-0000-0000-00002C830000}"/>
    <cellStyle name="Normal 64 3 5" xfId="2958" xr:uid="{00000000-0005-0000-0000-00002D830000}"/>
    <cellStyle name="Normal 64 3 5 2" xfId="13032" xr:uid="{00000000-0005-0000-0000-00002E830000}"/>
    <cellStyle name="Normal 64 3 5 2 2" xfId="43363" xr:uid="{00000000-0005-0000-0000-00002F830000}"/>
    <cellStyle name="Normal 64 3 5 2 3" xfId="28130" xr:uid="{00000000-0005-0000-0000-000030830000}"/>
    <cellStyle name="Normal 64 3 5 3" xfId="8012" xr:uid="{00000000-0005-0000-0000-000031830000}"/>
    <cellStyle name="Normal 64 3 5 3 2" xfId="38346" xr:uid="{00000000-0005-0000-0000-000032830000}"/>
    <cellStyle name="Normal 64 3 5 3 3" xfId="23113" xr:uid="{00000000-0005-0000-0000-000033830000}"/>
    <cellStyle name="Normal 64 3 5 4" xfId="33333" xr:uid="{00000000-0005-0000-0000-000034830000}"/>
    <cellStyle name="Normal 64 3 5 5" xfId="18100" xr:uid="{00000000-0005-0000-0000-000035830000}"/>
    <cellStyle name="Normal 64 3 6" xfId="4651" xr:uid="{00000000-0005-0000-0000-000036830000}"/>
    <cellStyle name="Normal 64 3 6 2" xfId="14703" xr:uid="{00000000-0005-0000-0000-000037830000}"/>
    <cellStyle name="Normal 64 3 6 2 2" xfId="45034" xr:uid="{00000000-0005-0000-0000-000038830000}"/>
    <cellStyle name="Normal 64 3 6 2 3" xfId="29801" xr:uid="{00000000-0005-0000-0000-000039830000}"/>
    <cellStyle name="Normal 64 3 6 3" xfId="9683" xr:uid="{00000000-0005-0000-0000-00003A830000}"/>
    <cellStyle name="Normal 64 3 6 3 2" xfId="40017" xr:uid="{00000000-0005-0000-0000-00003B830000}"/>
    <cellStyle name="Normal 64 3 6 3 3" xfId="24784" xr:uid="{00000000-0005-0000-0000-00003C830000}"/>
    <cellStyle name="Normal 64 3 6 4" xfId="35004" xr:uid="{00000000-0005-0000-0000-00003D830000}"/>
    <cellStyle name="Normal 64 3 6 5" xfId="19771" xr:uid="{00000000-0005-0000-0000-00003E830000}"/>
    <cellStyle name="Normal 64 3 7" xfId="11361" xr:uid="{00000000-0005-0000-0000-00003F830000}"/>
    <cellStyle name="Normal 64 3 7 2" xfId="41692" xr:uid="{00000000-0005-0000-0000-000040830000}"/>
    <cellStyle name="Normal 64 3 7 3" xfId="26459" xr:uid="{00000000-0005-0000-0000-000041830000}"/>
    <cellStyle name="Normal 64 3 8" xfId="6340" xr:uid="{00000000-0005-0000-0000-000042830000}"/>
    <cellStyle name="Normal 64 3 8 2" xfId="36675" xr:uid="{00000000-0005-0000-0000-000043830000}"/>
    <cellStyle name="Normal 64 3 8 3" xfId="21442" xr:uid="{00000000-0005-0000-0000-000044830000}"/>
    <cellStyle name="Normal 64 3 9" xfId="31664" xr:uid="{00000000-0005-0000-0000-000045830000}"/>
    <cellStyle name="Normal 64 4" xfId="1365" xr:uid="{00000000-0005-0000-0000-000046830000}"/>
    <cellStyle name="Normal 64 4 2" xfId="1788" xr:uid="{00000000-0005-0000-0000-000047830000}"/>
    <cellStyle name="Normal 64 4 2 2" xfId="2627" xr:uid="{00000000-0005-0000-0000-000048830000}"/>
    <cellStyle name="Normal 64 4 2 2 2" xfId="4317" xr:uid="{00000000-0005-0000-0000-000049830000}"/>
    <cellStyle name="Normal 64 4 2 2 2 2" xfId="14390" xr:uid="{00000000-0005-0000-0000-00004A830000}"/>
    <cellStyle name="Normal 64 4 2 2 2 2 2" xfId="44721" xr:uid="{00000000-0005-0000-0000-00004B830000}"/>
    <cellStyle name="Normal 64 4 2 2 2 2 3" xfId="29488" xr:uid="{00000000-0005-0000-0000-00004C830000}"/>
    <cellStyle name="Normal 64 4 2 2 2 3" xfId="9370" xr:uid="{00000000-0005-0000-0000-00004D830000}"/>
    <cellStyle name="Normal 64 4 2 2 2 3 2" xfId="39704" xr:uid="{00000000-0005-0000-0000-00004E830000}"/>
    <cellStyle name="Normal 64 4 2 2 2 3 3" xfId="24471" xr:uid="{00000000-0005-0000-0000-00004F830000}"/>
    <cellStyle name="Normal 64 4 2 2 2 4" xfId="34691" xr:uid="{00000000-0005-0000-0000-000050830000}"/>
    <cellStyle name="Normal 64 4 2 2 2 5" xfId="19458" xr:uid="{00000000-0005-0000-0000-000051830000}"/>
    <cellStyle name="Normal 64 4 2 2 3" xfId="6009" xr:uid="{00000000-0005-0000-0000-000052830000}"/>
    <cellStyle name="Normal 64 4 2 2 3 2" xfId="16061" xr:uid="{00000000-0005-0000-0000-000053830000}"/>
    <cellStyle name="Normal 64 4 2 2 3 2 2" xfId="46392" xr:uid="{00000000-0005-0000-0000-000054830000}"/>
    <cellStyle name="Normal 64 4 2 2 3 2 3" xfId="31159" xr:uid="{00000000-0005-0000-0000-000055830000}"/>
    <cellStyle name="Normal 64 4 2 2 3 3" xfId="11041" xr:uid="{00000000-0005-0000-0000-000056830000}"/>
    <cellStyle name="Normal 64 4 2 2 3 3 2" xfId="41375" xr:uid="{00000000-0005-0000-0000-000057830000}"/>
    <cellStyle name="Normal 64 4 2 2 3 3 3" xfId="26142" xr:uid="{00000000-0005-0000-0000-000058830000}"/>
    <cellStyle name="Normal 64 4 2 2 3 4" xfId="36362" xr:uid="{00000000-0005-0000-0000-000059830000}"/>
    <cellStyle name="Normal 64 4 2 2 3 5" xfId="21129" xr:uid="{00000000-0005-0000-0000-00005A830000}"/>
    <cellStyle name="Normal 64 4 2 2 4" xfId="12719" xr:uid="{00000000-0005-0000-0000-00005B830000}"/>
    <cellStyle name="Normal 64 4 2 2 4 2" xfId="43050" xr:uid="{00000000-0005-0000-0000-00005C830000}"/>
    <cellStyle name="Normal 64 4 2 2 4 3" xfId="27817" xr:uid="{00000000-0005-0000-0000-00005D830000}"/>
    <cellStyle name="Normal 64 4 2 2 5" xfId="7698" xr:uid="{00000000-0005-0000-0000-00005E830000}"/>
    <cellStyle name="Normal 64 4 2 2 5 2" xfId="38033" xr:uid="{00000000-0005-0000-0000-00005F830000}"/>
    <cellStyle name="Normal 64 4 2 2 5 3" xfId="22800" xr:uid="{00000000-0005-0000-0000-000060830000}"/>
    <cellStyle name="Normal 64 4 2 2 6" xfId="33021" xr:uid="{00000000-0005-0000-0000-000061830000}"/>
    <cellStyle name="Normal 64 4 2 2 7" xfId="17787" xr:uid="{00000000-0005-0000-0000-000062830000}"/>
    <cellStyle name="Normal 64 4 2 3" xfId="3480" xr:uid="{00000000-0005-0000-0000-000063830000}"/>
    <cellStyle name="Normal 64 4 2 3 2" xfId="13554" xr:uid="{00000000-0005-0000-0000-000064830000}"/>
    <cellStyle name="Normal 64 4 2 3 2 2" xfId="43885" xr:uid="{00000000-0005-0000-0000-000065830000}"/>
    <cellStyle name="Normal 64 4 2 3 2 3" xfId="28652" xr:uid="{00000000-0005-0000-0000-000066830000}"/>
    <cellStyle name="Normal 64 4 2 3 3" xfId="8534" xr:uid="{00000000-0005-0000-0000-000067830000}"/>
    <cellStyle name="Normal 64 4 2 3 3 2" xfId="38868" xr:uid="{00000000-0005-0000-0000-000068830000}"/>
    <cellStyle name="Normal 64 4 2 3 3 3" xfId="23635" xr:uid="{00000000-0005-0000-0000-000069830000}"/>
    <cellStyle name="Normal 64 4 2 3 4" xfId="33855" xr:uid="{00000000-0005-0000-0000-00006A830000}"/>
    <cellStyle name="Normal 64 4 2 3 5" xfId="18622" xr:uid="{00000000-0005-0000-0000-00006B830000}"/>
    <cellStyle name="Normal 64 4 2 4" xfId="5173" xr:uid="{00000000-0005-0000-0000-00006C830000}"/>
    <cellStyle name="Normal 64 4 2 4 2" xfId="15225" xr:uid="{00000000-0005-0000-0000-00006D830000}"/>
    <cellStyle name="Normal 64 4 2 4 2 2" xfId="45556" xr:uid="{00000000-0005-0000-0000-00006E830000}"/>
    <cellStyle name="Normal 64 4 2 4 2 3" xfId="30323" xr:uid="{00000000-0005-0000-0000-00006F830000}"/>
    <cellStyle name="Normal 64 4 2 4 3" xfId="10205" xr:uid="{00000000-0005-0000-0000-000070830000}"/>
    <cellStyle name="Normal 64 4 2 4 3 2" xfId="40539" xr:uid="{00000000-0005-0000-0000-000071830000}"/>
    <cellStyle name="Normal 64 4 2 4 3 3" xfId="25306" xr:uid="{00000000-0005-0000-0000-000072830000}"/>
    <cellStyle name="Normal 64 4 2 4 4" xfId="35526" xr:uid="{00000000-0005-0000-0000-000073830000}"/>
    <cellStyle name="Normal 64 4 2 4 5" xfId="20293" xr:uid="{00000000-0005-0000-0000-000074830000}"/>
    <cellStyle name="Normal 64 4 2 5" xfId="11883" xr:uid="{00000000-0005-0000-0000-000075830000}"/>
    <cellStyle name="Normal 64 4 2 5 2" xfId="42214" xr:uid="{00000000-0005-0000-0000-000076830000}"/>
    <cellStyle name="Normal 64 4 2 5 3" xfId="26981" xr:uid="{00000000-0005-0000-0000-000077830000}"/>
    <cellStyle name="Normal 64 4 2 6" xfId="6862" xr:uid="{00000000-0005-0000-0000-000078830000}"/>
    <cellStyle name="Normal 64 4 2 6 2" xfId="37197" xr:uid="{00000000-0005-0000-0000-000079830000}"/>
    <cellStyle name="Normal 64 4 2 6 3" xfId="21964" xr:uid="{00000000-0005-0000-0000-00007A830000}"/>
    <cellStyle name="Normal 64 4 2 7" xfId="32185" xr:uid="{00000000-0005-0000-0000-00007B830000}"/>
    <cellStyle name="Normal 64 4 2 8" xfId="16951" xr:uid="{00000000-0005-0000-0000-00007C830000}"/>
    <cellStyle name="Normal 64 4 3" xfId="2209" xr:uid="{00000000-0005-0000-0000-00007D830000}"/>
    <cellStyle name="Normal 64 4 3 2" xfId="3899" xr:uid="{00000000-0005-0000-0000-00007E830000}"/>
    <cellStyle name="Normal 64 4 3 2 2" xfId="13972" xr:uid="{00000000-0005-0000-0000-00007F830000}"/>
    <cellStyle name="Normal 64 4 3 2 2 2" xfId="44303" xr:uid="{00000000-0005-0000-0000-000080830000}"/>
    <cellStyle name="Normal 64 4 3 2 2 3" xfId="29070" xr:uid="{00000000-0005-0000-0000-000081830000}"/>
    <cellStyle name="Normal 64 4 3 2 3" xfId="8952" xr:uid="{00000000-0005-0000-0000-000082830000}"/>
    <cellStyle name="Normal 64 4 3 2 3 2" xfId="39286" xr:uid="{00000000-0005-0000-0000-000083830000}"/>
    <cellStyle name="Normal 64 4 3 2 3 3" xfId="24053" xr:uid="{00000000-0005-0000-0000-000084830000}"/>
    <cellStyle name="Normal 64 4 3 2 4" xfId="34273" xr:uid="{00000000-0005-0000-0000-000085830000}"/>
    <cellStyle name="Normal 64 4 3 2 5" xfId="19040" xr:uid="{00000000-0005-0000-0000-000086830000}"/>
    <cellStyle name="Normal 64 4 3 3" xfId="5591" xr:uid="{00000000-0005-0000-0000-000087830000}"/>
    <cellStyle name="Normal 64 4 3 3 2" xfId="15643" xr:uid="{00000000-0005-0000-0000-000088830000}"/>
    <cellStyle name="Normal 64 4 3 3 2 2" xfId="45974" xr:uid="{00000000-0005-0000-0000-000089830000}"/>
    <cellStyle name="Normal 64 4 3 3 2 3" xfId="30741" xr:uid="{00000000-0005-0000-0000-00008A830000}"/>
    <cellStyle name="Normal 64 4 3 3 3" xfId="10623" xr:uid="{00000000-0005-0000-0000-00008B830000}"/>
    <cellStyle name="Normal 64 4 3 3 3 2" xfId="40957" xr:uid="{00000000-0005-0000-0000-00008C830000}"/>
    <cellStyle name="Normal 64 4 3 3 3 3" xfId="25724" xr:uid="{00000000-0005-0000-0000-00008D830000}"/>
    <cellStyle name="Normal 64 4 3 3 4" xfId="35944" xr:uid="{00000000-0005-0000-0000-00008E830000}"/>
    <cellStyle name="Normal 64 4 3 3 5" xfId="20711" xr:uid="{00000000-0005-0000-0000-00008F830000}"/>
    <cellStyle name="Normal 64 4 3 4" xfId="12301" xr:uid="{00000000-0005-0000-0000-000090830000}"/>
    <cellStyle name="Normal 64 4 3 4 2" xfId="42632" xr:uid="{00000000-0005-0000-0000-000091830000}"/>
    <cellStyle name="Normal 64 4 3 4 3" xfId="27399" xr:uid="{00000000-0005-0000-0000-000092830000}"/>
    <cellStyle name="Normal 64 4 3 5" xfId="7280" xr:uid="{00000000-0005-0000-0000-000093830000}"/>
    <cellStyle name="Normal 64 4 3 5 2" xfId="37615" xr:uid="{00000000-0005-0000-0000-000094830000}"/>
    <cellStyle name="Normal 64 4 3 5 3" xfId="22382" xr:uid="{00000000-0005-0000-0000-000095830000}"/>
    <cellStyle name="Normal 64 4 3 6" xfId="32603" xr:uid="{00000000-0005-0000-0000-000096830000}"/>
    <cellStyle name="Normal 64 4 3 7" xfId="17369" xr:uid="{00000000-0005-0000-0000-000097830000}"/>
    <cellStyle name="Normal 64 4 4" xfId="3062" xr:uid="{00000000-0005-0000-0000-000098830000}"/>
    <cellStyle name="Normal 64 4 4 2" xfId="13136" xr:uid="{00000000-0005-0000-0000-000099830000}"/>
    <cellStyle name="Normal 64 4 4 2 2" xfId="43467" xr:uid="{00000000-0005-0000-0000-00009A830000}"/>
    <cellStyle name="Normal 64 4 4 2 3" xfId="28234" xr:uid="{00000000-0005-0000-0000-00009B830000}"/>
    <cellStyle name="Normal 64 4 4 3" xfId="8116" xr:uid="{00000000-0005-0000-0000-00009C830000}"/>
    <cellStyle name="Normal 64 4 4 3 2" xfId="38450" xr:uid="{00000000-0005-0000-0000-00009D830000}"/>
    <cellStyle name="Normal 64 4 4 3 3" xfId="23217" xr:uid="{00000000-0005-0000-0000-00009E830000}"/>
    <cellStyle name="Normal 64 4 4 4" xfId="33437" xr:uid="{00000000-0005-0000-0000-00009F830000}"/>
    <cellStyle name="Normal 64 4 4 5" xfId="18204" xr:uid="{00000000-0005-0000-0000-0000A0830000}"/>
    <cellStyle name="Normal 64 4 5" xfId="4755" xr:uid="{00000000-0005-0000-0000-0000A1830000}"/>
    <cellStyle name="Normal 64 4 5 2" xfId="14807" xr:uid="{00000000-0005-0000-0000-0000A2830000}"/>
    <cellStyle name="Normal 64 4 5 2 2" xfId="45138" xr:uid="{00000000-0005-0000-0000-0000A3830000}"/>
    <cellStyle name="Normal 64 4 5 2 3" xfId="29905" xr:uid="{00000000-0005-0000-0000-0000A4830000}"/>
    <cellStyle name="Normal 64 4 5 3" xfId="9787" xr:uid="{00000000-0005-0000-0000-0000A5830000}"/>
    <cellStyle name="Normal 64 4 5 3 2" xfId="40121" xr:uid="{00000000-0005-0000-0000-0000A6830000}"/>
    <cellStyle name="Normal 64 4 5 3 3" xfId="24888" xr:uid="{00000000-0005-0000-0000-0000A7830000}"/>
    <cellStyle name="Normal 64 4 5 4" xfId="35108" xr:uid="{00000000-0005-0000-0000-0000A8830000}"/>
    <cellStyle name="Normal 64 4 5 5" xfId="19875" xr:uid="{00000000-0005-0000-0000-0000A9830000}"/>
    <cellStyle name="Normal 64 4 6" xfId="11465" xr:uid="{00000000-0005-0000-0000-0000AA830000}"/>
    <cellStyle name="Normal 64 4 6 2" xfId="41796" xr:uid="{00000000-0005-0000-0000-0000AB830000}"/>
    <cellStyle name="Normal 64 4 6 3" xfId="26563" xr:uid="{00000000-0005-0000-0000-0000AC830000}"/>
    <cellStyle name="Normal 64 4 7" xfId="6444" xr:uid="{00000000-0005-0000-0000-0000AD830000}"/>
    <cellStyle name="Normal 64 4 7 2" xfId="36779" xr:uid="{00000000-0005-0000-0000-0000AE830000}"/>
    <cellStyle name="Normal 64 4 7 3" xfId="21546" xr:uid="{00000000-0005-0000-0000-0000AF830000}"/>
    <cellStyle name="Normal 64 4 8" xfId="31767" xr:uid="{00000000-0005-0000-0000-0000B0830000}"/>
    <cellStyle name="Normal 64 4 9" xfId="16533" xr:uid="{00000000-0005-0000-0000-0000B1830000}"/>
    <cellStyle name="Normal 64 5" xfId="1578" xr:uid="{00000000-0005-0000-0000-0000B2830000}"/>
    <cellStyle name="Normal 64 5 2" xfId="2419" xr:uid="{00000000-0005-0000-0000-0000B3830000}"/>
    <cellStyle name="Normal 64 5 2 2" xfId="4109" xr:uid="{00000000-0005-0000-0000-0000B4830000}"/>
    <cellStyle name="Normal 64 5 2 2 2" xfId="14182" xr:uid="{00000000-0005-0000-0000-0000B5830000}"/>
    <cellStyle name="Normal 64 5 2 2 2 2" xfId="44513" xr:uid="{00000000-0005-0000-0000-0000B6830000}"/>
    <cellStyle name="Normal 64 5 2 2 2 3" xfId="29280" xr:uid="{00000000-0005-0000-0000-0000B7830000}"/>
    <cellStyle name="Normal 64 5 2 2 3" xfId="9162" xr:uid="{00000000-0005-0000-0000-0000B8830000}"/>
    <cellStyle name="Normal 64 5 2 2 3 2" xfId="39496" xr:uid="{00000000-0005-0000-0000-0000B9830000}"/>
    <cellStyle name="Normal 64 5 2 2 3 3" xfId="24263" xr:uid="{00000000-0005-0000-0000-0000BA830000}"/>
    <cellStyle name="Normal 64 5 2 2 4" xfId="34483" xr:uid="{00000000-0005-0000-0000-0000BB830000}"/>
    <cellStyle name="Normal 64 5 2 2 5" xfId="19250" xr:uid="{00000000-0005-0000-0000-0000BC830000}"/>
    <cellStyle name="Normal 64 5 2 3" xfId="5801" xr:uid="{00000000-0005-0000-0000-0000BD830000}"/>
    <cellStyle name="Normal 64 5 2 3 2" xfId="15853" xr:uid="{00000000-0005-0000-0000-0000BE830000}"/>
    <cellStyle name="Normal 64 5 2 3 2 2" xfId="46184" xr:uid="{00000000-0005-0000-0000-0000BF830000}"/>
    <cellStyle name="Normal 64 5 2 3 2 3" xfId="30951" xr:uid="{00000000-0005-0000-0000-0000C0830000}"/>
    <cellStyle name="Normal 64 5 2 3 3" xfId="10833" xr:uid="{00000000-0005-0000-0000-0000C1830000}"/>
    <cellStyle name="Normal 64 5 2 3 3 2" xfId="41167" xr:uid="{00000000-0005-0000-0000-0000C2830000}"/>
    <cellStyle name="Normal 64 5 2 3 3 3" xfId="25934" xr:uid="{00000000-0005-0000-0000-0000C3830000}"/>
    <cellStyle name="Normal 64 5 2 3 4" xfId="36154" xr:uid="{00000000-0005-0000-0000-0000C4830000}"/>
    <cellStyle name="Normal 64 5 2 3 5" xfId="20921" xr:uid="{00000000-0005-0000-0000-0000C5830000}"/>
    <cellStyle name="Normal 64 5 2 4" xfId="12511" xr:uid="{00000000-0005-0000-0000-0000C6830000}"/>
    <cellStyle name="Normal 64 5 2 4 2" xfId="42842" xr:uid="{00000000-0005-0000-0000-0000C7830000}"/>
    <cellStyle name="Normal 64 5 2 4 3" xfId="27609" xr:uid="{00000000-0005-0000-0000-0000C8830000}"/>
    <cellStyle name="Normal 64 5 2 5" xfId="7490" xr:uid="{00000000-0005-0000-0000-0000C9830000}"/>
    <cellStyle name="Normal 64 5 2 5 2" xfId="37825" xr:uid="{00000000-0005-0000-0000-0000CA830000}"/>
    <cellStyle name="Normal 64 5 2 5 3" xfId="22592" xr:uid="{00000000-0005-0000-0000-0000CB830000}"/>
    <cellStyle name="Normal 64 5 2 6" xfId="32813" xr:uid="{00000000-0005-0000-0000-0000CC830000}"/>
    <cellStyle name="Normal 64 5 2 7" xfId="17579" xr:uid="{00000000-0005-0000-0000-0000CD830000}"/>
    <cellStyle name="Normal 64 5 3" xfId="3272" xr:uid="{00000000-0005-0000-0000-0000CE830000}"/>
    <cellStyle name="Normal 64 5 3 2" xfId="13346" xr:uid="{00000000-0005-0000-0000-0000CF830000}"/>
    <cellStyle name="Normal 64 5 3 2 2" xfId="43677" xr:uid="{00000000-0005-0000-0000-0000D0830000}"/>
    <cellStyle name="Normal 64 5 3 2 3" xfId="28444" xr:uid="{00000000-0005-0000-0000-0000D1830000}"/>
    <cellStyle name="Normal 64 5 3 3" xfId="8326" xr:uid="{00000000-0005-0000-0000-0000D2830000}"/>
    <cellStyle name="Normal 64 5 3 3 2" xfId="38660" xr:uid="{00000000-0005-0000-0000-0000D3830000}"/>
    <cellStyle name="Normal 64 5 3 3 3" xfId="23427" xr:uid="{00000000-0005-0000-0000-0000D4830000}"/>
    <cellStyle name="Normal 64 5 3 4" xfId="33647" xr:uid="{00000000-0005-0000-0000-0000D5830000}"/>
    <cellStyle name="Normal 64 5 3 5" xfId="18414" xr:uid="{00000000-0005-0000-0000-0000D6830000}"/>
    <cellStyle name="Normal 64 5 4" xfId="4965" xr:uid="{00000000-0005-0000-0000-0000D7830000}"/>
    <cellStyle name="Normal 64 5 4 2" xfId="15017" xr:uid="{00000000-0005-0000-0000-0000D8830000}"/>
    <cellStyle name="Normal 64 5 4 2 2" xfId="45348" xr:uid="{00000000-0005-0000-0000-0000D9830000}"/>
    <cellStyle name="Normal 64 5 4 2 3" xfId="30115" xr:uid="{00000000-0005-0000-0000-0000DA830000}"/>
    <cellStyle name="Normal 64 5 4 3" xfId="9997" xr:uid="{00000000-0005-0000-0000-0000DB830000}"/>
    <cellStyle name="Normal 64 5 4 3 2" xfId="40331" xr:uid="{00000000-0005-0000-0000-0000DC830000}"/>
    <cellStyle name="Normal 64 5 4 3 3" xfId="25098" xr:uid="{00000000-0005-0000-0000-0000DD830000}"/>
    <cellStyle name="Normal 64 5 4 4" xfId="35318" xr:uid="{00000000-0005-0000-0000-0000DE830000}"/>
    <cellStyle name="Normal 64 5 4 5" xfId="20085" xr:uid="{00000000-0005-0000-0000-0000DF830000}"/>
    <cellStyle name="Normal 64 5 5" xfId="11675" xr:uid="{00000000-0005-0000-0000-0000E0830000}"/>
    <cellStyle name="Normal 64 5 5 2" xfId="42006" xr:uid="{00000000-0005-0000-0000-0000E1830000}"/>
    <cellStyle name="Normal 64 5 5 3" xfId="26773" xr:uid="{00000000-0005-0000-0000-0000E2830000}"/>
    <cellStyle name="Normal 64 5 6" xfId="6654" xr:uid="{00000000-0005-0000-0000-0000E3830000}"/>
    <cellStyle name="Normal 64 5 6 2" xfId="36989" xr:uid="{00000000-0005-0000-0000-0000E4830000}"/>
    <cellStyle name="Normal 64 5 6 3" xfId="21756" xr:uid="{00000000-0005-0000-0000-0000E5830000}"/>
    <cellStyle name="Normal 64 5 7" xfId="31977" xr:uid="{00000000-0005-0000-0000-0000E6830000}"/>
    <cellStyle name="Normal 64 5 8" xfId="16743" xr:uid="{00000000-0005-0000-0000-0000E7830000}"/>
    <cellStyle name="Normal 64 6" xfId="1999" xr:uid="{00000000-0005-0000-0000-0000E8830000}"/>
    <cellStyle name="Normal 64 6 2" xfId="3691" xr:uid="{00000000-0005-0000-0000-0000E9830000}"/>
    <cellStyle name="Normal 64 6 2 2" xfId="13764" xr:uid="{00000000-0005-0000-0000-0000EA830000}"/>
    <cellStyle name="Normal 64 6 2 2 2" xfId="44095" xr:uid="{00000000-0005-0000-0000-0000EB830000}"/>
    <cellStyle name="Normal 64 6 2 2 3" xfId="28862" xr:uid="{00000000-0005-0000-0000-0000EC830000}"/>
    <cellStyle name="Normal 64 6 2 3" xfId="8744" xr:uid="{00000000-0005-0000-0000-0000ED830000}"/>
    <cellStyle name="Normal 64 6 2 3 2" xfId="39078" xr:uid="{00000000-0005-0000-0000-0000EE830000}"/>
    <cellStyle name="Normal 64 6 2 3 3" xfId="23845" xr:uid="{00000000-0005-0000-0000-0000EF830000}"/>
    <cellStyle name="Normal 64 6 2 4" xfId="34065" xr:uid="{00000000-0005-0000-0000-0000F0830000}"/>
    <cellStyle name="Normal 64 6 2 5" xfId="18832" xr:uid="{00000000-0005-0000-0000-0000F1830000}"/>
    <cellStyle name="Normal 64 6 3" xfId="5383" xr:uid="{00000000-0005-0000-0000-0000F2830000}"/>
    <cellStyle name="Normal 64 6 3 2" xfId="15435" xr:uid="{00000000-0005-0000-0000-0000F3830000}"/>
    <cellStyle name="Normal 64 6 3 2 2" xfId="45766" xr:uid="{00000000-0005-0000-0000-0000F4830000}"/>
    <cellStyle name="Normal 64 6 3 2 3" xfId="30533" xr:uid="{00000000-0005-0000-0000-0000F5830000}"/>
    <cellStyle name="Normal 64 6 3 3" xfId="10415" xr:uid="{00000000-0005-0000-0000-0000F6830000}"/>
    <cellStyle name="Normal 64 6 3 3 2" xfId="40749" xr:uid="{00000000-0005-0000-0000-0000F7830000}"/>
    <cellStyle name="Normal 64 6 3 3 3" xfId="25516" xr:uid="{00000000-0005-0000-0000-0000F8830000}"/>
    <cellStyle name="Normal 64 6 3 4" xfId="35736" xr:uid="{00000000-0005-0000-0000-0000F9830000}"/>
    <cellStyle name="Normal 64 6 3 5" xfId="20503" xr:uid="{00000000-0005-0000-0000-0000FA830000}"/>
    <cellStyle name="Normal 64 6 4" xfId="12093" xr:uid="{00000000-0005-0000-0000-0000FB830000}"/>
    <cellStyle name="Normal 64 6 4 2" xfId="42424" xr:uid="{00000000-0005-0000-0000-0000FC830000}"/>
    <cellStyle name="Normal 64 6 4 3" xfId="27191" xr:uid="{00000000-0005-0000-0000-0000FD830000}"/>
    <cellStyle name="Normal 64 6 5" xfId="7072" xr:uid="{00000000-0005-0000-0000-0000FE830000}"/>
    <cellStyle name="Normal 64 6 5 2" xfId="37407" xr:uid="{00000000-0005-0000-0000-0000FF830000}"/>
    <cellStyle name="Normal 64 6 5 3" xfId="22174" xr:uid="{00000000-0005-0000-0000-000000840000}"/>
    <cellStyle name="Normal 64 6 6" xfId="32395" xr:uid="{00000000-0005-0000-0000-000001840000}"/>
    <cellStyle name="Normal 64 6 7" xfId="17161" xr:uid="{00000000-0005-0000-0000-000002840000}"/>
    <cellStyle name="Normal 64 7" xfId="2851" xr:uid="{00000000-0005-0000-0000-000003840000}"/>
    <cellStyle name="Normal 64 7 2" xfId="12928" xr:uid="{00000000-0005-0000-0000-000004840000}"/>
    <cellStyle name="Normal 64 7 2 2" xfId="43259" xr:uid="{00000000-0005-0000-0000-000005840000}"/>
    <cellStyle name="Normal 64 7 2 3" xfId="28026" xr:uid="{00000000-0005-0000-0000-000006840000}"/>
    <cellStyle name="Normal 64 7 3" xfId="7908" xr:uid="{00000000-0005-0000-0000-000007840000}"/>
    <cellStyle name="Normal 64 7 3 2" xfId="38242" xr:uid="{00000000-0005-0000-0000-000008840000}"/>
    <cellStyle name="Normal 64 7 3 3" xfId="23009" xr:uid="{00000000-0005-0000-0000-000009840000}"/>
    <cellStyle name="Normal 64 7 4" xfId="33229" xr:uid="{00000000-0005-0000-0000-00000A840000}"/>
    <cellStyle name="Normal 64 7 5" xfId="17996" xr:uid="{00000000-0005-0000-0000-00000B840000}"/>
    <cellStyle name="Normal 64 8" xfId="4545" xr:uid="{00000000-0005-0000-0000-00000C840000}"/>
    <cellStyle name="Normal 64 8 2" xfId="14599" xr:uid="{00000000-0005-0000-0000-00000D840000}"/>
    <cellStyle name="Normal 64 8 2 2" xfId="44930" xr:uid="{00000000-0005-0000-0000-00000E840000}"/>
    <cellStyle name="Normal 64 8 2 3" xfId="29697" xr:uid="{00000000-0005-0000-0000-00000F840000}"/>
    <cellStyle name="Normal 64 8 3" xfId="9579" xr:uid="{00000000-0005-0000-0000-000010840000}"/>
    <cellStyle name="Normal 64 8 3 2" xfId="39913" xr:uid="{00000000-0005-0000-0000-000011840000}"/>
    <cellStyle name="Normal 64 8 3 3" xfId="24680" xr:uid="{00000000-0005-0000-0000-000012840000}"/>
    <cellStyle name="Normal 64 8 4" xfId="34900" xr:uid="{00000000-0005-0000-0000-000013840000}"/>
    <cellStyle name="Normal 64 8 5" xfId="19667" xr:uid="{00000000-0005-0000-0000-000014840000}"/>
    <cellStyle name="Normal 64 9" xfId="11255" xr:uid="{00000000-0005-0000-0000-000015840000}"/>
    <cellStyle name="Normal 64 9 2" xfId="41588" xr:uid="{00000000-0005-0000-0000-000016840000}"/>
    <cellStyle name="Normal 64 9 3" xfId="26355" xr:uid="{00000000-0005-0000-0000-000017840000}"/>
    <cellStyle name="Normal 65" xfId="892" xr:uid="{00000000-0005-0000-0000-000018840000}"/>
    <cellStyle name="Normal 65 10" xfId="6235" xr:uid="{00000000-0005-0000-0000-000019840000}"/>
    <cellStyle name="Normal 65 10 2" xfId="36572" xr:uid="{00000000-0005-0000-0000-00001A840000}"/>
    <cellStyle name="Normal 65 10 3" xfId="21339" xr:uid="{00000000-0005-0000-0000-00001B840000}"/>
    <cellStyle name="Normal 65 11" xfId="31563" xr:uid="{00000000-0005-0000-0000-00001C840000}"/>
    <cellStyle name="Normal 65 12" xfId="16324" xr:uid="{00000000-0005-0000-0000-00001D840000}"/>
    <cellStyle name="Normal 65 2" xfId="1199" xr:uid="{00000000-0005-0000-0000-00001E840000}"/>
    <cellStyle name="Normal 65 2 10" xfId="31614" xr:uid="{00000000-0005-0000-0000-00001F840000}"/>
    <cellStyle name="Normal 65 2 11" xfId="16378" xr:uid="{00000000-0005-0000-0000-000020840000}"/>
    <cellStyle name="Normal 65 2 2" xfId="1307" xr:uid="{00000000-0005-0000-0000-000021840000}"/>
    <cellStyle name="Normal 65 2 2 10" xfId="16482" xr:uid="{00000000-0005-0000-0000-000022840000}"/>
    <cellStyle name="Normal 65 2 2 2" xfId="1524" xr:uid="{00000000-0005-0000-0000-000023840000}"/>
    <cellStyle name="Normal 65 2 2 2 2" xfId="1945" xr:uid="{00000000-0005-0000-0000-000024840000}"/>
    <cellStyle name="Normal 65 2 2 2 2 2" xfId="2784" xr:uid="{00000000-0005-0000-0000-000025840000}"/>
    <cellStyle name="Normal 65 2 2 2 2 2 2" xfId="4474" xr:uid="{00000000-0005-0000-0000-000026840000}"/>
    <cellStyle name="Normal 65 2 2 2 2 2 2 2" xfId="14547" xr:uid="{00000000-0005-0000-0000-000027840000}"/>
    <cellStyle name="Normal 65 2 2 2 2 2 2 2 2" xfId="44878" xr:uid="{00000000-0005-0000-0000-000028840000}"/>
    <cellStyle name="Normal 65 2 2 2 2 2 2 2 3" xfId="29645" xr:uid="{00000000-0005-0000-0000-000029840000}"/>
    <cellStyle name="Normal 65 2 2 2 2 2 2 3" xfId="9527" xr:uid="{00000000-0005-0000-0000-00002A840000}"/>
    <cellStyle name="Normal 65 2 2 2 2 2 2 3 2" xfId="39861" xr:uid="{00000000-0005-0000-0000-00002B840000}"/>
    <cellStyle name="Normal 65 2 2 2 2 2 2 3 3" xfId="24628" xr:uid="{00000000-0005-0000-0000-00002C840000}"/>
    <cellStyle name="Normal 65 2 2 2 2 2 2 4" xfId="34848" xr:uid="{00000000-0005-0000-0000-00002D840000}"/>
    <cellStyle name="Normal 65 2 2 2 2 2 2 5" xfId="19615" xr:uid="{00000000-0005-0000-0000-00002E840000}"/>
    <cellStyle name="Normal 65 2 2 2 2 2 3" xfId="6166" xr:uid="{00000000-0005-0000-0000-00002F840000}"/>
    <cellStyle name="Normal 65 2 2 2 2 2 3 2" xfId="16218" xr:uid="{00000000-0005-0000-0000-000030840000}"/>
    <cellStyle name="Normal 65 2 2 2 2 2 3 2 2" xfId="46549" xr:uid="{00000000-0005-0000-0000-000031840000}"/>
    <cellStyle name="Normal 65 2 2 2 2 2 3 2 3" xfId="31316" xr:uid="{00000000-0005-0000-0000-000032840000}"/>
    <cellStyle name="Normal 65 2 2 2 2 2 3 3" xfId="11198" xr:uid="{00000000-0005-0000-0000-000033840000}"/>
    <cellStyle name="Normal 65 2 2 2 2 2 3 3 2" xfId="41532" xr:uid="{00000000-0005-0000-0000-000034840000}"/>
    <cellStyle name="Normal 65 2 2 2 2 2 3 3 3" xfId="26299" xr:uid="{00000000-0005-0000-0000-000035840000}"/>
    <cellStyle name="Normal 65 2 2 2 2 2 3 4" xfId="36519" xr:uid="{00000000-0005-0000-0000-000036840000}"/>
    <cellStyle name="Normal 65 2 2 2 2 2 3 5" xfId="21286" xr:uid="{00000000-0005-0000-0000-000037840000}"/>
    <cellStyle name="Normal 65 2 2 2 2 2 4" xfId="12876" xr:uid="{00000000-0005-0000-0000-000038840000}"/>
    <cellStyle name="Normal 65 2 2 2 2 2 4 2" xfId="43207" xr:uid="{00000000-0005-0000-0000-000039840000}"/>
    <cellStyle name="Normal 65 2 2 2 2 2 4 3" xfId="27974" xr:uid="{00000000-0005-0000-0000-00003A840000}"/>
    <cellStyle name="Normal 65 2 2 2 2 2 5" xfId="7855" xr:uid="{00000000-0005-0000-0000-00003B840000}"/>
    <cellStyle name="Normal 65 2 2 2 2 2 5 2" xfId="38190" xr:uid="{00000000-0005-0000-0000-00003C840000}"/>
    <cellStyle name="Normal 65 2 2 2 2 2 5 3" xfId="22957" xr:uid="{00000000-0005-0000-0000-00003D840000}"/>
    <cellStyle name="Normal 65 2 2 2 2 2 6" xfId="33178" xr:uid="{00000000-0005-0000-0000-00003E840000}"/>
    <cellStyle name="Normal 65 2 2 2 2 2 7" xfId="17944" xr:uid="{00000000-0005-0000-0000-00003F840000}"/>
    <cellStyle name="Normal 65 2 2 2 2 3" xfId="3637" xr:uid="{00000000-0005-0000-0000-000040840000}"/>
    <cellStyle name="Normal 65 2 2 2 2 3 2" xfId="13711" xr:uid="{00000000-0005-0000-0000-000041840000}"/>
    <cellStyle name="Normal 65 2 2 2 2 3 2 2" xfId="44042" xr:uid="{00000000-0005-0000-0000-000042840000}"/>
    <cellStyle name="Normal 65 2 2 2 2 3 2 3" xfId="28809" xr:uid="{00000000-0005-0000-0000-000043840000}"/>
    <cellStyle name="Normal 65 2 2 2 2 3 3" xfId="8691" xr:uid="{00000000-0005-0000-0000-000044840000}"/>
    <cellStyle name="Normal 65 2 2 2 2 3 3 2" xfId="39025" xr:uid="{00000000-0005-0000-0000-000045840000}"/>
    <cellStyle name="Normal 65 2 2 2 2 3 3 3" xfId="23792" xr:uid="{00000000-0005-0000-0000-000046840000}"/>
    <cellStyle name="Normal 65 2 2 2 2 3 4" xfId="34012" xr:uid="{00000000-0005-0000-0000-000047840000}"/>
    <cellStyle name="Normal 65 2 2 2 2 3 5" xfId="18779" xr:uid="{00000000-0005-0000-0000-000048840000}"/>
    <cellStyle name="Normal 65 2 2 2 2 4" xfId="5330" xr:uid="{00000000-0005-0000-0000-000049840000}"/>
    <cellStyle name="Normal 65 2 2 2 2 4 2" xfId="15382" xr:uid="{00000000-0005-0000-0000-00004A840000}"/>
    <cellStyle name="Normal 65 2 2 2 2 4 2 2" xfId="45713" xr:uid="{00000000-0005-0000-0000-00004B840000}"/>
    <cellStyle name="Normal 65 2 2 2 2 4 2 3" xfId="30480" xr:uid="{00000000-0005-0000-0000-00004C840000}"/>
    <cellStyle name="Normal 65 2 2 2 2 4 3" xfId="10362" xr:uid="{00000000-0005-0000-0000-00004D840000}"/>
    <cellStyle name="Normal 65 2 2 2 2 4 3 2" xfId="40696" xr:uid="{00000000-0005-0000-0000-00004E840000}"/>
    <cellStyle name="Normal 65 2 2 2 2 4 3 3" xfId="25463" xr:uid="{00000000-0005-0000-0000-00004F840000}"/>
    <cellStyle name="Normal 65 2 2 2 2 4 4" xfId="35683" xr:uid="{00000000-0005-0000-0000-000050840000}"/>
    <cellStyle name="Normal 65 2 2 2 2 4 5" xfId="20450" xr:uid="{00000000-0005-0000-0000-000051840000}"/>
    <cellStyle name="Normal 65 2 2 2 2 5" xfId="12040" xr:uid="{00000000-0005-0000-0000-000052840000}"/>
    <cellStyle name="Normal 65 2 2 2 2 5 2" xfId="42371" xr:uid="{00000000-0005-0000-0000-000053840000}"/>
    <cellStyle name="Normal 65 2 2 2 2 5 3" xfId="27138" xr:uid="{00000000-0005-0000-0000-000054840000}"/>
    <cellStyle name="Normal 65 2 2 2 2 6" xfId="7019" xr:uid="{00000000-0005-0000-0000-000055840000}"/>
    <cellStyle name="Normal 65 2 2 2 2 6 2" xfId="37354" xr:uid="{00000000-0005-0000-0000-000056840000}"/>
    <cellStyle name="Normal 65 2 2 2 2 6 3" xfId="22121" xr:uid="{00000000-0005-0000-0000-000057840000}"/>
    <cellStyle name="Normal 65 2 2 2 2 7" xfId="32342" xr:uid="{00000000-0005-0000-0000-000058840000}"/>
    <cellStyle name="Normal 65 2 2 2 2 8" xfId="17108" xr:uid="{00000000-0005-0000-0000-000059840000}"/>
    <cellStyle name="Normal 65 2 2 2 3" xfId="2366" xr:uid="{00000000-0005-0000-0000-00005A840000}"/>
    <cellStyle name="Normal 65 2 2 2 3 2" xfId="4056" xr:uid="{00000000-0005-0000-0000-00005B840000}"/>
    <cellStyle name="Normal 65 2 2 2 3 2 2" xfId="14129" xr:uid="{00000000-0005-0000-0000-00005C840000}"/>
    <cellStyle name="Normal 65 2 2 2 3 2 2 2" xfId="44460" xr:uid="{00000000-0005-0000-0000-00005D840000}"/>
    <cellStyle name="Normal 65 2 2 2 3 2 2 3" xfId="29227" xr:uid="{00000000-0005-0000-0000-00005E840000}"/>
    <cellStyle name="Normal 65 2 2 2 3 2 3" xfId="9109" xr:uid="{00000000-0005-0000-0000-00005F840000}"/>
    <cellStyle name="Normal 65 2 2 2 3 2 3 2" xfId="39443" xr:uid="{00000000-0005-0000-0000-000060840000}"/>
    <cellStyle name="Normal 65 2 2 2 3 2 3 3" xfId="24210" xr:uid="{00000000-0005-0000-0000-000061840000}"/>
    <cellStyle name="Normal 65 2 2 2 3 2 4" xfId="34430" xr:uid="{00000000-0005-0000-0000-000062840000}"/>
    <cellStyle name="Normal 65 2 2 2 3 2 5" xfId="19197" xr:uid="{00000000-0005-0000-0000-000063840000}"/>
    <cellStyle name="Normal 65 2 2 2 3 3" xfId="5748" xr:uid="{00000000-0005-0000-0000-000064840000}"/>
    <cellStyle name="Normal 65 2 2 2 3 3 2" xfId="15800" xr:uid="{00000000-0005-0000-0000-000065840000}"/>
    <cellStyle name="Normal 65 2 2 2 3 3 2 2" xfId="46131" xr:uid="{00000000-0005-0000-0000-000066840000}"/>
    <cellStyle name="Normal 65 2 2 2 3 3 2 3" xfId="30898" xr:uid="{00000000-0005-0000-0000-000067840000}"/>
    <cellStyle name="Normal 65 2 2 2 3 3 3" xfId="10780" xr:uid="{00000000-0005-0000-0000-000068840000}"/>
    <cellStyle name="Normal 65 2 2 2 3 3 3 2" xfId="41114" xr:uid="{00000000-0005-0000-0000-000069840000}"/>
    <cellStyle name="Normal 65 2 2 2 3 3 3 3" xfId="25881" xr:uid="{00000000-0005-0000-0000-00006A840000}"/>
    <cellStyle name="Normal 65 2 2 2 3 3 4" xfId="36101" xr:uid="{00000000-0005-0000-0000-00006B840000}"/>
    <cellStyle name="Normal 65 2 2 2 3 3 5" xfId="20868" xr:uid="{00000000-0005-0000-0000-00006C840000}"/>
    <cellStyle name="Normal 65 2 2 2 3 4" xfId="12458" xr:uid="{00000000-0005-0000-0000-00006D840000}"/>
    <cellStyle name="Normal 65 2 2 2 3 4 2" xfId="42789" xr:uid="{00000000-0005-0000-0000-00006E840000}"/>
    <cellStyle name="Normal 65 2 2 2 3 4 3" xfId="27556" xr:uid="{00000000-0005-0000-0000-00006F840000}"/>
    <cellStyle name="Normal 65 2 2 2 3 5" xfId="7437" xr:uid="{00000000-0005-0000-0000-000070840000}"/>
    <cellStyle name="Normal 65 2 2 2 3 5 2" xfId="37772" xr:uid="{00000000-0005-0000-0000-000071840000}"/>
    <cellStyle name="Normal 65 2 2 2 3 5 3" xfId="22539" xr:uid="{00000000-0005-0000-0000-000072840000}"/>
    <cellStyle name="Normal 65 2 2 2 3 6" xfId="32760" xr:uid="{00000000-0005-0000-0000-000073840000}"/>
    <cellStyle name="Normal 65 2 2 2 3 7" xfId="17526" xr:uid="{00000000-0005-0000-0000-000074840000}"/>
    <cellStyle name="Normal 65 2 2 2 4" xfId="3219" xr:uid="{00000000-0005-0000-0000-000075840000}"/>
    <cellStyle name="Normal 65 2 2 2 4 2" xfId="13293" xr:uid="{00000000-0005-0000-0000-000076840000}"/>
    <cellStyle name="Normal 65 2 2 2 4 2 2" xfId="43624" xr:uid="{00000000-0005-0000-0000-000077840000}"/>
    <cellStyle name="Normal 65 2 2 2 4 2 3" xfId="28391" xr:uid="{00000000-0005-0000-0000-000078840000}"/>
    <cellStyle name="Normal 65 2 2 2 4 3" xfId="8273" xr:uid="{00000000-0005-0000-0000-000079840000}"/>
    <cellStyle name="Normal 65 2 2 2 4 3 2" xfId="38607" xr:uid="{00000000-0005-0000-0000-00007A840000}"/>
    <cellStyle name="Normal 65 2 2 2 4 3 3" xfId="23374" xr:uid="{00000000-0005-0000-0000-00007B840000}"/>
    <cellStyle name="Normal 65 2 2 2 4 4" xfId="33594" xr:uid="{00000000-0005-0000-0000-00007C840000}"/>
    <cellStyle name="Normal 65 2 2 2 4 5" xfId="18361" xr:uid="{00000000-0005-0000-0000-00007D840000}"/>
    <cellStyle name="Normal 65 2 2 2 5" xfId="4912" xr:uid="{00000000-0005-0000-0000-00007E840000}"/>
    <cellStyle name="Normal 65 2 2 2 5 2" xfId="14964" xr:uid="{00000000-0005-0000-0000-00007F840000}"/>
    <cellStyle name="Normal 65 2 2 2 5 2 2" xfId="45295" xr:uid="{00000000-0005-0000-0000-000080840000}"/>
    <cellStyle name="Normal 65 2 2 2 5 2 3" xfId="30062" xr:uid="{00000000-0005-0000-0000-000081840000}"/>
    <cellStyle name="Normal 65 2 2 2 5 3" xfId="9944" xr:uid="{00000000-0005-0000-0000-000082840000}"/>
    <cellStyle name="Normal 65 2 2 2 5 3 2" xfId="40278" xr:uid="{00000000-0005-0000-0000-000083840000}"/>
    <cellStyle name="Normal 65 2 2 2 5 3 3" xfId="25045" xr:uid="{00000000-0005-0000-0000-000084840000}"/>
    <cellStyle name="Normal 65 2 2 2 5 4" xfId="35265" xr:uid="{00000000-0005-0000-0000-000085840000}"/>
    <cellStyle name="Normal 65 2 2 2 5 5" xfId="20032" xr:uid="{00000000-0005-0000-0000-000086840000}"/>
    <cellStyle name="Normal 65 2 2 2 6" xfId="11622" xr:uid="{00000000-0005-0000-0000-000087840000}"/>
    <cellStyle name="Normal 65 2 2 2 6 2" xfId="41953" xr:uid="{00000000-0005-0000-0000-000088840000}"/>
    <cellStyle name="Normal 65 2 2 2 6 3" xfId="26720" xr:uid="{00000000-0005-0000-0000-000089840000}"/>
    <cellStyle name="Normal 65 2 2 2 7" xfId="6601" xr:uid="{00000000-0005-0000-0000-00008A840000}"/>
    <cellStyle name="Normal 65 2 2 2 7 2" xfId="36936" xr:uid="{00000000-0005-0000-0000-00008B840000}"/>
    <cellStyle name="Normal 65 2 2 2 7 3" xfId="21703" xr:uid="{00000000-0005-0000-0000-00008C840000}"/>
    <cellStyle name="Normal 65 2 2 2 8" xfId="31924" xr:uid="{00000000-0005-0000-0000-00008D840000}"/>
    <cellStyle name="Normal 65 2 2 2 9" xfId="16690" xr:uid="{00000000-0005-0000-0000-00008E840000}"/>
    <cellStyle name="Normal 65 2 2 3" xfId="1737" xr:uid="{00000000-0005-0000-0000-00008F840000}"/>
    <cellStyle name="Normal 65 2 2 3 2" xfId="2576" xr:uid="{00000000-0005-0000-0000-000090840000}"/>
    <cellStyle name="Normal 65 2 2 3 2 2" xfId="4266" xr:uid="{00000000-0005-0000-0000-000091840000}"/>
    <cellStyle name="Normal 65 2 2 3 2 2 2" xfId="14339" xr:uid="{00000000-0005-0000-0000-000092840000}"/>
    <cellStyle name="Normal 65 2 2 3 2 2 2 2" xfId="44670" xr:uid="{00000000-0005-0000-0000-000093840000}"/>
    <cellStyle name="Normal 65 2 2 3 2 2 2 3" xfId="29437" xr:uid="{00000000-0005-0000-0000-000094840000}"/>
    <cellStyle name="Normal 65 2 2 3 2 2 3" xfId="9319" xr:uid="{00000000-0005-0000-0000-000095840000}"/>
    <cellStyle name="Normal 65 2 2 3 2 2 3 2" xfId="39653" xr:uid="{00000000-0005-0000-0000-000096840000}"/>
    <cellStyle name="Normal 65 2 2 3 2 2 3 3" xfId="24420" xr:uid="{00000000-0005-0000-0000-000097840000}"/>
    <cellStyle name="Normal 65 2 2 3 2 2 4" xfId="34640" xr:uid="{00000000-0005-0000-0000-000098840000}"/>
    <cellStyle name="Normal 65 2 2 3 2 2 5" xfId="19407" xr:uid="{00000000-0005-0000-0000-000099840000}"/>
    <cellStyle name="Normal 65 2 2 3 2 3" xfId="5958" xr:uid="{00000000-0005-0000-0000-00009A840000}"/>
    <cellStyle name="Normal 65 2 2 3 2 3 2" xfId="16010" xr:uid="{00000000-0005-0000-0000-00009B840000}"/>
    <cellStyle name="Normal 65 2 2 3 2 3 2 2" xfId="46341" xr:uid="{00000000-0005-0000-0000-00009C840000}"/>
    <cellStyle name="Normal 65 2 2 3 2 3 2 3" xfId="31108" xr:uid="{00000000-0005-0000-0000-00009D840000}"/>
    <cellStyle name="Normal 65 2 2 3 2 3 3" xfId="10990" xr:uid="{00000000-0005-0000-0000-00009E840000}"/>
    <cellStyle name="Normal 65 2 2 3 2 3 3 2" xfId="41324" xr:uid="{00000000-0005-0000-0000-00009F840000}"/>
    <cellStyle name="Normal 65 2 2 3 2 3 3 3" xfId="26091" xr:uid="{00000000-0005-0000-0000-0000A0840000}"/>
    <cellStyle name="Normal 65 2 2 3 2 3 4" xfId="36311" xr:uid="{00000000-0005-0000-0000-0000A1840000}"/>
    <cellStyle name="Normal 65 2 2 3 2 3 5" xfId="21078" xr:uid="{00000000-0005-0000-0000-0000A2840000}"/>
    <cellStyle name="Normal 65 2 2 3 2 4" xfId="12668" xr:uid="{00000000-0005-0000-0000-0000A3840000}"/>
    <cellStyle name="Normal 65 2 2 3 2 4 2" xfId="42999" xr:uid="{00000000-0005-0000-0000-0000A4840000}"/>
    <cellStyle name="Normal 65 2 2 3 2 4 3" xfId="27766" xr:uid="{00000000-0005-0000-0000-0000A5840000}"/>
    <cellStyle name="Normal 65 2 2 3 2 5" xfId="7647" xr:uid="{00000000-0005-0000-0000-0000A6840000}"/>
    <cellStyle name="Normal 65 2 2 3 2 5 2" xfId="37982" xr:uid="{00000000-0005-0000-0000-0000A7840000}"/>
    <cellStyle name="Normal 65 2 2 3 2 5 3" xfId="22749" xr:uid="{00000000-0005-0000-0000-0000A8840000}"/>
    <cellStyle name="Normal 65 2 2 3 2 6" xfId="32970" xr:uid="{00000000-0005-0000-0000-0000A9840000}"/>
    <cellStyle name="Normal 65 2 2 3 2 7" xfId="17736" xr:uid="{00000000-0005-0000-0000-0000AA840000}"/>
    <cellStyle name="Normal 65 2 2 3 3" xfId="3429" xr:uid="{00000000-0005-0000-0000-0000AB840000}"/>
    <cellStyle name="Normal 65 2 2 3 3 2" xfId="13503" xr:uid="{00000000-0005-0000-0000-0000AC840000}"/>
    <cellStyle name="Normal 65 2 2 3 3 2 2" xfId="43834" xr:uid="{00000000-0005-0000-0000-0000AD840000}"/>
    <cellStyle name="Normal 65 2 2 3 3 2 3" xfId="28601" xr:uid="{00000000-0005-0000-0000-0000AE840000}"/>
    <cellStyle name="Normal 65 2 2 3 3 3" xfId="8483" xr:uid="{00000000-0005-0000-0000-0000AF840000}"/>
    <cellStyle name="Normal 65 2 2 3 3 3 2" xfId="38817" xr:uid="{00000000-0005-0000-0000-0000B0840000}"/>
    <cellStyle name="Normal 65 2 2 3 3 3 3" xfId="23584" xr:uid="{00000000-0005-0000-0000-0000B1840000}"/>
    <cellStyle name="Normal 65 2 2 3 3 4" xfId="33804" xr:uid="{00000000-0005-0000-0000-0000B2840000}"/>
    <cellStyle name="Normal 65 2 2 3 3 5" xfId="18571" xr:uid="{00000000-0005-0000-0000-0000B3840000}"/>
    <cellStyle name="Normal 65 2 2 3 4" xfId="5122" xr:uid="{00000000-0005-0000-0000-0000B4840000}"/>
    <cellStyle name="Normal 65 2 2 3 4 2" xfId="15174" xr:uid="{00000000-0005-0000-0000-0000B5840000}"/>
    <cellStyle name="Normal 65 2 2 3 4 2 2" xfId="45505" xr:uid="{00000000-0005-0000-0000-0000B6840000}"/>
    <cellStyle name="Normal 65 2 2 3 4 2 3" xfId="30272" xr:uid="{00000000-0005-0000-0000-0000B7840000}"/>
    <cellStyle name="Normal 65 2 2 3 4 3" xfId="10154" xr:uid="{00000000-0005-0000-0000-0000B8840000}"/>
    <cellStyle name="Normal 65 2 2 3 4 3 2" xfId="40488" xr:uid="{00000000-0005-0000-0000-0000B9840000}"/>
    <cellStyle name="Normal 65 2 2 3 4 3 3" xfId="25255" xr:uid="{00000000-0005-0000-0000-0000BA840000}"/>
    <cellStyle name="Normal 65 2 2 3 4 4" xfId="35475" xr:uid="{00000000-0005-0000-0000-0000BB840000}"/>
    <cellStyle name="Normal 65 2 2 3 4 5" xfId="20242" xr:uid="{00000000-0005-0000-0000-0000BC840000}"/>
    <cellStyle name="Normal 65 2 2 3 5" xfId="11832" xr:uid="{00000000-0005-0000-0000-0000BD840000}"/>
    <cellStyle name="Normal 65 2 2 3 5 2" xfId="42163" xr:uid="{00000000-0005-0000-0000-0000BE840000}"/>
    <cellStyle name="Normal 65 2 2 3 5 3" xfId="26930" xr:uid="{00000000-0005-0000-0000-0000BF840000}"/>
    <cellStyle name="Normal 65 2 2 3 6" xfId="6811" xr:uid="{00000000-0005-0000-0000-0000C0840000}"/>
    <cellStyle name="Normal 65 2 2 3 6 2" xfId="37146" xr:uid="{00000000-0005-0000-0000-0000C1840000}"/>
    <cellStyle name="Normal 65 2 2 3 6 3" xfId="21913" xr:uid="{00000000-0005-0000-0000-0000C2840000}"/>
    <cellStyle name="Normal 65 2 2 3 7" xfId="32134" xr:uid="{00000000-0005-0000-0000-0000C3840000}"/>
    <cellStyle name="Normal 65 2 2 3 8" xfId="16900" xr:uid="{00000000-0005-0000-0000-0000C4840000}"/>
    <cellStyle name="Normal 65 2 2 4" xfId="2158" xr:uid="{00000000-0005-0000-0000-0000C5840000}"/>
    <cellStyle name="Normal 65 2 2 4 2" xfId="3848" xr:uid="{00000000-0005-0000-0000-0000C6840000}"/>
    <cellStyle name="Normal 65 2 2 4 2 2" xfId="13921" xr:uid="{00000000-0005-0000-0000-0000C7840000}"/>
    <cellStyle name="Normal 65 2 2 4 2 2 2" xfId="44252" xr:uid="{00000000-0005-0000-0000-0000C8840000}"/>
    <cellStyle name="Normal 65 2 2 4 2 2 3" xfId="29019" xr:uid="{00000000-0005-0000-0000-0000C9840000}"/>
    <cellStyle name="Normal 65 2 2 4 2 3" xfId="8901" xr:uid="{00000000-0005-0000-0000-0000CA840000}"/>
    <cellStyle name="Normal 65 2 2 4 2 3 2" xfId="39235" xr:uid="{00000000-0005-0000-0000-0000CB840000}"/>
    <cellStyle name="Normal 65 2 2 4 2 3 3" xfId="24002" xr:uid="{00000000-0005-0000-0000-0000CC840000}"/>
    <cellStyle name="Normal 65 2 2 4 2 4" xfId="34222" xr:uid="{00000000-0005-0000-0000-0000CD840000}"/>
    <cellStyle name="Normal 65 2 2 4 2 5" xfId="18989" xr:uid="{00000000-0005-0000-0000-0000CE840000}"/>
    <cellStyle name="Normal 65 2 2 4 3" xfId="5540" xr:uid="{00000000-0005-0000-0000-0000CF840000}"/>
    <cellStyle name="Normal 65 2 2 4 3 2" xfId="15592" xr:uid="{00000000-0005-0000-0000-0000D0840000}"/>
    <cellStyle name="Normal 65 2 2 4 3 2 2" xfId="45923" xr:uid="{00000000-0005-0000-0000-0000D1840000}"/>
    <cellStyle name="Normal 65 2 2 4 3 2 3" xfId="30690" xr:uid="{00000000-0005-0000-0000-0000D2840000}"/>
    <cellStyle name="Normal 65 2 2 4 3 3" xfId="10572" xr:uid="{00000000-0005-0000-0000-0000D3840000}"/>
    <cellStyle name="Normal 65 2 2 4 3 3 2" xfId="40906" xr:uid="{00000000-0005-0000-0000-0000D4840000}"/>
    <cellStyle name="Normal 65 2 2 4 3 3 3" xfId="25673" xr:uid="{00000000-0005-0000-0000-0000D5840000}"/>
    <cellStyle name="Normal 65 2 2 4 3 4" xfId="35893" xr:uid="{00000000-0005-0000-0000-0000D6840000}"/>
    <cellStyle name="Normal 65 2 2 4 3 5" xfId="20660" xr:uid="{00000000-0005-0000-0000-0000D7840000}"/>
    <cellStyle name="Normal 65 2 2 4 4" xfId="12250" xr:uid="{00000000-0005-0000-0000-0000D8840000}"/>
    <cellStyle name="Normal 65 2 2 4 4 2" xfId="42581" xr:uid="{00000000-0005-0000-0000-0000D9840000}"/>
    <cellStyle name="Normal 65 2 2 4 4 3" xfId="27348" xr:uid="{00000000-0005-0000-0000-0000DA840000}"/>
    <cellStyle name="Normal 65 2 2 4 5" xfId="7229" xr:uid="{00000000-0005-0000-0000-0000DB840000}"/>
    <cellStyle name="Normal 65 2 2 4 5 2" xfId="37564" xr:uid="{00000000-0005-0000-0000-0000DC840000}"/>
    <cellStyle name="Normal 65 2 2 4 5 3" xfId="22331" xr:uid="{00000000-0005-0000-0000-0000DD840000}"/>
    <cellStyle name="Normal 65 2 2 4 6" xfId="32552" xr:uid="{00000000-0005-0000-0000-0000DE840000}"/>
    <cellStyle name="Normal 65 2 2 4 7" xfId="17318" xr:uid="{00000000-0005-0000-0000-0000DF840000}"/>
    <cellStyle name="Normal 65 2 2 5" xfId="3011" xr:uid="{00000000-0005-0000-0000-0000E0840000}"/>
    <cellStyle name="Normal 65 2 2 5 2" xfId="13085" xr:uid="{00000000-0005-0000-0000-0000E1840000}"/>
    <cellStyle name="Normal 65 2 2 5 2 2" xfId="43416" xr:uid="{00000000-0005-0000-0000-0000E2840000}"/>
    <cellStyle name="Normal 65 2 2 5 2 3" xfId="28183" xr:uid="{00000000-0005-0000-0000-0000E3840000}"/>
    <cellStyle name="Normal 65 2 2 5 3" xfId="8065" xr:uid="{00000000-0005-0000-0000-0000E4840000}"/>
    <cellStyle name="Normal 65 2 2 5 3 2" xfId="38399" xr:uid="{00000000-0005-0000-0000-0000E5840000}"/>
    <cellStyle name="Normal 65 2 2 5 3 3" xfId="23166" xr:uid="{00000000-0005-0000-0000-0000E6840000}"/>
    <cellStyle name="Normal 65 2 2 5 4" xfId="33386" xr:uid="{00000000-0005-0000-0000-0000E7840000}"/>
    <cellStyle name="Normal 65 2 2 5 5" xfId="18153" xr:uid="{00000000-0005-0000-0000-0000E8840000}"/>
    <cellStyle name="Normal 65 2 2 6" xfId="4704" xr:uid="{00000000-0005-0000-0000-0000E9840000}"/>
    <cellStyle name="Normal 65 2 2 6 2" xfId="14756" xr:uid="{00000000-0005-0000-0000-0000EA840000}"/>
    <cellStyle name="Normal 65 2 2 6 2 2" xfId="45087" xr:uid="{00000000-0005-0000-0000-0000EB840000}"/>
    <cellStyle name="Normal 65 2 2 6 2 3" xfId="29854" xr:uid="{00000000-0005-0000-0000-0000EC840000}"/>
    <cellStyle name="Normal 65 2 2 6 3" xfId="9736" xr:uid="{00000000-0005-0000-0000-0000ED840000}"/>
    <cellStyle name="Normal 65 2 2 6 3 2" xfId="40070" xr:uid="{00000000-0005-0000-0000-0000EE840000}"/>
    <cellStyle name="Normal 65 2 2 6 3 3" xfId="24837" xr:uid="{00000000-0005-0000-0000-0000EF840000}"/>
    <cellStyle name="Normal 65 2 2 6 4" xfId="35057" xr:uid="{00000000-0005-0000-0000-0000F0840000}"/>
    <cellStyle name="Normal 65 2 2 6 5" xfId="19824" xr:uid="{00000000-0005-0000-0000-0000F1840000}"/>
    <cellStyle name="Normal 65 2 2 7" xfId="11414" xr:uid="{00000000-0005-0000-0000-0000F2840000}"/>
    <cellStyle name="Normal 65 2 2 7 2" xfId="41745" xr:uid="{00000000-0005-0000-0000-0000F3840000}"/>
    <cellStyle name="Normal 65 2 2 7 3" xfId="26512" xr:uid="{00000000-0005-0000-0000-0000F4840000}"/>
    <cellStyle name="Normal 65 2 2 8" xfId="6393" xr:uid="{00000000-0005-0000-0000-0000F5840000}"/>
    <cellStyle name="Normal 65 2 2 8 2" xfId="36728" xr:uid="{00000000-0005-0000-0000-0000F6840000}"/>
    <cellStyle name="Normal 65 2 2 8 3" xfId="21495" xr:uid="{00000000-0005-0000-0000-0000F7840000}"/>
    <cellStyle name="Normal 65 2 2 9" xfId="31716" xr:uid="{00000000-0005-0000-0000-0000F8840000}"/>
    <cellStyle name="Normal 65 2 3" xfId="1420" xr:uid="{00000000-0005-0000-0000-0000F9840000}"/>
    <cellStyle name="Normal 65 2 3 2" xfId="1841" xr:uid="{00000000-0005-0000-0000-0000FA840000}"/>
    <cellStyle name="Normal 65 2 3 2 2" xfId="2680" xr:uid="{00000000-0005-0000-0000-0000FB840000}"/>
    <cellStyle name="Normal 65 2 3 2 2 2" xfId="4370" xr:uid="{00000000-0005-0000-0000-0000FC840000}"/>
    <cellStyle name="Normal 65 2 3 2 2 2 2" xfId="14443" xr:uid="{00000000-0005-0000-0000-0000FD840000}"/>
    <cellStyle name="Normal 65 2 3 2 2 2 2 2" xfId="44774" xr:uid="{00000000-0005-0000-0000-0000FE840000}"/>
    <cellStyle name="Normal 65 2 3 2 2 2 2 3" xfId="29541" xr:uid="{00000000-0005-0000-0000-0000FF840000}"/>
    <cellStyle name="Normal 65 2 3 2 2 2 3" xfId="9423" xr:uid="{00000000-0005-0000-0000-000000850000}"/>
    <cellStyle name="Normal 65 2 3 2 2 2 3 2" xfId="39757" xr:uid="{00000000-0005-0000-0000-000001850000}"/>
    <cellStyle name="Normal 65 2 3 2 2 2 3 3" xfId="24524" xr:uid="{00000000-0005-0000-0000-000002850000}"/>
    <cellStyle name="Normal 65 2 3 2 2 2 4" xfId="34744" xr:uid="{00000000-0005-0000-0000-000003850000}"/>
    <cellStyle name="Normal 65 2 3 2 2 2 5" xfId="19511" xr:uid="{00000000-0005-0000-0000-000004850000}"/>
    <cellStyle name="Normal 65 2 3 2 2 3" xfId="6062" xr:uid="{00000000-0005-0000-0000-000005850000}"/>
    <cellStyle name="Normal 65 2 3 2 2 3 2" xfId="16114" xr:uid="{00000000-0005-0000-0000-000006850000}"/>
    <cellStyle name="Normal 65 2 3 2 2 3 2 2" xfId="46445" xr:uid="{00000000-0005-0000-0000-000007850000}"/>
    <cellStyle name="Normal 65 2 3 2 2 3 2 3" xfId="31212" xr:uid="{00000000-0005-0000-0000-000008850000}"/>
    <cellStyle name="Normal 65 2 3 2 2 3 3" xfId="11094" xr:uid="{00000000-0005-0000-0000-000009850000}"/>
    <cellStyle name="Normal 65 2 3 2 2 3 3 2" xfId="41428" xr:uid="{00000000-0005-0000-0000-00000A850000}"/>
    <cellStyle name="Normal 65 2 3 2 2 3 3 3" xfId="26195" xr:uid="{00000000-0005-0000-0000-00000B850000}"/>
    <cellStyle name="Normal 65 2 3 2 2 3 4" xfId="36415" xr:uid="{00000000-0005-0000-0000-00000C850000}"/>
    <cellStyle name="Normal 65 2 3 2 2 3 5" xfId="21182" xr:uid="{00000000-0005-0000-0000-00000D850000}"/>
    <cellStyle name="Normal 65 2 3 2 2 4" xfId="12772" xr:uid="{00000000-0005-0000-0000-00000E850000}"/>
    <cellStyle name="Normal 65 2 3 2 2 4 2" xfId="43103" xr:uid="{00000000-0005-0000-0000-00000F850000}"/>
    <cellStyle name="Normal 65 2 3 2 2 4 3" xfId="27870" xr:uid="{00000000-0005-0000-0000-000010850000}"/>
    <cellStyle name="Normal 65 2 3 2 2 5" xfId="7751" xr:uid="{00000000-0005-0000-0000-000011850000}"/>
    <cellStyle name="Normal 65 2 3 2 2 5 2" xfId="38086" xr:uid="{00000000-0005-0000-0000-000012850000}"/>
    <cellStyle name="Normal 65 2 3 2 2 5 3" xfId="22853" xr:uid="{00000000-0005-0000-0000-000013850000}"/>
    <cellStyle name="Normal 65 2 3 2 2 6" xfId="33074" xr:uid="{00000000-0005-0000-0000-000014850000}"/>
    <cellStyle name="Normal 65 2 3 2 2 7" xfId="17840" xr:uid="{00000000-0005-0000-0000-000015850000}"/>
    <cellStyle name="Normal 65 2 3 2 3" xfId="3533" xr:uid="{00000000-0005-0000-0000-000016850000}"/>
    <cellStyle name="Normal 65 2 3 2 3 2" xfId="13607" xr:uid="{00000000-0005-0000-0000-000017850000}"/>
    <cellStyle name="Normal 65 2 3 2 3 2 2" xfId="43938" xr:uid="{00000000-0005-0000-0000-000018850000}"/>
    <cellStyle name="Normal 65 2 3 2 3 2 3" xfId="28705" xr:uid="{00000000-0005-0000-0000-000019850000}"/>
    <cellStyle name="Normal 65 2 3 2 3 3" xfId="8587" xr:uid="{00000000-0005-0000-0000-00001A850000}"/>
    <cellStyle name="Normal 65 2 3 2 3 3 2" xfId="38921" xr:uid="{00000000-0005-0000-0000-00001B850000}"/>
    <cellStyle name="Normal 65 2 3 2 3 3 3" xfId="23688" xr:uid="{00000000-0005-0000-0000-00001C850000}"/>
    <cellStyle name="Normal 65 2 3 2 3 4" xfId="33908" xr:uid="{00000000-0005-0000-0000-00001D850000}"/>
    <cellStyle name="Normal 65 2 3 2 3 5" xfId="18675" xr:uid="{00000000-0005-0000-0000-00001E850000}"/>
    <cellStyle name="Normal 65 2 3 2 4" xfId="5226" xr:uid="{00000000-0005-0000-0000-00001F850000}"/>
    <cellStyle name="Normal 65 2 3 2 4 2" xfId="15278" xr:uid="{00000000-0005-0000-0000-000020850000}"/>
    <cellStyle name="Normal 65 2 3 2 4 2 2" xfId="45609" xr:uid="{00000000-0005-0000-0000-000021850000}"/>
    <cellStyle name="Normal 65 2 3 2 4 2 3" xfId="30376" xr:uid="{00000000-0005-0000-0000-000022850000}"/>
    <cellStyle name="Normal 65 2 3 2 4 3" xfId="10258" xr:uid="{00000000-0005-0000-0000-000023850000}"/>
    <cellStyle name="Normal 65 2 3 2 4 3 2" xfId="40592" xr:uid="{00000000-0005-0000-0000-000024850000}"/>
    <cellStyle name="Normal 65 2 3 2 4 3 3" xfId="25359" xr:uid="{00000000-0005-0000-0000-000025850000}"/>
    <cellStyle name="Normal 65 2 3 2 4 4" xfId="35579" xr:uid="{00000000-0005-0000-0000-000026850000}"/>
    <cellStyle name="Normal 65 2 3 2 4 5" xfId="20346" xr:uid="{00000000-0005-0000-0000-000027850000}"/>
    <cellStyle name="Normal 65 2 3 2 5" xfId="11936" xr:uid="{00000000-0005-0000-0000-000028850000}"/>
    <cellStyle name="Normal 65 2 3 2 5 2" xfId="42267" xr:uid="{00000000-0005-0000-0000-000029850000}"/>
    <cellStyle name="Normal 65 2 3 2 5 3" xfId="27034" xr:uid="{00000000-0005-0000-0000-00002A850000}"/>
    <cellStyle name="Normal 65 2 3 2 6" xfId="6915" xr:uid="{00000000-0005-0000-0000-00002B850000}"/>
    <cellStyle name="Normal 65 2 3 2 6 2" xfId="37250" xr:uid="{00000000-0005-0000-0000-00002C850000}"/>
    <cellStyle name="Normal 65 2 3 2 6 3" xfId="22017" xr:uid="{00000000-0005-0000-0000-00002D850000}"/>
    <cellStyle name="Normal 65 2 3 2 7" xfId="32238" xr:uid="{00000000-0005-0000-0000-00002E850000}"/>
    <cellStyle name="Normal 65 2 3 2 8" xfId="17004" xr:uid="{00000000-0005-0000-0000-00002F850000}"/>
    <cellStyle name="Normal 65 2 3 3" xfId="2262" xr:uid="{00000000-0005-0000-0000-000030850000}"/>
    <cellStyle name="Normal 65 2 3 3 2" xfId="3952" xr:uid="{00000000-0005-0000-0000-000031850000}"/>
    <cellStyle name="Normal 65 2 3 3 2 2" xfId="14025" xr:uid="{00000000-0005-0000-0000-000032850000}"/>
    <cellStyle name="Normal 65 2 3 3 2 2 2" xfId="44356" xr:uid="{00000000-0005-0000-0000-000033850000}"/>
    <cellStyle name="Normal 65 2 3 3 2 2 3" xfId="29123" xr:uid="{00000000-0005-0000-0000-000034850000}"/>
    <cellStyle name="Normal 65 2 3 3 2 3" xfId="9005" xr:uid="{00000000-0005-0000-0000-000035850000}"/>
    <cellStyle name="Normal 65 2 3 3 2 3 2" xfId="39339" xr:uid="{00000000-0005-0000-0000-000036850000}"/>
    <cellStyle name="Normal 65 2 3 3 2 3 3" xfId="24106" xr:uid="{00000000-0005-0000-0000-000037850000}"/>
    <cellStyle name="Normal 65 2 3 3 2 4" xfId="34326" xr:uid="{00000000-0005-0000-0000-000038850000}"/>
    <cellStyle name="Normal 65 2 3 3 2 5" xfId="19093" xr:uid="{00000000-0005-0000-0000-000039850000}"/>
    <cellStyle name="Normal 65 2 3 3 3" xfId="5644" xr:uid="{00000000-0005-0000-0000-00003A850000}"/>
    <cellStyle name="Normal 65 2 3 3 3 2" xfId="15696" xr:uid="{00000000-0005-0000-0000-00003B850000}"/>
    <cellStyle name="Normal 65 2 3 3 3 2 2" xfId="46027" xr:uid="{00000000-0005-0000-0000-00003C850000}"/>
    <cellStyle name="Normal 65 2 3 3 3 2 3" xfId="30794" xr:uid="{00000000-0005-0000-0000-00003D850000}"/>
    <cellStyle name="Normal 65 2 3 3 3 3" xfId="10676" xr:uid="{00000000-0005-0000-0000-00003E850000}"/>
    <cellStyle name="Normal 65 2 3 3 3 3 2" xfId="41010" xr:uid="{00000000-0005-0000-0000-00003F850000}"/>
    <cellStyle name="Normal 65 2 3 3 3 3 3" xfId="25777" xr:uid="{00000000-0005-0000-0000-000040850000}"/>
    <cellStyle name="Normal 65 2 3 3 3 4" xfId="35997" xr:uid="{00000000-0005-0000-0000-000041850000}"/>
    <cellStyle name="Normal 65 2 3 3 3 5" xfId="20764" xr:uid="{00000000-0005-0000-0000-000042850000}"/>
    <cellStyle name="Normal 65 2 3 3 4" xfId="12354" xr:uid="{00000000-0005-0000-0000-000043850000}"/>
    <cellStyle name="Normal 65 2 3 3 4 2" xfId="42685" xr:uid="{00000000-0005-0000-0000-000044850000}"/>
    <cellStyle name="Normal 65 2 3 3 4 3" xfId="27452" xr:uid="{00000000-0005-0000-0000-000045850000}"/>
    <cellStyle name="Normal 65 2 3 3 5" xfId="7333" xr:uid="{00000000-0005-0000-0000-000046850000}"/>
    <cellStyle name="Normal 65 2 3 3 5 2" xfId="37668" xr:uid="{00000000-0005-0000-0000-000047850000}"/>
    <cellStyle name="Normal 65 2 3 3 5 3" xfId="22435" xr:uid="{00000000-0005-0000-0000-000048850000}"/>
    <cellStyle name="Normal 65 2 3 3 6" xfId="32656" xr:uid="{00000000-0005-0000-0000-000049850000}"/>
    <cellStyle name="Normal 65 2 3 3 7" xfId="17422" xr:uid="{00000000-0005-0000-0000-00004A850000}"/>
    <cellStyle name="Normal 65 2 3 4" xfId="3115" xr:uid="{00000000-0005-0000-0000-00004B850000}"/>
    <cellStyle name="Normal 65 2 3 4 2" xfId="13189" xr:uid="{00000000-0005-0000-0000-00004C850000}"/>
    <cellStyle name="Normal 65 2 3 4 2 2" xfId="43520" xr:uid="{00000000-0005-0000-0000-00004D850000}"/>
    <cellStyle name="Normal 65 2 3 4 2 3" xfId="28287" xr:uid="{00000000-0005-0000-0000-00004E850000}"/>
    <cellStyle name="Normal 65 2 3 4 3" xfId="8169" xr:uid="{00000000-0005-0000-0000-00004F850000}"/>
    <cellStyle name="Normal 65 2 3 4 3 2" xfId="38503" xr:uid="{00000000-0005-0000-0000-000050850000}"/>
    <cellStyle name="Normal 65 2 3 4 3 3" xfId="23270" xr:uid="{00000000-0005-0000-0000-000051850000}"/>
    <cellStyle name="Normal 65 2 3 4 4" xfId="33490" xr:uid="{00000000-0005-0000-0000-000052850000}"/>
    <cellStyle name="Normal 65 2 3 4 5" xfId="18257" xr:uid="{00000000-0005-0000-0000-000053850000}"/>
    <cellStyle name="Normal 65 2 3 5" xfId="4808" xr:uid="{00000000-0005-0000-0000-000054850000}"/>
    <cellStyle name="Normal 65 2 3 5 2" xfId="14860" xr:uid="{00000000-0005-0000-0000-000055850000}"/>
    <cellStyle name="Normal 65 2 3 5 2 2" xfId="45191" xr:uid="{00000000-0005-0000-0000-000056850000}"/>
    <cellStyle name="Normal 65 2 3 5 2 3" xfId="29958" xr:uid="{00000000-0005-0000-0000-000057850000}"/>
    <cellStyle name="Normal 65 2 3 5 3" xfId="9840" xr:uid="{00000000-0005-0000-0000-000058850000}"/>
    <cellStyle name="Normal 65 2 3 5 3 2" xfId="40174" xr:uid="{00000000-0005-0000-0000-000059850000}"/>
    <cellStyle name="Normal 65 2 3 5 3 3" xfId="24941" xr:uid="{00000000-0005-0000-0000-00005A850000}"/>
    <cellStyle name="Normal 65 2 3 5 4" xfId="35161" xr:uid="{00000000-0005-0000-0000-00005B850000}"/>
    <cellStyle name="Normal 65 2 3 5 5" xfId="19928" xr:uid="{00000000-0005-0000-0000-00005C850000}"/>
    <cellStyle name="Normal 65 2 3 6" xfId="11518" xr:uid="{00000000-0005-0000-0000-00005D850000}"/>
    <cellStyle name="Normal 65 2 3 6 2" xfId="41849" xr:uid="{00000000-0005-0000-0000-00005E850000}"/>
    <cellStyle name="Normal 65 2 3 6 3" xfId="26616" xr:uid="{00000000-0005-0000-0000-00005F850000}"/>
    <cellStyle name="Normal 65 2 3 7" xfId="6497" xr:uid="{00000000-0005-0000-0000-000060850000}"/>
    <cellStyle name="Normal 65 2 3 7 2" xfId="36832" xr:uid="{00000000-0005-0000-0000-000061850000}"/>
    <cellStyle name="Normal 65 2 3 7 3" xfId="21599" xr:uid="{00000000-0005-0000-0000-000062850000}"/>
    <cellStyle name="Normal 65 2 3 8" xfId="31820" xr:uid="{00000000-0005-0000-0000-000063850000}"/>
    <cellStyle name="Normal 65 2 3 9" xfId="16586" xr:uid="{00000000-0005-0000-0000-000064850000}"/>
    <cellStyle name="Normal 65 2 4" xfId="1633" xr:uid="{00000000-0005-0000-0000-000065850000}"/>
    <cellStyle name="Normal 65 2 4 2" xfId="2472" xr:uid="{00000000-0005-0000-0000-000066850000}"/>
    <cellStyle name="Normal 65 2 4 2 2" xfId="4162" xr:uid="{00000000-0005-0000-0000-000067850000}"/>
    <cellStyle name="Normal 65 2 4 2 2 2" xfId="14235" xr:uid="{00000000-0005-0000-0000-000068850000}"/>
    <cellStyle name="Normal 65 2 4 2 2 2 2" xfId="44566" xr:uid="{00000000-0005-0000-0000-000069850000}"/>
    <cellStyle name="Normal 65 2 4 2 2 2 3" xfId="29333" xr:uid="{00000000-0005-0000-0000-00006A850000}"/>
    <cellStyle name="Normal 65 2 4 2 2 3" xfId="9215" xr:uid="{00000000-0005-0000-0000-00006B850000}"/>
    <cellStyle name="Normal 65 2 4 2 2 3 2" xfId="39549" xr:uid="{00000000-0005-0000-0000-00006C850000}"/>
    <cellStyle name="Normal 65 2 4 2 2 3 3" xfId="24316" xr:uid="{00000000-0005-0000-0000-00006D850000}"/>
    <cellStyle name="Normal 65 2 4 2 2 4" xfId="34536" xr:uid="{00000000-0005-0000-0000-00006E850000}"/>
    <cellStyle name="Normal 65 2 4 2 2 5" xfId="19303" xr:uid="{00000000-0005-0000-0000-00006F850000}"/>
    <cellStyle name="Normal 65 2 4 2 3" xfId="5854" xr:uid="{00000000-0005-0000-0000-000070850000}"/>
    <cellStyle name="Normal 65 2 4 2 3 2" xfId="15906" xr:uid="{00000000-0005-0000-0000-000071850000}"/>
    <cellStyle name="Normal 65 2 4 2 3 2 2" xfId="46237" xr:uid="{00000000-0005-0000-0000-000072850000}"/>
    <cellStyle name="Normal 65 2 4 2 3 2 3" xfId="31004" xr:uid="{00000000-0005-0000-0000-000073850000}"/>
    <cellStyle name="Normal 65 2 4 2 3 3" xfId="10886" xr:uid="{00000000-0005-0000-0000-000074850000}"/>
    <cellStyle name="Normal 65 2 4 2 3 3 2" xfId="41220" xr:uid="{00000000-0005-0000-0000-000075850000}"/>
    <cellStyle name="Normal 65 2 4 2 3 3 3" xfId="25987" xr:uid="{00000000-0005-0000-0000-000076850000}"/>
    <cellStyle name="Normal 65 2 4 2 3 4" xfId="36207" xr:uid="{00000000-0005-0000-0000-000077850000}"/>
    <cellStyle name="Normal 65 2 4 2 3 5" xfId="20974" xr:uid="{00000000-0005-0000-0000-000078850000}"/>
    <cellStyle name="Normal 65 2 4 2 4" xfId="12564" xr:uid="{00000000-0005-0000-0000-000079850000}"/>
    <cellStyle name="Normal 65 2 4 2 4 2" xfId="42895" xr:uid="{00000000-0005-0000-0000-00007A850000}"/>
    <cellStyle name="Normal 65 2 4 2 4 3" xfId="27662" xr:uid="{00000000-0005-0000-0000-00007B850000}"/>
    <cellStyle name="Normal 65 2 4 2 5" xfId="7543" xr:uid="{00000000-0005-0000-0000-00007C850000}"/>
    <cellStyle name="Normal 65 2 4 2 5 2" xfId="37878" xr:uid="{00000000-0005-0000-0000-00007D850000}"/>
    <cellStyle name="Normal 65 2 4 2 5 3" xfId="22645" xr:uid="{00000000-0005-0000-0000-00007E850000}"/>
    <cellStyle name="Normal 65 2 4 2 6" xfId="32866" xr:uid="{00000000-0005-0000-0000-00007F850000}"/>
    <cellStyle name="Normal 65 2 4 2 7" xfId="17632" xr:uid="{00000000-0005-0000-0000-000080850000}"/>
    <cellStyle name="Normal 65 2 4 3" xfId="3325" xr:uid="{00000000-0005-0000-0000-000081850000}"/>
    <cellStyle name="Normal 65 2 4 3 2" xfId="13399" xr:uid="{00000000-0005-0000-0000-000082850000}"/>
    <cellStyle name="Normal 65 2 4 3 2 2" xfId="43730" xr:uid="{00000000-0005-0000-0000-000083850000}"/>
    <cellStyle name="Normal 65 2 4 3 2 3" xfId="28497" xr:uid="{00000000-0005-0000-0000-000084850000}"/>
    <cellStyle name="Normal 65 2 4 3 3" xfId="8379" xr:uid="{00000000-0005-0000-0000-000085850000}"/>
    <cellStyle name="Normal 65 2 4 3 3 2" xfId="38713" xr:uid="{00000000-0005-0000-0000-000086850000}"/>
    <cellStyle name="Normal 65 2 4 3 3 3" xfId="23480" xr:uid="{00000000-0005-0000-0000-000087850000}"/>
    <cellStyle name="Normal 65 2 4 3 4" xfId="33700" xr:uid="{00000000-0005-0000-0000-000088850000}"/>
    <cellStyle name="Normal 65 2 4 3 5" xfId="18467" xr:uid="{00000000-0005-0000-0000-000089850000}"/>
    <cellStyle name="Normal 65 2 4 4" xfId="5018" xr:uid="{00000000-0005-0000-0000-00008A850000}"/>
    <cellStyle name="Normal 65 2 4 4 2" xfId="15070" xr:uid="{00000000-0005-0000-0000-00008B850000}"/>
    <cellStyle name="Normal 65 2 4 4 2 2" xfId="45401" xr:uid="{00000000-0005-0000-0000-00008C850000}"/>
    <cellStyle name="Normal 65 2 4 4 2 3" xfId="30168" xr:uid="{00000000-0005-0000-0000-00008D850000}"/>
    <cellStyle name="Normal 65 2 4 4 3" xfId="10050" xr:uid="{00000000-0005-0000-0000-00008E850000}"/>
    <cellStyle name="Normal 65 2 4 4 3 2" xfId="40384" xr:uid="{00000000-0005-0000-0000-00008F850000}"/>
    <cellStyle name="Normal 65 2 4 4 3 3" xfId="25151" xr:uid="{00000000-0005-0000-0000-000090850000}"/>
    <cellStyle name="Normal 65 2 4 4 4" xfId="35371" xr:uid="{00000000-0005-0000-0000-000091850000}"/>
    <cellStyle name="Normal 65 2 4 4 5" xfId="20138" xr:uid="{00000000-0005-0000-0000-000092850000}"/>
    <cellStyle name="Normal 65 2 4 5" xfId="11728" xr:uid="{00000000-0005-0000-0000-000093850000}"/>
    <cellStyle name="Normal 65 2 4 5 2" xfId="42059" xr:uid="{00000000-0005-0000-0000-000094850000}"/>
    <cellStyle name="Normal 65 2 4 5 3" xfId="26826" xr:uid="{00000000-0005-0000-0000-000095850000}"/>
    <cellStyle name="Normal 65 2 4 6" xfId="6707" xr:uid="{00000000-0005-0000-0000-000096850000}"/>
    <cellStyle name="Normal 65 2 4 6 2" xfId="37042" xr:uid="{00000000-0005-0000-0000-000097850000}"/>
    <cellStyle name="Normal 65 2 4 6 3" xfId="21809" xr:uid="{00000000-0005-0000-0000-000098850000}"/>
    <cellStyle name="Normal 65 2 4 7" xfId="32030" xr:uid="{00000000-0005-0000-0000-000099850000}"/>
    <cellStyle name="Normal 65 2 4 8" xfId="16796" xr:uid="{00000000-0005-0000-0000-00009A850000}"/>
    <cellStyle name="Normal 65 2 5" xfId="2054" xr:uid="{00000000-0005-0000-0000-00009B850000}"/>
    <cellStyle name="Normal 65 2 5 2" xfId="3744" xr:uid="{00000000-0005-0000-0000-00009C850000}"/>
    <cellStyle name="Normal 65 2 5 2 2" xfId="13817" xr:uid="{00000000-0005-0000-0000-00009D850000}"/>
    <cellStyle name="Normal 65 2 5 2 2 2" xfId="44148" xr:uid="{00000000-0005-0000-0000-00009E850000}"/>
    <cellStyle name="Normal 65 2 5 2 2 3" xfId="28915" xr:uid="{00000000-0005-0000-0000-00009F850000}"/>
    <cellStyle name="Normal 65 2 5 2 3" xfId="8797" xr:uid="{00000000-0005-0000-0000-0000A0850000}"/>
    <cellStyle name="Normal 65 2 5 2 3 2" xfId="39131" xr:uid="{00000000-0005-0000-0000-0000A1850000}"/>
    <cellStyle name="Normal 65 2 5 2 3 3" xfId="23898" xr:uid="{00000000-0005-0000-0000-0000A2850000}"/>
    <cellStyle name="Normal 65 2 5 2 4" xfId="34118" xr:uid="{00000000-0005-0000-0000-0000A3850000}"/>
    <cellStyle name="Normal 65 2 5 2 5" xfId="18885" xr:uid="{00000000-0005-0000-0000-0000A4850000}"/>
    <cellStyle name="Normal 65 2 5 3" xfId="5436" xr:uid="{00000000-0005-0000-0000-0000A5850000}"/>
    <cellStyle name="Normal 65 2 5 3 2" xfId="15488" xr:uid="{00000000-0005-0000-0000-0000A6850000}"/>
    <cellStyle name="Normal 65 2 5 3 2 2" xfId="45819" xr:uid="{00000000-0005-0000-0000-0000A7850000}"/>
    <cellStyle name="Normal 65 2 5 3 2 3" xfId="30586" xr:uid="{00000000-0005-0000-0000-0000A8850000}"/>
    <cellStyle name="Normal 65 2 5 3 3" xfId="10468" xr:uid="{00000000-0005-0000-0000-0000A9850000}"/>
    <cellStyle name="Normal 65 2 5 3 3 2" xfId="40802" xr:uid="{00000000-0005-0000-0000-0000AA850000}"/>
    <cellStyle name="Normal 65 2 5 3 3 3" xfId="25569" xr:uid="{00000000-0005-0000-0000-0000AB850000}"/>
    <cellStyle name="Normal 65 2 5 3 4" xfId="35789" xr:uid="{00000000-0005-0000-0000-0000AC850000}"/>
    <cellStyle name="Normal 65 2 5 3 5" xfId="20556" xr:uid="{00000000-0005-0000-0000-0000AD850000}"/>
    <cellStyle name="Normal 65 2 5 4" xfId="12146" xr:uid="{00000000-0005-0000-0000-0000AE850000}"/>
    <cellStyle name="Normal 65 2 5 4 2" xfId="42477" xr:uid="{00000000-0005-0000-0000-0000AF850000}"/>
    <cellStyle name="Normal 65 2 5 4 3" xfId="27244" xr:uid="{00000000-0005-0000-0000-0000B0850000}"/>
    <cellStyle name="Normal 65 2 5 5" xfId="7125" xr:uid="{00000000-0005-0000-0000-0000B1850000}"/>
    <cellStyle name="Normal 65 2 5 5 2" xfId="37460" xr:uid="{00000000-0005-0000-0000-0000B2850000}"/>
    <cellStyle name="Normal 65 2 5 5 3" xfId="22227" xr:uid="{00000000-0005-0000-0000-0000B3850000}"/>
    <cellStyle name="Normal 65 2 5 6" xfId="32448" xr:uid="{00000000-0005-0000-0000-0000B4850000}"/>
    <cellStyle name="Normal 65 2 5 7" xfId="17214" xr:uid="{00000000-0005-0000-0000-0000B5850000}"/>
    <cellStyle name="Normal 65 2 6" xfId="2907" xr:uid="{00000000-0005-0000-0000-0000B6850000}"/>
    <cellStyle name="Normal 65 2 6 2" xfId="12981" xr:uid="{00000000-0005-0000-0000-0000B7850000}"/>
    <cellStyle name="Normal 65 2 6 2 2" xfId="43312" xr:uid="{00000000-0005-0000-0000-0000B8850000}"/>
    <cellStyle name="Normal 65 2 6 2 3" xfId="28079" xr:uid="{00000000-0005-0000-0000-0000B9850000}"/>
    <cellStyle name="Normal 65 2 6 3" xfId="7961" xr:uid="{00000000-0005-0000-0000-0000BA850000}"/>
    <cellStyle name="Normal 65 2 6 3 2" xfId="38295" xr:uid="{00000000-0005-0000-0000-0000BB850000}"/>
    <cellStyle name="Normal 65 2 6 3 3" xfId="23062" xr:uid="{00000000-0005-0000-0000-0000BC850000}"/>
    <cellStyle name="Normal 65 2 6 4" xfId="33282" xr:uid="{00000000-0005-0000-0000-0000BD850000}"/>
    <cellStyle name="Normal 65 2 6 5" xfId="18049" xr:uid="{00000000-0005-0000-0000-0000BE850000}"/>
    <cellStyle name="Normal 65 2 7" xfId="4600" xr:uid="{00000000-0005-0000-0000-0000BF850000}"/>
    <cellStyle name="Normal 65 2 7 2" xfId="14652" xr:uid="{00000000-0005-0000-0000-0000C0850000}"/>
    <cellStyle name="Normal 65 2 7 2 2" xfId="44983" xr:uid="{00000000-0005-0000-0000-0000C1850000}"/>
    <cellStyle name="Normal 65 2 7 2 3" xfId="29750" xr:uid="{00000000-0005-0000-0000-0000C2850000}"/>
    <cellStyle name="Normal 65 2 7 3" xfId="9632" xr:uid="{00000000-0005-0000-0000-0000C3850000}"/>
    <cellStyle name="Normal 65 2 7 3 2" xfId="39966" xr:uid="{00000000-0005-0000-0000-0000C4850000}"/>
    <cellStyle name="Normal 65 2 7 3 3" xfId="24733" xr:uid="{00000000-0005-0000-0000-0000C5850000}"/>
    <cellStyle name="Normal 65 2 7 4" xfId="34953" xr:uid="{00000000-0005-0000-0000-0000C6850000}"/>
    <cellStyle name="Normal 65 2 7 5" xfId="19720" xr:uid="{00000000-0005-0000-0000-0000C7850000}"/>
    <cellStyle name="Normal 65 2 8" xfId="11310" xr:uid="{00000000-0005-0000-0000-0000C8850000}"/>
    <cellStyle name="Normal 65 2 8 2" xfId="41641" xr:uid="{00000000-0005-0000-0000-0000C9850000}"/>
    <cellStyle name="Normal 65 2 8 3" xfId="26408" xr:uid="{00000000-0005-0000-0000-0000CA850000}"/>
    <cellStyle name="Normal 65 2 9" xfId="6289" xr:uid="{00000000-0005-0000-0000-0000CB850000}"/>
    <cellStyle name="Normal 65 2 9 2" xfId="36624" xr:uid="{00000000-0005-0000-0000-0000CC850000}"/>
    <cellStyle name="Normal 65 2 9 3" xfId="21391" xr:uid="{00000000-0005-0000-0000-0000CD850000}"/>
    <cellStyle name="Normal 65 3" xfId="1253" xr:uid="{00000000-0005-0000-0000-0000CE850000}"/>
    <cellStyle name="Normal 65 3 10" xfId="16430" xr:uid="{00000000-0005-0000-0000-0000CF850000}"/>
    <cellStyle name="Normal 65 3 2" xfId="1472" xr:uid="{00000000-0005-0000-0000-0000D0850000}"/>
    <cellStyle name="Normal 65 3 2 2" xfId="1893" xr:uid="{00000000-0005-0000-0000-0000D1850000}"/>
    <cellStyle name="Normal 65 3 2 2 2" xfId="2732" xr:uid="{00000000-0005-0000-0000-0000D2850000}"/>
    <cellStyle name="Normal 65 3 2 2 2 2" xfId="4422" xr:uid="{00000000-0005-0000-0000-0000D3850000}"/>
    <cellStyle name="Normal 65 3 2 2 2 2 2" xfId="14495" xr:uid="{00000000-0005-0000-0000-0000D4850000}"/>
    <cellStyle name="Normal 65 3 2 2 2 2 2 2" xfId="44826" xr:uid="{00000000-0005-0000-0000-0000D5850000}"/>
    <cellStyle name="Normal 65 3 2 2 2 2 2 3" xfId="29593" xr:uid="{00000000-0005-0000-0000-0000D6850000}"/>
    <cellStyle name="Normal 65 3 2 2 2 2 3" xfId="9475" xr:uid="{00000000-0005-0000-0000-0000D7850000}"/>
    <cellStyle name="Normal 65 3 2 2 2 2 3 2" xfId="39809" xr:uid="{00000000-0005-0000-0000-0000D8850000}"/>
    <cellStyle name="Normal 65 3 2 2 2 2 3 3" xfId="24576" xr:uid="{00000000-0005-0000-0000-0000D9850000}"/>
    <cellStyle name="Normal 65 3 2 2 2 2 4" xfId="34796" xr:uid="{00000000-0005-0000-0000-0000DA850000}"/>
    <cellStyle name="Normal 65 3 2 2 2 2 5" xfId="19563" xr:uid="{00000000-0005-0000-0000-0000DB850000}"/>
    <cellStyle name="Normal 65 3 2 2 2 3" xfId="6114" xr:uid="{00000000-0005-0000-0000-0000DC850000}"/>
    <cellStyle name="Normal 65 3 2 2 2 3 2" xfId="16166" xr:uid="{00000000-0005-0000-0000-0000DD850000}"/>
    <cellStyle name="Normal 65 3 2 2 2 3 2 2" xfId="46497" xr:uid="{00000000-0005-0000-0000-0000DE850000}"/>
    <cellStyle name="Normal 65 3 2 2 2 3 2 3" xfId="31264" xr:uid="{00000000-0005-0000-0000-0000DF850000}"/>
    <cellStyle name="Normal 65 3 2 2 2 3 3" xfId="11146" xr:uid="{00000000-0005-0000-0000-0000E0850000}"/>
    <cellStyle name="Normal 65 3 2 2 2 3 3 2" xfId="41480" xr:uid="{00000000-0005-0000-0000-0000E1850000}"/>
    <cellStyle name="Normal 65 3 2 2 2 3 3 3" xfId="26247" xr:uid="{00000000-0005-0000-0000-0000E2850000}"/>
    <cellStyle name="Normal 65 3 2 2 2 3 4" xfId="36467" xr:uid="{00000000-0005-0000-0000-0000E3850000}"/>
    <cellStyle name="Normal 65 3 2 2 2 3 5" xfId="21234" xr:uid="{00000000-0005-0000-0000-0000E4850000}"/>
    <cellStyle name="Normal 65 3 2 2 2 4" xfId="12824" xr:uid="{00000000-0005-0000-0000-0000E5850000}"/>
    <cellStyle name="Normal 65 3 2 2 2 4 2" xfId="43155" xr:uid="{00000000-0005-0000-0000-0000E6850000}"/>
    <cellStyle name="Normal 65 3 2 2 2 4 3" xfId="27922" xr:uid="{00000000-0005-0000-0000-0000E7850000}"/>
    <cellStyle name="Normal 65 3 2 2 2 5" xfId="7803" xr:uid="{00000000-0005-0000-0000-0000E8850000}"/>
    <cellStyle name="Normal 65 3 2 2 2 5 2" xfId="38138" xr:uid="{00000000-0005-0000-0000-0000E9850000}"/>
    <cellStyle name="Normal 65 3 2 2 2 5 3" xfId="22905" xr:uid="{00000000-0005-0000-0000-0000EA850000}"/>
    <cellStyle name="Normal 65 3 2 2 2 6" xfId="33126" xr:uid="{00000000-0005-0000-0000-0000EB850000}"/>
    <cellStyle name="Normal 65 3 2 2 2 7" xfId="17892" xr:uid="{00000000-0005-0000-0000-0000EC850000}"/>
    <cellStyle name="Normal 65 3 2 2 3" xfId="3585" xr:uid="{00000000-0005-0000-0000-0000ED850000}"/>
    <cellStyle name="Normal 65 3 2 2 3 2" xfId="13659" xr:uid="{00000000-0005-0000-0000-0000EE850000}"/>
    <cellStyle name="Normal 65 3 2 2 3 2 2" xfId="43990" xr:uid="{00000000-0005-0000-0000-0000EF850000}"/>
    <cellStyle name="Normal 65 3 2 2 3 2 3" xfId="28757" xr:uid="{00000000-0005-0000-0000-0000F0850000}"/>
    <cellStyle name="Normal 65 3 2 2 3 3" xfId="8639" xr:uid="{00000000-0005-0000-0000-0000F1850000}"/>
    <cellStyle name="Normal 65 3 2 2 3 3 2" xfId="38973" xr:uid="{00000000-0005-0000-0000-0000F2850000}"/>
    <cellStyle name="Normal 65 3 2 2 3 3 3" xfId="23740" xr:uid="{00000000-0005-0000-0000-0000F3850000}"/>
    <cellStyle name="Normal 65 3 2 2 3 4" xfId="33960" xr:uid="{00000000-0005-0000-0000-0000F4850000}"/>
    <cellStyle name="Normal 65 3 2 2 3 5" xfId="18727" xr:uid="{00000000-0005-0000-0000-0000F5850000}"/>
    <cellStyle name="Normal 65 3 2 2 4" xfId="5278" xr:uid="{00000000-0005-0000-0000-0000F6850000}"/>
    <cellStyle name="Normal 65 3 2 2 4 2" xfId="15330" xr:uid="{00000000-0005-0000-0000-0000F7850000}"/>
    <cellStyle name="Normal 65 3 2 2 4 2 2" xfId="45661" xr:uid="{00000000-0005-0000-0000-0000F8850000}"/>
    <cellStyle name="Normal 65 3 2 2 4 2 3" xfId="30428" xr:uid="{00000000-0005-0000-0000-0000F9850000}"/>
    <cellStyle name="Normal 65 3 2 2 4 3" xfId="10310" xr:uid="{00000000-0005-0000-0000-0000FA850000}"/>
    <cellStyle name="Normal 65 3 2 2 4 3 2" xfId="40644" xr:uid="{00000000-0005-0000-0000-0000FB850000}"/>
    <cellStyle name="Normal 65 3 2 2 4 3 3" xfId="25411" xr:uid="{00000000-0005-0000-0000-0000FC850000}"/>
    <cellStyle name="Normal 65 3 2 2 4 4" xfId="35631" xr:uid="{00000000-0005-0000-0000-0000FD850000}"/>
    <cellStyle name="Normal 65 3 2 2 4 5" xfId="20398" xr:uid="{00000000-0005-0000-0000-0000FE850000}"/>
    <cellStyle name="Normal 65 3 2 2 5" xfId="11988" xr:uid="{00000000-0005-0000-0000-0000FF850000}"/>
    <cellStyle name="Normal 65 3 2 2 5 2" xfId="42319" xr:uid="{00000000-0005-0000-0000-000000860000}"/>
    <cellStyle name="Normal 65 3 2 2 5 3" xfId="27086" xr:uid="{00000000-0005-0000-0000-000001860000}"/>
    <cellStyle name="Normal 65 3 2 2 6" xfId="6967" xr:uid="{00000000-0005-0000-0000-000002860000}"/>
    <cellStyle name="Normal 65 3 2 2 6 2" xfId="37302" xr:uid="{00000000-0005-0000-0000-000003860000}"/>
    <cellStyle name="Normal 65 3 2 2 6 3" xfId="22069" xr:uid="{00000000-0005-0000-0000-000004860000}"/>
    <cellStyle name="Normal 65 3 2 2 7" xfId="32290" xr:uid="{00000000-0005-0000-0000-000005860000}"/>
    <cellStyle name="Normal 65 3 2 2 8" xfId="17056" xr:uid="{00000000-0005-0000-0000-000006860000}"/>
    <cellStyle name="Normal 65 3 2 3" xfId="2314" xr:uid="{00000000-0005-0000-0000-000007860000}"/>
    <cellStyle name="Normal 65 3 2 3 2" xfId="4004" xr:uid="{00000000-0005-0000-0000-000008860000}"/>
    <cellStyle name="Normal 65 3 2 3 2 2" xfId="14077" xr:uid="{00000000-0005-0000-0000-000009860000}"/>
    <cellStyle name="Normal 65 3 2 3 2 2 2" xfId="44408" xr:uid="{00000000-0005-0000-0000-00000A860000}"/>
    <cellStyle name="Normal 65 3 2 3 2 2 3" xfId="29175" xr:uid="{00000000-0005-0000-0000-00000B860000}"/>
    <cellStyle name="Normal 65 3 2 3 2 3" xfId="9057" xr:uid="{00000000-0005-0000-0000-00000C860000}"/>
    <cellStyle name="Normal 65 3 2 3 2 3 2" xfId="39391" xr:uid="{00000000-0005-0000-0000-00000D860000}"/>
    <cellStyle name="Normal 65 3 2 3 2 3 3" xfId="24158" xr:uid="{00000000-0005-0000-0000-00000E860000}"/>
    <cellStyle name="Normal 65 3 2 3 2 4" xfId="34378" xr:uid="{00000000-0005-0000-0000-00000F860000}"/>
    <cellStyle name="Normal 65 3 2 3 2 5" xfId="19145" xr:uid="{00000000-0005-0000-0000-000010860000}"/>
    <cellStyle name="Normal 65 3 2 3 3" xfId="5696" xr:uid="{00000000-0005-0000-0000-000011860000}"/>
    <cellStyle name="Normal 65 3 2 3 3 2" xfId="15748" xr:uid="{00000000-0005-0000-0000-000012860000}"/>
    <cellStyle name="Normal 65 3 2 3 3 2 2" xfId="46079" xr:uid="{00000000-0005-0000-0000-000013860000}"/>
    <cellStyle name="Normal 65 3 2 3 3 2 3" xfId="30846" xr:uid="{00000000-0005-0000-0000-000014860000}"/>
    <cellStyle name="Normal 65 3 2 3 3 3" xfId="10728" xr:uid="{00000000-0005-0000-0000-000015860000}"/>
    <cellStyle name="Normal 65 3 2 3 3 3 2" xfId="41062" xr:uid="{00000000-0005-0000-0000-000016860000}"/>
    <cellStyle name="Normal 65 3 2 3 3 3 3" xfId="25829" xr:uid="{00000000-0005-0000-0000-000017860000}"/>
    <cellStyle name="Normal 65 3 2 3 3 4" xfId="36049" xr:uid="{00000000-0005-0000-0000-000018860000}"/>
    <cellStyle name="Normal 65 3 2 3 3 5" xfId="20816" xr:uid="{00000000-0005-0000-0000-000019860000}"/>
    <cellStyle name="Normal 65 3 2 3 4" xfId="12406" xr:uid="{00000000-0005-0000-0000-00001A860000}"/>
    <cellStyle name="Normal 65 3 2 3 4 2" xfId="42737" xr:uid="{00000000-0005-0000-0000-00001B860000}"/>
    <cellStyle name="Normal 65 3 2 3 4 3" xfId="27504" xr:uid="{00000000-0005-0000-0000-00001C860000}"/>
    <cellStyle name="Normal 65 3 2 3 5" xfId="7385" xr:uid="{00000000-0005-0000-0000-00001D860000}"/>
    <cellStyle name="Normal 65 3 2 3 5 2" xfId="37720" xr:uid="{00000000-0005-0000-0000-00001E860000}"/>
    <cellStyle name="Normal 65 3 2 3 5 3" xfId="22487" xr:uid="{00000000-0005-0000-0000-00001F860000}"/>
    <cellStyle name="Normal 65 3 2 3 6" xfId="32708" xr:uid="{00000000-0005-0000-0000-000020860000}"/>
    <cellStyle name="Normal 65 3 2 3 7" xfId="17474" xr:uid="{00000000-0005-0000-0000-000021860000}"/>
    <cellStyle name="Normal 65 3 2 4" xfId="3167" xr:uid="{00000000-0005-0000-0000-000022860000}"/>
    <cellStyle name="Normal 65 3 2 4 2" xfId="13241" xr:uid="{00000000-0005-0000-0000-000023860000}"/>
    <cellStyle name="Normal 65 3 2 4 2 2" xfId="43572" xr:uid="{00000000-0005-0000-0000-000024860000}"/>
    <cellStyle name="Normal 65 3 2 4 2 3" xfId="28339" xr:uid="{00000000-0005-0000-0000-000025860000}"/>
    <cellStyle name="Normal 65 3 2 4 3" xfId="8221" xr:uid="{00000000-0005-0000-0000-000026860000}"/>
    <cellStyle name="Normal 65 3 2 4 3 2" xfId="38555" xr:uid="{00000000-0005-0000-0000-000027860000}"/>
    <cellStyle name="Normal 65 3 2 4 3 3" xfId="23322" xr:uid="{00000000-0005-0000-0000-000028860000}"/>
    <cellStyle name="Normal 65 3 2 4 4" xfId="33542" xr:uid="{00000000-0005-0000-0000-000029860000}"/>
    <cellStyle name="Normal 65 3 2 4 5" xfId="18309" xr:uid="{00000000-0005-0000-0000-00002A860000}"/>
    <cellStyle name="Normal 65 3 2 5" xfId="4860" xr:uid="{00000000-0005-0000-0000-00002B860000}"/>
    <cellStyle name="Normal 65 3 2 5 2" xfId="14912" xr:uid="{00000000-0005-0000-0000-00002C860000}"/>
    <cellStyle name="Normal 65 3 2 5 2 2" xfId="45243" xr:uid="{00000000-0005-0000-0000-00002D860000}"/>
    <cellStyle name="Normal 65 3 2 5 2 3" xfId="30010" xr:uid="{00000000-0005-0000-0000-00002E860000}"/>
    <cellStyle name="Normal 65 3 2 5 3" xfId="9892" xr:uid="{00000000-0005-0000-0000-00002F860000}"/>
    <cellStyle name="Normal 65 3 2 5 3 2" xfId="40226" xr:uid="{00000000-0005-0000-0000-000030860000}"/>
    <cellStyle name="Normal 65 3 2 5 3 3" xfId="24993" xr:uid="{00000000-0005-0000-0000-000031860000}"/>
    <cellStyle name="Normal 65 3 2 5 4" xfId="35213" xr:uid="{00000000-0005-0000-0000-000032860000}"/>
    <cellStyle name="Normal 65 3 2 5 5" xfId="19980" xr:uid="{00000000-0005-0000-0000-000033860000}"/>
    <cellStyle name="Normal 65 3 2 6" xfId="11570" xr:uid="{00000000-0005-0000-0000-000034860000}"/>
    <cellStyle name="Normal 65 3 2 6 2" xfId="41901" xr:uid="{00000000-0005-0000-0000-000035860000}"/>
    <cellStyle name="Normal 65 3 2 6 3" xfId="26668" xr:uid="{00000000-0005-0000-0000-000036860000}"/>
    <cellStyle name="Normal 65 3 2 7" xfId="6549" xr:uid="{00000000-0005-0000-0000-000037860000}"/>
    <cellStyle name="Normal 65 3 2 7 2" xfId="36884" xr:uid="{00000000-0005-0000-0000-000038860000}"/>
    <cellStyle name="Normal 65 3 2 7 3" xfId="21651" xr:uid="{00000000-0005-0000-0000-000039860000}"/>
    <cellStyle name="Normal 65 3 2 8" xfId="31872" xr:uid="{00000000-0005-0000-0000-00003A860000}"/>
    <cellStyle name="Normal 65 3 2 9" xfId="16638" xr:uid="{00000000-0005-0000-0000-00003B860000}"/>
    <cellStyle name="Normal 65 3 3" xfId="1685" xr:uid="{00000000-0005-0000-0000-00003C860000}"/>
    <cellStyle name="Normal 65 3 3 2" xfId="2524" xr:uid="{00000000-0005-0000-0000-00003D860000}"/>
    <cellStyle name="Normal 65 3 3 2 2" xfId="4214" xr:uid="{00000000-0005-0000-0000-00003E860000}"/>
    <cellStyle name="Normal 65 3 3 2 2 2" xfId="14287" xr:uid="{00000000-0005-0000-0000-00003F860000}"/>
    <cellStyle name="Normal 65 3 3 2 2 2 2" xfId="44618" xr:uid="{00000000-0005-0000-0000-000040860000}"/>
    <cellStyle name="Normal 65 3 3 2 2 2 3" xfId="29385" xr:uid="{00000000-0005-0000-0000-000041860000}"/>
    <cellStyle name="Normal 65 3 3 2 2 3" xfId="9267" xr:uid="{00000000-0005-0000-0000-000042860000}"/>
    <cellStyle name="Normal 65 3 3 2 2 3 2" xfId="39601" xr:uid="{00000000-0005-0000-0000-000043860000}"/>
    <cellStyle name="Normal 65 3 3 2 2 3 3" xfId="24368" xr:uid="{00000000-0005-0000-0000-000044860000}"/>
    <cellStyle name="Normal 65 3 3 2 2 4" xfId="34588" xr:uid="{00000000-0005-0000-0000-000045860000}"/>
    <cellStyle name="Normal 65 3 3 2 2 5" xfId="19355" xr:uid="{00000000-0005-0000-0000-000046860000}"/>
    <cellStyle name="Normal 65 3 3 2 3" xfId="5906" xr:uid="{00000000-0005-0000-0000-000047860000}"/>
    <cellStyle name="Normal 65 3 3 2 3 2" xfId="15958" xr:uid="{00000000-0005-0000-0000-000048860000}"/>
    <cellStyle name="Normal 65 3 3 2 3 2 2" xfId="46289" xr:uid="{00000000-0005-0000-0000-000049860000}"/>
    <cellStyle name="Normal 65 3 3 2 3 2 3" xfId="31056" xr:uid="{00000000-0005-0000-0000-00004A860000}"/>
    <cellStyle name="Normal 65 3 3 2 3 3" xfId="10938" xr:uid="{00000000-0005-0000-0000-00004B860000}"/>
    <cellStyle name="Normal 65 3 3 2 3 3 2" xfId="41272" xr:uid="{00000000-0005-0000-0000-00004C860000}"/>
    <cellStyle name="Normal 65 3 3 2 3 3 3" xfId="26039" xr:uid="{00000000-0005-0000-0000-00004D860000}"/>
    <cellStyle name="Normal 65 3 3 2 3 4" xfId="36259" xr:uid="{00000000-0005-0000-0000-00004E860000}"/>
    <cellStyle name="Normal 65 3 3 2 3 5" xfId="21026" xr:uid="{00000000-0005-0000-0000-00004F860000}"/>
    <cellStyle name="Normal 65 3 3 2 4" xfId="12616" xr:uid="{00000000-0005-0000-0000-000050860000}"/>
    <cellStyle name="Normal 65 3 3 2 4 2" xfId="42947" xr:uid="{00000000-0005-0000-0000-000051860000}"/>
    <cellStyle name="Normal 65 3 3 2 4 3" xfId="27714" xr:uid="{00000000-0005-0000-0000-000052860000}"/>
    <cellStyle name="Normal 65 3 3 2 5" xfId="7595" xr:uid="{00000000-0005-0000-0000-000053860000}"/>
    <cellStyle name="Normal 65 3 3 2 5 2" xfId="37930" xr:uid="{00000000-0005-0000-0000-000054860000}"/>
    <cellStyle name="Normal 65 3 3 2 5 3" xfId="22697" xr:uid="{00000000-0005-0000-0000-000055860000}"/>
    <cellStyle name="Normal 65 3 3 2 6" xfId="32918" xr:uid="{00000000-0005-0000-0000-000056860000}"/>
    <cellStyle name="Normal 65 3 3 2 7" xfId="17684" xr:uid="{00000000-0005-0000-0000-000057860000}"/>
    <cellStyle name="Normal 65 3 3 3" xfId="3377" xr:uid="{00000000-0005-0000-0000-000058860000}"/>
    <cellStyle name="Normal 65 3 3 3 2" xfId="13451" xr:uid="{00000000-0005-0000-0000-000059860000}"/>
    <cellStyle name="Normal 65 3 3 3 2 2" xfId="43782" xr:uid="{00000000-0005-0000-0000-00005A860000}"/>
    <cellStyle name="Normal 65 3 3 3 2 3" xfId="28549" xr:uid="{00000000-0005-0000-0000-00005B860000}"/>
    <cellStyle name="Normal 65 3 3 3 3" xfId="8431" xr:uid="{00000000-0005-0000-0000-00005C860000}"/>
    <cellStyle name="Normal 65 3 3 3 3 2" xfId="38765" xr:uid="{00000000-0005-0000-0000-00005D860000}"/>
    <cellStyle name="Normal 65 3 3 3 3 3" xfId="23532" xr:uid="{00000000-0005-0000-0000-00005E860000}"/>
    <cellStyle name="Normal 65 3 3 3 4" xfId="33752" xr:uid="{00000000-0005-0000-0000-00005F860000}"/>
    <cellStyle name="Normal 65 3 3 3 5" xfId="18519" xr:uid="{00000000-0005-0000-0000-000060860000}"/>
    <cellStyle name="Normal 65 3 3 4" xfId="5070" xr:uid="{00000000-0005-0000-0000-000061860000}"/>
    <cellStyle name="Normal 65 3 3 4 2" xfId="15122" xr:uid="{00000000-0005-0000-0000-000062860000}"/>
    <cellStyle name="Normal 65 3 3 4 2 2" xfId="45453" xr:uid="{00000000-0005-0000-0000-000063860000}"/>
    <cellStyle name="Normal 65 3 3 4 2 3" xfId="30220" xr:uid="{00000000-0005-0000-0000-000064860000}"/>
    <cellStyle name="Normal 65 3 3 4 3" xfId="10102" xr:uid="{00000000-0005-0000-0000-000065860000}"/>
    <cellStyle name="Normal 65 3 3 4 3 2" xfId="40436" xr:uid="{00000000-0005-0000-0000-000066860000}"/>
    <cellStyle name="Normal 65 3 3 4 3 3" xfId="25203" xr:uid="{00000000-0005-0000-0000-000067860000}"/>
    <cellStyle name="Normal 65 3 3 4 4" xfId="35423" xr:uid="{00000000-0005-0000-0000-000068860000}"/>
    <cellStyle name="Normal 65 3 3 4 5" xfId="20190" xr:uid="{00000000-0005-0000-0000-000069860000}"/>
    <cellStyle name="Normal 65 3 3 5" xfId="11780" xr:uid="{00000000-0005-0000-0000-00006A860000}"/>
    <cellStyle name="Normal 65 3 3 5 2" xfId="42111" xr:uid="{00000000-0005-0000-0000-00006B860000}"/>
    <cellStyle name="Normal 65 3 3 5 3" xfId="26878" xr:uid="{00000000-0005-0000-0000-00006C860000}"/>
    <cellStyle name="Normal 65 3 3 6" xfId="6759" xr:uid="{00000000-0005-0000-0000-00006D860000}"/>
    <cellStyle name="Normal 65 3 3 6 2" xfId="37094" xr:uid="{00000000-0005-0000-0000-00006E860000}"/>
    <cellStyle name="Normal 65 3 3 6 3" xfId="21861" xr:uid="{00000000-0005-0000-0000-00006F860000}"/>
    <cellStyle name="Normal 65 3 3 7" xfId="32082" xr:uid="{00000000-0005-0000-0000-000070860000}"/>
    <cellStyle name="Normal 65 3 3 8" xfId="16848" xr:uid="{00000000-0005-0000-0000-000071860000}"/>
    <cellStyle name="Normal 65 3 4" xfId="2106" xr:uid="{00000000-0005-0000-0000-000072860000}"/>
    <cellStyle name="Normal 65 3 4 2" xfId="3796" xr:uid="{00000000-0005-0000-0000-000073860000}"/>
    <cellStyle name="Normal 65 3 4 2 2" xfId="13869" xr:uid="{00000000-0005-0000-0000-000074860000}"/>
    <cellStyle name="Normal 65 3 4 2 2 2" xfId="44200" xr:uid="{00000000-0005-0000-0000-000075860000}"/>
    <cellStyle name="Normal 65 3 4 2 2 3" xfId="28967" xr:uid="{00000000-0005-0000-0000-000076860000}"/>
    <cellStyle name="Normal 65 3 4 2 3" xfId="8849" xr:uid="{00000000-0005-0000-0000-000077860000}"/>
    <cellStyle name="Normal 65 3 4 2 3 2" xfId="39183" xr:uid="{00000000-0005-0000-0000-000078860000}"/>
    <cellStyle name="Normal 65 3 4 2 3 3" xfId="23950" xr:uid="{00000000-0005-0000-0000-000079860000}"/>
    <cellStyle name="Normal 65 3 4 2 4" xfId="34170" xr:uid="{00000000-0005-0000-0000-00007A860000}"/>
    <cellStyle name="Normal 65 3 4 2 5" xfId="18937" xr:uid="{00000000-0005-0000-0000-00007B860000}"/>
    <cellStyle name="Normal 65 3 4 3" xfId="5488" xr:uid="{00000000-0005-0000-0000-00007C860000}"/>
    <cellStyle name="Normal 65 3 4 3 2" xfId="15540" xr:uid="{00000000-0005-0000-0000-00007D860000}"/>
    <cellStyle name="Normal 65 3 4 3 2 2" xfId="45871" xr:uid="{00000000-0005-0000-0000-00007E860000}"/>
    <cellStyle name="Normal 65 3 4 3 2 3" xfId="30638" xr:uid="{00000000-0005-0000-0000-00007F860000}"/>
    <cellStyle name="Normal 65 3 4 3 3" xfId="10520" xr:uid="{00000000-0005-0000-0000-000080860000}"/>
    <cellStyle name="Normal 65 3 4 3 3 2" xfId="40854" xr:uid="{00000000-0005-0000-0000-000081860000}"/>
    <cellStyle name="Normal 65 3 4 3 3 3" xfId="25621" xr:uid="{00000000-0005-0000-0000-000082860000}"/>
    <cellStyle name="Normal 65 3 4 3 4" xfId="35841" xr:uid="{00000000-0005-0000-0000-000083860000}"/>
    <cellStyle name="Normal 65 3 4 3 5" xfId="20608" xr:uid="{00000000-0005-0000-0000-000084860000}"/>
    <cellStyle name="Normal 65 3 4 4" xfId="12198" xr:uid="{00000000-0005-0000-0000-000085860000}"/>
    <cellStyle name="Normal 65 3 4 4 2" xfId="42529" xr:uid="{00000000-0005-0000-0000-000086860000}"/>
    <cellStyle name="Normal 65 3 4 4 3" xfId="27296" xr:uid="{00000000-0005-0000-0000-000087860000}"/>
    <cellStyle name="Normal 65 3 4 5" xfId="7177" xr:uid="{00000000-0005-0000-0000-000088860000}"/>
    <cellStyle name="Normal 65 3 4 5 2" xfId="37512" xr:uid="{00000000-0005-0000-0000-000089860000}"/>
    <cellStyle name="Normal 65 3 4 5 3" xfId="22279" xr:uid="{00000000-0005-0000-0000-00008A860000}"/>
    <cellStyle name="Normal 65 3 4 6" xfId="32500" xr:uid="{00000000-0005-0000-0000-00008B860000}"/>
    <cellStyle name="Normal 65 3 4 7" xfId="17266" xr:uid="{00000000-0005-0000-0000-00008C860000}"/>
    <cellStyle name="Normal 65 3 5" xfId="2959" xr:uid="{00000000-0005-0000-0000-00008D860000}"/>
    <cellStyle name="Normal 65 3 5 2" xfId="13033" xr:uid="{00000000-0005-0000-0000-00008E860000}"/>
    <cellStyle name="Normal 65 3 5 2 2" xfId="43364" xr:uid="{00000000-0005-0000-0000-00008F860000}"/>
    <cellStyle name="Normal 65 3 5 2 3" xfId="28131" xr:uid="{00000000-0005-0000-0000-000090860000}"/>
    <cellStyle name="Normal 65 3 5 3" xfId="8013" xr:uid="{00000000-0005-0000-0000-000091860000}"/>
    <cellStyle name="Normal 65 3 5 3 2" xfId="38347" xr:uid="{00000000-0005-0000-0000-000092860000}"/>
    <cellStyle name="Normal 65 3 5 3 3" xfId="23114" xr:uid="{00000000-0005-0000-0000-000093860000}"/>
    <cellStyle name="Normal 65 3 5 4" xfId="33334" xr:uid="{00000000-0005-0000-0000-000094860000}"/>
    <cellStyle name="Normal 65 3 5 5" xfId="18101" xr:uid="{00000000-0005-0000-0000-000095860000}"/>
    <cellStyle name="Normal 65 3 6" xfId="4652" xr:uid="{00000000-0005-0000-0000-000096860000}"/>
    <cellStyle name="Normal 65 3 6 2" xfId="14704" xr:uid="{00000000-0005-0000-0000-000097860000}"/>
    <cellStyle name="Normal 65 3 6 2 2" xfId="45035" xr:uid="{00000000-0005-0000-0000-000098860000}"/>
    <cellStyle name="Normal 65 3 6 2 3" xfId="29802" xr:uid="{00000000-0005-0000-0000-000099860000}"/>
    <cellStyle name="Normal 65 3 6 3" xfId="9684" xr:uid="{00000000-0005-0000-0000-00009A860000}"/>
    <cellStyle name="Normal 65 3 6 3 2" xfId="40018" xr:uid="{00000000-0005-0000-0000-00009B860000}"/>
    <cellStyle name="Normal 65 3 6 3 3" xfId="24785" xr:uid="{00000000-0005-0000-0000-00009C860000}"/>
    <cellStyle name="Normal 65 3 6 4" xfId="35005" xr:uid="{00000000-0005-0000-0000-00009D860000}"/>
    <cellStyle name="Normal 65 3 6 5" xfId="19772" xr:uid="{00000000-0005-0000-0000-00009E860000}"/>
    <cellStyle name="Normal 65 3 7" xfId="11362" xr:uid="{00000000-0005-0000-0000-00009F860000}"/>
    <cellStyle name="Normal 65 3 7 2" xfId="41693" xr:uid="{00000000-0005-0000-0000-0000A0860000}"/>
    <cellStyle name="Normal 65 3 7 3" xfId="26460" xr:uid="{00000000-0005-0000-0000-0000A1860000}"/>
    <cellStyle name="Normal 65 3 8" xfId="6341" xr:uid="{00000000-0005-0000-0000-0000A2860000}"/>
    <cellStyle name="Normal 65 3 8 2" xfId="36676" xr:uid="{00000000-0005-0000-0000-0000A3860000}"/>
    <cellStyle name="Normal 65 3 8 3" xfId="21443" xr:uid="{00000000-0005-0000-0000-0000A4860000}"/>
    <cellStyle name="Normal 65 3 9" xfId="31665" xr:uid="{00000000-0005-0000-0000-0000A5860000}"/>
    <cellStyle name="Normal 65 4" xfId="1366" xr:uid="{00000000-0005-0000-0000-0000A6860000}"/>
    <cellStyle name="Normal 65 4 2" xfId="1789" xr:uid="{00000000-0005-0000-0000-0000A7860000}"/>
    <cellStyle name="Normal 65 4 2 2" xfId="2628" xr:uid="{00000000-0005-0000-0000-0000A8860000}"/>
    <cellStyle name="Normal 65 4 2 2 2" xfId="4318" xr:uid="{00000000-0005-0000-0000-0000A9860000}"/>
    <cellStyle name="Normal 65 4 2 2 2 2" xfId="14391" xr:uid="{00000000-0005-0000-0000-0000AA860000}"/>
    <cellStyle name="Normal 65 4 2 2 2 2 2" xfId="44722" xr:uid="{00000000-0005-0000-0000-0000AB860000}"/>
    <cellStyle name="Normal 65 4 2 2 2 2 3" xfId="29489" xr:uid="{00000000-0005-0000-0000-0000AC860000}"/>
    <cellStyle name="Normal 65 4 2 2 2 3" xfId="9371" xr:uid="{00000000-0005-0000-0000-0000AD860000}"/>
    <cellStyle name="Normal 65 4 2 2 2 3 2" xfId="39705" xr:uid="{00000000-0005-0000-0000-0000AE860000}"/>
    <cellStyle name="Normal 65 4 2 2 2 3 3" xfId="24472" xr:uid="{00000000-0005-0000-0000-0000AF860000}"/>
    <cellStyle name="Normal 65 4 2 2 2 4" xfId="34692" xr:uid="{00000000-0005-0000-0000-0000B0860000}"/>
    <cellStyle name="Normal 65 4 2 2 2 5" xfId="19459" xr:uid="{00000000-0005-0000-0000-0000B1860000}"/>
    <cellStyle name="Normal 65 4 2 2 3" xfId="6010" xr:uid="{00000000-0005-0000-0000-0000B2860000}"/>
    <cellStyle name="Normal 65 4 2 2 3 2" xfId="16062" xr:uid="{00000000-0005-0000-0000-0000B3860000}"/>
    <cellStyle name="Normal 65 4 2 2 3 2 2" xfId="46393" xr:uid="{00000000-0005-0000-0000-0000B4860000}"/>
    <cellStyle name="Normal 65 4 2 2 3 2 3" xfId="31160" xr:uid="{00000000-0005-0000-0000-0000B5860000}"/>
    <cellStyle name="Normal 65 4 2 2 3 3" xfId="11042" xr:uid="{00000000-0005-0000-0000-0000B6860000}"/>
    <cellStyle name="Normal 65 4 2 2 3 3 2" xfId="41376" xr:uid="{00000000-0005-0000-0000-0000B7860000}"/>
    <cellStyle name="Normal 65 4 2 2 3 3 3" xfId="26143" xr:uid="{00000000-0005-0000-0000-0000B8860000}"/>
    <cellStyle name="Normal 65 4 2 2 3 4" xfId="36363" xr:uid="{00000000-0005-0000-0000-0000B9860000}"/>
    <cellStyle name="Normal 65 4 2 2 3 5" xfId="21130" xr:uid="{00000000-0005-0000-0000-0000BA860000}"/>
    <cellStyle name="Normal 65 4 2 2 4" xfId="12720" xr:uid="{00000000-0005-0000-0000-0000BB860000}"/>
    <cellStyle name="Normal 65 4 2 2 4 2" xfId="43051" xr:uid="{00000000-0005-0000-0000-0000BC860000}"/>
    <cellStyle name="Normal 65 4 2 2 4 3" xfId="27818" xr:uid="{00000000-0005-0000-0000-0000BD860000}"/>
    <cellStyle name="Normal 65 4 2 2 5" xfId="7699" xr:uid="{00000000-0005-0000-0000-0000BE860000}"/>
    <cellStyle name="Normal 65 4 2 2 5 2" xfId="38034" xr:uid="{00000000-0005-0000-0000-0000BF860000}"/>
    <cellStyle name="Normal 65 4 2 2 5 3" xfId="22801" xr:uid="{00000000-0005-0000-0000-0000C0860000}"/>
    <cellStyle name="Normal 65 4 2 2 6" xfId="33022" xr:uid="{00000000-0005-0000-0000-0000C1860000}"/>
    <cellStyle name="Normal 65 4 2 2 7" xfId="17788" xr:uid="{00000000-0005-0000-0000-0000C2860000}"/>
    <cellStyle name="Normal 65 4 2 3" xfId="3481" xr:uid="{00000000-0005-0000-0000-0000C3860000}"/>
    <cellStyle name="Normal 65 4 2 3 2" xfId="13555" xr:uid="{00000000-0005-0000-0000-0000C4860000}"/>
    <cellStyle name="Normal 65 4 2 3 2 2" xfId="43886" xr:uid="{00000000-0005-0000-0000-0000C5860000}"/>
    <cellStyle name="Normal 65 4 2 3 2 3" xfId="28653" xr:uid="{00000000-0005-0000-0000-0000C6860000}"/>
    <cellStyle name="Normal 65 4 2 3 3" xfId="8535" xr:uid="{00000000-0005-0000-0000-0000C7860000}"/>
    <cellStyle name="Normal 65 4 2 3 3 2" xfId="38869" xr:uid="{00000000-0005-0000-0000-0000C8860000}"/>
    <cellStyle name="Normal 65 4 2 3 3 3" xfId="23636" xr:uid="{00000000-0005-0000-0000-0000C9860000}"/>
    <cellStyle name="Normal 65 4 2 3 4" xfId="33856" xr:uid="{00000000-0005-0000-0000-0000CA860000}"/>
    <cellStyle name="Normal 65 4 2 3 5" xfId="18623" xr:uid="{00000000-0005-0000-0000-0000CB860000}"/>
    <cellStyle name="Normal 65 4 2 4" xfId="5174" xr:uid="{00000000-0005-0000-0000-0000CC860000}"/>
    <cellStyle name="Normal 65 4 2 4 2" xfId="15226" xr:uid="{00000000-0005-0000-0000-0000CD860000}"/>
    <cellStyle name="Normal 65 4 2 4 2 2" xfId="45557" xr:uid="{00000000-0005-0000-0000-0000CE860000}"/>
    <cellStyle name="Normal 65 4 2 4 2 3" xfId="30324" xr:uid="{00000000-0005-0000-0000-0000CF860000}"/>
    <cellStyle name="Normal 65 4 2 4 3" xfId="10206" xr:uid="{00000000-0005-0000-0000-0000D0860000}"/>
    <cellStyle name="Normal 65 4 2 4 3 2" xfId="40540" xr:uid="{00000000-0005-0000-0000-0000D1860000}"/>
    <cellStyle name="Normal 65 4 2 4 3 3" xfId="25307" xr:uid="{00000000-0005-0000-0000-0000D2860000}"/>
    <cellStyle name="Normal 65 4 2 4 4" xfId="35527" xr:uid="{00000000-0005-0000-0000-0000D3860000}"/>
    <cellStyle name="Normal 65 4 2 4 5" xfId="20294" xr:uid="{00000000-0005-0000-0000-0000D4860000}"/>
    <cellStyle name="Normal 65 4 2 5" xfId="11884" xr:uid="{00000000-0005-0000-0000-0000D5860000}"/>
    <cellStyle name="Normal 65 4 2 5 2" xfId="42215" xr:uid="{00000000-0005-0000-0000-0000D6860000}"/>
    <cellStyle name="Normal 65 4 2 5 3" xfId="26982" xr:uid="{00000000-0005-0000-0000-0000D7860000}"/>
    <cellStyle name="Normal 65 4 2 6" xfId="6863" xr:uid="{00000000-0005-0000-0000-0000D8860000}"/>
    <cellStyle name="Normal 65 4 2 6 2" xfId="37198" xr:uid="{00000000-0005-0000-0000-0000D9860000}"/>
    <cellStyle name="Normal 65 4 2 6 3" xfId="21965" xr:uid="{00000000-0005-0000-0000-0000DA860000}"/>
    <cellStyle name="Normal 65 4 2 7" xfId="32186" xr:uid="{00000000-0005-0000-0000-0000DB860000}"/>
    <cellStyle name="Normal 65 4 2 8" xfId="16952" xr:uid="{00000000-0005-0000-0000-0000DC860000}"/>
    <cellStyle name="Normal 65 4 3" xfId="2210" xr:uid="{00000000-0005-0000-0000-0000DD860000}"/>
    <cellStyle name="Normal 65 4 3 2" xfId="3900" xr:uid="{00000000-0005-0000-0000-0000DE860000}"/>
    <cellStyle name="Normal 65 4 3 2 2" xfId="13973" xr:uid="{00000000-0005-0000-0000-0000DF860000}"/>
    <cellStyle name="Normal 65 4 3 2 2 2" xfId="44304" xr:uid="{00000000-0005-0000-0000-0000E0860000}"/>
    <cellStyle name="Normal 65 4 3 2 2 3" xfId="29071" xr:uid="{00000000-0005-0000-0000-0000E1860000}"/>
    <cellStyle name="Normal 65 4 3 2 3" xfId="8953" xr:uid="{00000000-0005-0000-0000-0000E2860000}"/>
    <cellStyle name="Normal 65 4 3 2 3 2" xfId="39287" xr:uid="{00000000-0005-0000-0000-0000E3860000}"/>
    <cellStyle name="Normal 65 4 3 2 3 3" xfId="24054" xr:uid="{00000000-0005-0000-0000-0000E4860000}"/>
    <cellStyle name="Normal 65 4 3 2 4" xfId="34274" xr:uid="{00000000-0005-0000-0000-0000E5860000}"/>
    <cellStyle name="Normal 65 4 3 2 5" xfId="19041" xr:uid="{00000000-0005-0000-0000-0000E6860000}"/>
    <cellStyle name="Normal 65 4 3 3" xfId="5592" xr:uid="{00000000-0005-0000-0000-0000E7860000}"/>
    <cellStyle name="Normal 65 4 3 3 2" xfId="15644" xr:uid="{00000000-0005-0000-0000-0000E8860000}"/>
    <cellStyle name="Normal 65 4 3 3 2 2" xfId="45975" xr:uid="{00000000-0005-0000-0000-0000E9860000}"/>
    <cellStyle name="Normal 65 4 3 3 2 3" xfId="30742" xr:uid="{00000000-0005-0000-0000-0000EA860000}"/>
    <cellStyle name="Normal 65 4 3 3 3" xfId="10624" xr:uid="{00000000-0005-0000-0000-0000EB860000}"/>
    <cellStyle name="Normal 65 4 3 3 3 2" xfId="40958" xr:uid="{00000000-0005-0000-0000-0000EC860000}"/>
    <cellStyle name="Normal 65 4 3 3 3 3" xfId="25725" xr:uid="{00000000-0005-0000-0000-0000ED860000}"/>
    <cellStyle name="Normal 65 4 3 3 4" xfId="35945" xr:uid="{00000000-0005-0000-0000-0000EE860000}"/>
    <cellStyle name="Normal 65 4 3 3 5" xfId="20712" xr:uid="{00000000-0005-0000-0000-0000EF860000}"/>
    <cellStyle name="Normal 65 4 3 4" xfId="12302" xr:uid="{00000000-0005-0000-0000-0000F0860000}"/>
    <cellStyle name="Normal 65 4 3 4 2" xfId="42633" xr:uid="{00000000-0005-0000-0000-0000F1860000}"/>
    <cellStyle name="Normal 65 4 3 4 3" xfId="27400" xr:uid="{00000000-0005-0000-0000-0000F2860000}"/>
    <cellStyle name="Normal 65 4 3 5" xfId="7281" xr:uid="{00000000-0005-0000-0000-0000F3860000}"/>
    <cellStyle name="Normal 65 4 3 5 2" xfId="37616" xr:uid="{00000000-0005-0000-0000-0000F4860000}"/>
    <cellStyle name="Normal 65 4 3 5 3" xfId="22383" xr:uid="{00000000-0005-0000-0000-0000F5860000}"/>
    <cellStyle name="Normal 65 4 3 6" xfId="32604" xr:uid="{00000000-0005-0000-0000-0000F6860000}"/>
    <cellStyle name="Normal 65 4 3 7" xfId="17370" xr:uid="{00000000-0005-0000-0000-0000F7860000}"/>
    <cellStyle name="Normal 65 4 4" xfId="3063" xr:uid="{00000000-0005-0000-0000-0000F8860000}"/>
    <cellStyle name="Normal 65 4 4 2" xfId="13137" xr:uid="{00000000-0005-0000-0000-0000F9860000}"/>
    <cellStyle name="Normal 65 4 4 2 2" xfId="43468" xr:uid="{00000000-0005-0000-0000-0000FA860000}"/>
    <cellStyle name="Normal 65 4 4 2 3" xfId="28235" xr:uid="{00000000-0005-0000-0000-0000FB860000}"/>
    <cellStyle name="Normal 65 4 4 3" xfId="8117" xr:uid="{00000000-0005-0000-0000-0000FC860000}"/>
    <cellStyle name="Normal 65 4 4 3 2" xfId="38451" xr:uid="{00000000-0005-0000-0000-0000FD860000}"/>
    <cellStyle name="Normal 65 4 4 3 3" xfId="23218" xr:uid="{00000000-0005-0000-0000-0000FE860000}"/>
    <cellStyle name="Normal 65 4 4 4" xfId="33438" xr:uid="{00000000-0005-0000-0000-0000FF860000}"/>
    <cellStyle name="Normal 65 4 4 5" xfId="18205" xr:uid="{00000000-0005-0000-0000-000000870000}"/>
    <cellStyle name="Normal 65 4 5" xfId="4756" xr:uid="{00000000-0005-0000-0000-000001870000}"/>
    <cellStyle name="Normal 65 4 5 2" xfId="14808" xr:uid="{00000000-0005-0000-0000-000002870000}"/>
    <cellStyle name="Normal 65 4 5 2 2" xfId="45139" xr:uid="{00000000-0005-0000-0000-000003870000}"/>
    <cellStyle name="Normal 65 4 5 2 3" xfId="29906" xr:uid="{00000000-0005-0000-0000-000004870000}"/>
    <cellStyle name="Normal 65 4 5 3" xfId="9788" xr:uid="{00000000-0005-0000-0000-000005870000}"/>
    <cellStyle name="Normal 65 4 5 3 2" xfId="40122" xr:uid="{00000000-0005-0000-0000-000006870000}"/>
    <cellStyle name="Normal 65 4 5 3 3" xfId="24889" xr:uid="{00000000-0005-0000-0000-000007870000}"/>
    <cellStyle name="Normal 65 4 5 4" xfId="35109" xr:uid="{00000000-0005-0000-0000-000008870000}"/>
    <cellStyle name="Normal 65 4 5 5" xfId="19876" xr:uid="{00000000-0005-0000-0000-000009870000}"/>
    <cellStyle name="Normal 65 4 6" xfId="11466" xr:uid="{00000000-0005-0000-0000-00000A870000}"/>
    <cellStyle name="Normal 65 4 6 2" xfId="41797" xr:uid="{00000000-0005-0000-0000-00000B870000}"/>
    <cellStyle name="Normal 65 4 6 3" xfId="26564" xr:uid="{00000000-0005-0000-0000-00000C870000}"/>
    <cellStyle name="Normal 65 4 7" xfId="6445" xr:uid="{00000000-0005-0000-0000-00000D870000}"/>
    <cellStyle name="Normal 65 4 7 2" xfId="36780" xr:uid="{00000000-0005-0000-0000-00000E870000}"/>
    <cellStyle name="Normal 65 4 7 3" xfId="21547" xr:uid="{00000000-0005-0000-0000-00000F870000}"/>
    <cellStyle name="Normal 65 4 8" xfId="31768" xr:uid="{00000000-0005-0000-0000-000010870000}"/>
    <cellStyle name="Normal 65 4 9" xfId="16534" xr:uid="{00000000-0005-0000-0000-000011870000}"/>
    <cellStyle name="Normal 65 5" xfId="1579" xr:uid="{00000000-0005-0000-0000-000012870000}"/>
    <cellStyle name="Normal 65 5 2" xfId="2420" xr:uid="{00000000-0005-0000-0000-000013870000}"/>
    <cellStyle name="Normal 65 5 2 2" xfId="4110" xr:uid="{00000000-0005-0000-0000-000014870000}"/>
    <cellStyle name="Normal 65 5 2 2 2" xfId="14183" xr:uid="{00000000-0005-0000-0000-000015870000}"/>
    <cellStyle name="Normal 65 5 2 2 2 2" xfId="44514" xr:uid="{00000000-0005-0000-0000-000016870000}"/>
    <cellStyle name="Normal 65 5 2 2 2 3" xfId="29281" xr:uid="{00000000-0005-0000-0000-000017870000}"/>
    <cellStyle name="Normal 65 5 2 2 3" xfId="9163" xr:uid="{00000000-0005-0000-0000-000018870000}"/>
    <cellStyle name="Normal 65 5 2 2 3 2" xfId="39497" xr:uid="{00000000-0005-0000-0000-000019870000}"/>
    <cellStyle name="Normal 65 5 2 2 3 3" xfId="24264" xr:uid="{00000000-0005-0000-0000-00001A870000}"/>
    <cellStyle name="Normal 65 5 2 2 4" xfId="34484" xr:uid="{00000000-0005-0000-0000-00001B870000}"/>
    <cellStyle name="Normal 65 5 2 2 5" xfId="19251" xr:uid="{00000000-0005-0000-0000-00001C870000}"/>
    <cellStyle name="Normal 65 5 2 3" xfId="5802" xr:uid="{00000000-0005-0000-0000-00001D870000}"/>
    <cellStyle name="Normal 65 5 2 3 2" xfId="15854" xr:uid="{00000000-0005-0000-0000-00001E870000}"/>
    <cellStyle name="Normal 65 5 2 3 2 2" xfId="46185" xr:uid="{00000000-0005-0000-0000-00001F870000}"/>
    <cellStyle name="Normal 65 5 2 3 2 3" xfId="30952" xr:uid="{00000000-0005-0000-0000-000020870000}"/>
    <cellStyle name="Normal 65 5 2 3 3" xfId="10834" xr:uid="{00000000-0005-0000-0000-000021870000}"/>
    <cellStyle name="Normal 65 5 2 3 3 2" xfId="41168" xr:uid="{00000000-0005-0000-0000-000022870000}"/>
    <cellStyle name="Normal 65 5 2 3 3 3" xfId="25935" xr:uid="{00000000-0005-0000-0000-000023870000}"/>
    <cellStyle name="Normal 65 5 2 3 4" xfId="36155" xr:uid="{00000000-0005-0000-0000-000024870000}"/>
    <cellStyle name="Normal 65 5 2 3 5" xfId="20922" xr:uid="{00000000-0005-0000-0000-000025870000}"/>
    <cellStyle name="Normal 65 5 2 4" xfId="12512" xr:uid="{00000000-0005-0000-0000-000026870000}"/>
    <cellStyle name="Normal 65 5 2 4 2" xfId="42843" xr:uid="{00000000-0005-0000-0000-000027870000}"/>
    <cellStyle name="Normal 65 5 2 4 3" xfId="27610" xr:uid="{00000000-0005-0000-0000-000028870000}"/>
    <cellStyle name="Normal 65 5 2 5" xfId="7491" xr:uid="{00000000-0005-0000-0000-000029870000}"/>
    <cellStyle name="Normal 65 5 2 5 2" xfId="37826" xr:uid="{00000000-0005-0000-0000-00002A870000}"/>
    <cellStyle name="Normal 65 5 2 5 3" xfId="22593" xr:uid="{00000000-0005-0000-0000-00002B870000}"/>
    <cellStyle name="Normal 65 5 2 6" xfId="32814" xr:uid="{00000000-0005-0000-0000-00002C870000}"/>
    <cellStyle name="Normal 65 5 2 7" xfId="17580" xr:uid="{00000000-0005-0000-0000-00002D870000}"/>
    <cellStyle name="Normal 65 5 3" xfId="3273" xr:uid="{00000000-0005-0000-0000-00002E870000}"/>
    <cellStyle name="Normal 65 5 3 2" xfId="13347" xr:uid="{00000000-0005-0000-0000-00002F870000}"/>
    <cellStyle name="Normal 65 5 3 2 2" xfId="43678" xr:uid="{00000000-0005-0000-0000-000030870000}"/>
    <cellStyle name="Normal 65 5 3 2 3" xfId="28445" xr:uid="{00000000-0005-0000-0000-000031870000}"/>
    <cellStyle name="Normal 65 5 3 3" xfId="8327" xr:uid="{00000000-0005-0000-0000-000032870000}"/>
    <cellStyle name="Normal 65 5 3 3 2" xfId="38661" xr:uid="{00000000-0005-0000-0000-000033870000}"/>
    <cellStyle name="Normal 65 5 3 3 3" xfId="23428" xr:uid="{00000000-0005-0000-0000-000034870000}"/>
    <cellStyle name="Normal 65 5 3 4" xfId="33648" xr:uid="{00000000-0005-0000-0000-000035870000}"/>
    <cellStyle name="Normal 65 5 3 5" xfId="18415" xr:uid="{00000000-0005-0000-0000-000036870000}"/>
    <cellStyle name="Normal 65 5 4" xfId="4966" xr:uid="{00000000-0005-0000-0000-000037870000}"/>
    <cellStyle name="Normal 65 5 4 2" xfId="15018" xr:uid="{00000000-0005-0000-0000-000038870000}"/>
    <cellStyle name="Normal 65 5 4 2 2" xfId="45349" xr:uid="{00000000-0005-0000-0000-000039870000}"/>
    <cellStyle name="Normal 65 5 4 2 3" xfId="30116" xr:uid="{00000000-0005-0000-0000-00003A870000}"/>
    <cellStyle name="Normal 65 5 4 3" xfId="9998" xr:uid="{00000000-0005-0000-0000-00003B870000}"/>
    <cellStyle name="Normal 65 5 4 3 2" xfId="40332" xr:uid="{00000000-0005-0000-0000-00003C870000}"/>
    <cellStyle name="Normal 65 5 4 3 3" xfId="25099" xr:uid="{00000000-0005-0000-0000-00003D870000}"/>
    <cellStyle name="Normal 65 5 4 4" xfId="35319" xr:uid="{00000000-0005-0000-0000-00003E870000}"/>
    <cellStyle name="Normal 65 5 4 5" xfId="20086" xr:uid="{00000000-0005-0000-0000-00003F870000}"/>
    <cellStyle name="Normal 65 5 5" xfId="11676" xr:uid="{00000000-0005-0000-0000-000040870000}"/>
    <cellStyle name="Normal 65 5 5 2" xfId="42007" xr:uid="{00000000-0005-0000-0000-000041870000}"/>
    <cellStyle name="Normal 65 5 5 3" xfId="26774" xr:uid="{00000000-0005-0000-0000-000042870000}"/>
    <cellStyle name="Normal 65 5 6" xfId="6655" xr:uid="{00000000-0005-0000-0000-000043870000}"/>
    <cellStyle name="Normal 65 5 6 2" xfId="36990" xr:uid="{00000000-0005-0000-0000-000044870000}"/>
    <cellStyle name="Normal 65 5 6 3" xfId="21757" xr:uid="{00000000-0005-0000-0000-000045870000}"/>
    <cellStyle name="Normal 65 5 7" xfId="31978" xr:uid="{00000000-0005-0000-0000-000046870000}"/>
    <cellStyle name="Normal 65 5 8" xfId="16744" xr:uid="{00000000-0005-0000-0000-000047870000}"/>
    <cellStyle name="Normal 65 6" xfId="2000" xr:uid="{00000000-0005-0000-0000-000048870000}"/>
    <cellStyle name="Normal 65 6 2" xfId="3692" xr:uid="{00000000-0005-0000-0000-000049870000}"/>
    <cellStyle name="Normal 65 6 2 2" xfId="13765" xr:uid="{00000000-0005-0000-0000-00004A870000}"/>
    <cellStyle name="Normal 65 6 2 2 2" xfId="44096" xr:uid="{00000000-0005-0000-0000-00004B870000}"/>
    <cellStyle name="Normal 65 6 2 2 3" xfId="28863" xr:uid="{00000000-0005-0000-0000-00004C870000}"/>
    <cellStyle name="Normal 65 6 2 3" xfId="8745" xr:uid="{00000000-0005-0000-0000-00004D870000}"/>
    <cellStyle name="Normal 65 6 2 3 2" xfId="39079" xr:uid="{00000000-0005-0000-0000-00004E870000}"/>
    <cellStyle name="Normal 65 6 2 3 3" xfId="23846" xr:uid="{00000000-0005-0000-0000-00004F870000}"/>
    <cellStyle name="Normal 65 6 2 4" xfId="34066" xr:uid="{00000000-0005-0000-0000-000050870000}"/>
    <cellStyle name="Normal 65 6 2 5" xfId="18833" xr:uid="{00000000-0005-0000-0000-000051870000}"/>
    <cellStyle name="Normal 65 6 3" xfId="5384" xr:uid="{00000000-0005-0000-0000-000052870000}"/>
    <cellStyle name="Normal 65 6 3 2" xfId="15436" xr:uid="{00000000-0005-0000-0000-000053870000}"/>
    <cellStyle name="Normal 65 6 3 2 2" xfId="45767" xr:uid="{00000000-0005-0000-0000-000054870000}"/>
    <cellStyle name="Normal 65 6 3 2 3" xfId="30534" xr:uid="{00000000-0005-0000-0000-000055870000}"/>
    <cellStyle name="Normal 65 6 3 3" xfId="10416" xr:uid="{00000000-0005-0000-0000-000056870000}"/>
    <cellStyle name="Normal 65 6 3 3 2" xfId="40750" xr:uid="{00000000-0005-0000-0000-000057870000}"/>
    <cellStyle name="Normal 65 6 3 3 3" xfId="25517" xr:uid="{00000000-0005-0000-0000-000058870000}"/>
    <cellStyle name="Normal 65 6 3 4" xfId="35737" xr:uid="{00000000-0005-0000-0000-000059870000}"/>
    <cellStyle name="Normal 65 6 3 5" xfId="20504" xr:uid="{00000000-0005-0000-0000-00005A870000}"/>
    <cellStyle name="Normal 65 6 4" xfId="12094" xr:uid="{00000000-0005-0000-0000-00005B870000}"/>
    <cellStyle name="Normal 65 6 4 2" xfId="42425" xr:uid="{00000000-0005-0000-0000-00005C870000}"/>
    <cellStyle name="Normal 65 6 4 3" xfId="27192" xr:uid="{00000000-0005-0000-0000-00005D870000}"/>
    <cellStyle name="Normal 65 6 5" xfId="7073" xr:uid="{00000000-0005-0000-0000-00005E870000}"/>
    <cellStyle name="Normal 65 6 5 2" xfId="37408" xr:uid="{00000000-0005-0000-0000-00005F870000}"/>
    <cellStyle name="Normal 65 6 5 3" xfId="22175" xr:uid="{00000000-0005-0000-0000-000060870000}"/>
    <cellStyle name="Normal 65 6 6" xfId="32396" xr:uid="{00000000-0005-0000-0000-000061870000}"/>
    <cellStyle name="Normal 65 6 7" xfId="17162" xr:uid="{00000000-0005-0000-0000-000062870000}"/>
    <cellStyle name="Normal 65 7" xfId="2852" xr:uid="{00000000-0005-0000-0000-000063870000}"/>
    <cellStyle name="Normal 65 7 2" xfId="12929" xr:uid="{00000000-0005-0000-0000-000064870000}"/>
    <cellStyle name="Normal 65 7 2 2" xfId="43260" xr:uid="{00000000-0005-0000-0000-000065870000}"/>
    <cellStyle name="Normal 65 7 2 3" xfId="28027" xr:uid="{00000000-0005-0000-0000-000066870000}"/>
    <cellStyle name="Normal 65 7 3" xfId="7909" xr:uid="{00000000-0005-0000-0000-000067870000}"/>
    <cellStyle name="Normal 65 7 3 2" xfId="38243" xr:uid="{00000000-0005-0000-0000-000068870000}"/>
    <cellStyle name="Normal 65 7 3 3" xfId="23010" xr:uid="{00000000-0005-0000-0000-000069870000}"/>
    <cellStyle name="Normal 65 7 4" xfId="33230" xr:uid="{00000000-0005-0000-0000-00006A870000}"/>
    <cellStyle name="Normal 65 7 5" xfId="17997" xr:uid="{00000000-0005-0000-0000-00006B870000}"/>
    <cellStyle name="Normal 65 8" xfId="4546" xr:uid="{00000000-0005-0000-0000-00006C870000}"/>
    <cellStyle name="Normal 65 8 2" xfId="14600" xr:uid="{00000000-0005-0000-0000-00006D870000}"/>
    <cellStyle name="Normal 65 8 2 2" xfId="44931" xr:uid="{00000000-0005-0000-0000-00006E870000}"/>
    <cellStyle name="Normal 65 8 2 3" xfId="29698" xr:uid="{00000000-0005-0000-0000-00006F870000}"/>
    <cellStyle name="Normal 65 8 3" xfId="9580" xr:uid="{00000000-0005-0000-0000-000070870000}"/>
    <cellStyle name="Normal 65 8 3 2" xfId="39914" xr:uid="{00000000-0005-0000-0000-000071870000}"/>
    <cellStyle name="Normal 65 8 3 3" xfId="24681" xr:uid="{00000000-0005-0000-0000-000072870000}"/>
    <cellStyle name="Normal 65 8 4" xfId="34901" xr:uid="{00000000-0005-0000-0000-000073870000}"/>
    <cellStyle name="Normal 65 8 5" xfId="19668" xr:uid="{00000000-0005-0000-0000-000074870000}"/>
    <cellStyle name="Normal 65 9" xfId="11256" xr:uid="{00000000-0005-0000-0000-000075870000}"/>
    <cellStyle name="Normal 65 9 2" xfId="41589" xr:uid="{00000000-0005-0000-0000-000076870000}"/>
    <cellStyle name="Normal 65 9 3" xfId="26356" xr:uid="{00000000-0005-0000-0000-000077870000}"/>
    <cellStyle name="Normal 66" xfId="893" xr:uid="{00000000-0005-0000-0000-000078870000}"/>
    <cellStyle name="Normal 66 10" xfId="6236" xr:uid="{00000000-0005-0000-0000-000079870000}"/>
    <cellStyle name="Normal 66 10 2" xfId="36573" xr:uid="{00000000-0005-0000-0000-00007A870000}"/>
    <cellStyle name="Normal 66 10 3" xfId="21340" xr:uid="{00000000-0005-0000-0000-00007B870000}"/>
    <cellStyle name="Normal 66 11" xfId="31564" xr:uid="{00000000-0005-0000-0000-00007C870000}"/>
    <cellStyle name="Normal 66 12" xfId="16325" xr:uid="{00000000-0005-0000-0000-00007D870000}"/>
    <cellStyle name="Normal 66 2" xfId="1200" xr:uid="{00000000-0005-0000-0000-00007E870000}"/>
    <cellStyle name="Normal 66 2 10" xfId="31615" xr:uid="{00000000-0005-0000-0000-00007F870000}"/>
    <cellStyle name="Normal 66 2 11" xfId="16379" xr:uid="{00000000-0005-0000-0000-000080870000}"/>
    <cellStyle name="Normal 66 2 2" xfId="1308" xr:uid="{00000000-0005-0000-0000-000081870000}"/>
    <cellStyle name="Normal 66 2 2 10" xfId="16483" xr:uid="{00000000-0005-0000-0000-000082870000}"/>
    <cellStyle name="Normal 66 2 2 2" xfId="1525" xr:uid="{00000000-0005-0000-0000-000083870000}"/>
    <cellStyle name="Normal 66 2 2 2 2" xfId="1946" xr:uid="{00000000-0005-0000-0000-000084870000}"/>
    <cellStyle name="Normal 66 2 2 2 2 2" xfId="2785" xr:uid="{00000000-0005-0000-0000-000085870000}"/>
    <cellStyle name="Normal 66 2 2 2 2 2 2" xfId="4475" xr:uid="{00000000-0005-0000-0000-000086870000}"/>
    <cellStyle name="Normal 66 2 2 2 2 2 2 2" xfId="14548" xr:uid="{00000000-0005-0000-0000-000087870000}"/>
    <cellStyle name="Normal 66 2 2 2 2 2 2 2 2" xfId="44879" xr:uid="{00000000-0005-0000-0000-000088870000}"/>
    <cellStyle name="Normal 66 2 2 2 2 2 2 2 3" xfId="29646" xr:uid="{00000000-0005-0000-0000-000089870000}"/>
    <cellStyle name="Normal 66 2 2 2 2 2 2 3" xfId="9528" xr:uid="{00000000-0005-0000-0000-00008A870000}"/>
    <cellStyle name="Normal 66 2 2 2 2 2 2 3 2" xfId="39862" xr:uid="{00000000-0005-0000-0000-00008B870000}"/>
    <cellStyle name="Normal 66 2 2 2 2 2 2 3 3" xfId="24629" xr:uid="{00000000-0005-0000-0000-00008C870000}"/>
    <cellStyle name="Normal 66 2 2 2 2 2 2 4" xfId="34849" xr:uid="{00000000-0005-0000-0000-00008D870000}"/>
    <cellStyle name="Normal 66 2 2 2 2 2 2 5" xfId="19616" xr:uid="{00000000-0005-0000-0000-00008E870000}"/>
    <cellStyle name="Normal 66 2 2 2 2 2 3" xfId="6167" xr:uid="{00000000-0005-0000-0000-00008F870000}"/>
    <cellStyle name="Normal 66 2 2 2 2 2 3 2" xfId="16219" xr:uid="{00000000-0005-0000-0000-000090870000}"/>
    <cellStyle name="Normal 66 2 2 2 2 2 3 2 2" xfId="46550" xr:uid="{00000000-0005-0000-0000-000091870000}"/>
    <cellStyle name="Normal 66 2 2 2 2 2 3 2 3" xfId="31317" xr:uid="{00000000-0005-0000-0000-000092870000}"/>
    <cellStyle name="Normal 66 2 2 2 2 2 3 3" xfId="11199" xr:uid="{00000000-0005-0000-0000-000093870000}"/>
    <cellStyle name="Normal 66 2 2 2 2 2 3 3 2" xfId="41533" xr:uid="{00000000-0005-0000-0000-000094870000}"/>
    <cellStyle name="Normal 66 2 2 2 2 2 3 3 3" xfId="26300" xr:uid="{00000000-0005-0000-0000-000095870000}"/>
    <cellStyle name="Normal 66 2 2 2 2 2 3 4" xfId="36520" xr:uid="{00000000-0005-0000-0000-000096870000}"/>
    <cellStyle name="Normal 66 2 2 2 2 2 3 5" xfId="21287" xr:uid="{00000000-0005-0000-0000-000097870000}"/>
    <cellStyle name="Normal 66 2 2 2 2 2 4" xfId="12877" xr:uid="{00000000-0005-0000-0000-000098870000}"/>
    <cellStyle name="Normal 66 2 2 2 2 2 4 2" xfId="43208" xr:uid="{00000000-0005-0000-0000-000099870000}"/>
    <cellStyle name="Normal 66 2 2 2 2 2 4 3" xfId="27975" xr:uid="{00000000-0005-0000-0000-00009A870000}"/>
    <cellStyle name="Normal 66 2 2 2 2 2 5" xfId="7856" xr:uid="{00000000-0005-0000-0000-00009B870000}"/>
    <cellStyle name="Normal 66 2 2 2 2 2 5 2" xfId="38191" xr:uid="{00000000-0005-0000-0000-00009C870000}"/>
    <cellStyle name="Normal 66 2 2 2 2 2 5 3" xfId="22958" xr:uid="{00000000-0005-0000-0000-00009D870000}"/>
    <cellStyle name="Normal 66 2 2 2 2 2 6" xfId="33179" xr:uid="{00000000-0005-0000-0000-00009E870000}"/>
    <cellStyle name="Normal 66 2 2 2 2 2 7" xfId="17945" xr:uid="{00000000-0005-0000-0000-00009F870000}"/>
    <cellStyle name="Normal 66 2 2 2 2 3" xfId="3638" xr:uid="{00000000-0005-0000-0000-0000A0870000}"/>
    <cellStyle name="Normal 66 2 2 2 2 3 2" xfId="13712" xr:uid="{00000000-0005-0000-0000-0000A1870000}"/>
    <cellStyle name="Normal 66 2 2 2 2 3 2 2" xfId="44043" xr:uid="{00000000-0005-0000-0000-0000A2870000}"/>
    <cellStyle name="Normal 66 2 2 2 2 3 2 3" xfId="28810" xr:uid="{00000000-0005-0000-0000-0000A3870000}"/>
    <cellStyle name="Normal 66 2 2 2 2 3 3" xfId="8692" xr:uid="{00000000-0005-0000-0000-0000A4870000}"/>
    <cellStyle name="Normal 66 2 2 2 2 3 3 2" xfId="39026" xr:uid="{00000000-0005-0000-0000-0000A5870000}"/>
    <cellStyle name="Normal 66 2 2 2 2 3 3 3" xfId="23793" xr:uid="{00000000-0005-0000-0000-0000A6870000}"/>
    <cellStyle name="Normal 66 2 2 2 2 3 4" xfId="34013" xr:uid="{00000000-0005-0000-0000-0000A7870000}"/>
    <cellStyle name="Normal 66 2 2 2 2 3 5" xfId="18780" xr:uid="{00000000-0005-0000-0000-0000A8870000}"/>
    <cellStyle name="Normal 66 2 2 2 2 4" xfId="5331" xr:uid="{00000000-0005-0000-0000-0000A9870000}"/>
    <cellStyle name="Normal 66 2 2 2 2 4 2" xfId="15383" xr:uid="{00000000-0005-0000-0000-0000AA870000}"/>
    <cellStyle name="Normal 66 2 2 2 2 4 2 2" xfId="45714" xr:uid="{00000000-0005-0000-0000-0000AB870000}"/>
    <cellStyle name="Normal 66 2 2 2 2 4 2 3" xfId="30481" xr:uid="{00000000-0005-0000-0000-0000AC870000}"/>
    <cellStyle name="Normal 66 2 2 2 2 4 3" xfId="10363" xr:uid="{00000000-0005-0000-0000-0000AD870000}"/>
    <cellStyle name="Normal 66 2 2 2 2 4 3 2" xfId="40697" xr:uid="{00000000-0005-0000-0000-0000AE870000}"/>
    <cellStyle name="Normal 66 2 2 2 2 4 3 3" xfId="25464" xr:uid="{00000000-0005-0000-0000-0000AF870000}"/>
    <cellStyle name="Normal 66 2 2 2 2 4 4" xfId="35684" xr:uid="{00000000-0005-0000-0000-0000B0870000}"/>
    <cellStyle name="Normal 66 2 2 2 2 4 5" xfId="20451" xr:uid="{00000000-0005-0000-0000-0000B1870000}"/>
    <cellStyle name="Normal 66 2 2 2 2 5" xfId="12041" xr:uid="{00000000-0005-0000-0000-0000B2870000}"/>
    <cellStyle name="Normal 66 2 2 2 2 5 2" xfId="42372" xr:uid="{00000000-0005-0000-0000-0000B3870000}"/>
    <cellStyle name="Normal 66 2 2 2 2 5 3" xfId="27139" xr:uid="{00000000-0005-0000-0000-0000B4870000}"/>
    <cellStyle name="Normal 66 2 2 2 2 6" xfId="7020" xr:uid="{00000000-0005-0000-0000-0000B5870000}"/>
    <cellStyle name="Normal 66 2 2 2 2 6 2" xfId="37355" xr:uid="{00000000-0005-0000-0000-0000B6870000}"/>
    <cellStyle name="Normal 66 2 2 2 2 6 3" xfId="22122" xr:uid="{00000000-0005-0000-0000-0000B7870000}"/>
    <cellStyle name="Normal 66 2 2 2 2 7" xfId="32343" xr:uid="{00000000-0005-0000-0000-0000B8870000}"/>
    <cellStyle name="Normal 66 2 2 2 2 8" xfId="17109" xr:uid="{00000000-0005-0000-0000-0000B9870000}"/>
    <cellStyle name="Normal 66 2 2 2 3" xfId="2367" xr:uid="{00000000-0005-0000-0000-0000BA870000}"/>
    <cellStyle name="Normal 66 2 2 2 3 2" xfId="4057" xr:uid="{00000000-0005-0000-0000-0000BB870000}"/>
    <cellStyle name="Normal 66 2 2 2 3 2 2" xfId="14130" xr:uid="{00000000-0005-0000-0000-0000BC870000}"/>
    <cellStyle name="Normal 66 2 2 2 3 2 2 2" xfId="44461" xr:uid="{00000000-0005-0000-0000-0000BD870000}"/>
    <cellStyle name="Normal 66 2 2 2 3 2 2 3" xfId="29228" xr:uid="{00000000-0005-0000-0000-0000BE870000}"/>
    <cellStyle name="Normal 66 2 2 2 3 2 3" xfId="9110" xr:uid="{00000000-0005-0000-0000-0000BF870000}"/>
    <cellStyle name="Normal 66 2 2 2 3 2 3 2" xfId="39444" xr:uid="{00000000-0005-0000-0000-0000C0870000}"/>
    <cellStyle name="Normal 66 2 2 2 3 2 3 3" xfId="24211" xr:uid="{00000000-0005-0000-0000-0000C1870000}"/>
    <cellStyle name="Normal 66 2 2 2 3 2 4" xfId="34431" xr:uid="{00000000-0005-0000-0000-0000C2870000}"/>
    <cellStyle name="Normal 66 2 2 2 3 2 5" xfId="19198" xr:uid="{00000000-0005-0000-0000-0000C3870000}"/>
    <cellStyle name="Normal 66 2 2 2 3 3" xfId="5749" xr:uid="{00000000-0005-0000-0000-0000C4870000}"/>
    <cellStyle name="Normal 66 2 2 2 3 3 2" xfId="15801" xr:uid="{00000000-0005-0000-0000-0000C5870000}"/>
    <cellStyle name="Normal 66 2 2 2 3 3 2 2" xfId="46132" xr:uid="{00000000-0005-0000-0000-0000C6870000}"/>
    <cellStyle name="Normal 66 2 2 2 3 3 2 3" xfId="30899" xr:uid="{00000000-0005-0000-0000-0000C7870000}"/>
    <cellStyle name="Normal 66 2 2 2 3 3 3" xfId="10781" xr:uid="{00000000-0005-0000-0000-0000C8870000}"/>
    <cellStyle name="Normal 66 2 2 2 3 3 3 2" xfId="41115" xr:uid="{00000000-0005-0000-0000-0000C9870000}"/>
    <cellStyle name="Normal 66 2 2 2 3 3 3 3" xfId="25882" xr:uid="{00000000-0005-0000-0000-0000CA870000}"/>
    <cellStyle name="Normal 66 2 2 2 3 3 4" xfId="36102" xr:uid="{00000000-0005-0000-0000-0000CB870000}"/>
    <cellStyle name="Normal 66 2 2 2 3 3 5" xfId="20869" xr:uid="{00000000-0005-0000-0000-0000CC870000}"/>
    <cellStyle name="Normal 66 2 2 2 3 4" xfId="12459" xr:uid="{00000000-0005-0000-0000-0000CD870000}"/>
    <cellStyle name="Normal 66 2 2 2 3 4 2" xfId="42790" xr:uid="{00000000-0005-0000-0000-0000CE870000}"/>
    <cellStyle name="Normal 66 2 2 2 3 4 3" xfId="27557" xr:uid="{00000000-0005-0000-0000-0000CF870000}"/>
    <cellStyle name="Normal 66 2 2 2 3 5" xfId="7438" xr:uid="{00000000-0005-0000-0000-0000D0870000}"/>
    <cellStyle name="Normal 66 2 2 2 3 5 2" xfId="37773" xr:uid="{00000000-0005-0000-0000-0000D1870000}"/>
    <cellStyle name="Normal 66 2 2 2 3 5 3" xfId="22540" xr:uid="{00000000-0005-0000-0000-0000D2870000}"/>
    <cellStyle name="Normal 66 2 2 2 3 6" xfId="32761" xr:uid="{00000000-0005-0000-0000-0000D3870000}"/>
    <cellStyle name="Normal 66 2 2 2 3 7" xfId="17527" xr:uid="{00000000-0005-0000-0000-0000D4870000}"/>
    <cellStyle name="Normal 66 2 2 2 4" xfId="3220" xr:uid="{00000000-0005-0000-0000-0000D5870000}"/>
    <cellStyle name="Normal 66 2 2 2 4 2" xfId="13294" xr:uid="{00000000-0005-0000-0000-0000D6870000}"/>
    <cellStyle name="Normal 66 2 2 2 4 2 2" xfId="43625" xr:uid="{00000000-0005-0000-0000-0000D7870000}"/>
    <cellStyle name="Normal 66 2 2 2 4 2 3" xfId="28392" xr:uid="{00000000-0005-0000-0000-0000D8870000}"/>
    <cellStyle name="Normal 66 2 2 2 4 3" xfId="8274" xr:uid="{00000000-0005-0000-0000-0000D9870000}"/>
    <cellStyle name="Normal 66 2 2 2 4 3 2" xfId="38608" xr:uid="{00000000-0005-0000-0000-0000DA870000}"/>
    <cellStyle name="Normal 66 2 2 2 4 3 3" xfId="23375" xr:uid="{00000000-0005-0000-0000-0000DB870000}"/>
    <cellStyle name="Normal 66 2 2 2 4 4" xfId="33595" xr:uid="{00000000-0005-0000-0000-0000DC870000}"/>
    <cellStyle name="Normal 66 2 2 2 4 5" xfId="18362" xr:uid="{00000000-0005-0000-0000-0000DD870000}"/>
    <cellStyle name="Normal 66 2 2 2 5" xfId="4913" xr:uid="{00000000-0005-0000-0000-0000DE870000}"/>
    <cellStyle name="Normal 66 2 2 2 5 2" xfId="14965" xr:uid="{00000000-0005-0000-0000-0000DF870000}"/>
    <cellStyle name="Normal 66 2 2 2 5 2 2" xfId="45296" xr:uid="{00000000-0005-0000-0000-0000E0870000}"/>
    <cellStyle name="Normal 66 2 2 2 5 2 3" xfId="30063" xr:uid="{00000000-0005-0000-0000-0000E1870000}"/>
    <cellStyle name="Normal 66 2 2 2 5 3" xfId="9945" xr:uid="{00000000-0005-0000-0000-0000E2870000}"/>
    <cellStyle name="Normal 66 2 2 2 5 3 2" xfId="40279" xr:uid="{00000000-0005-0000-0000-0000E3870000}"/>
    <cellStyle name="Normal 66 2 2 2 5 3 3" xfId="25046" xr:uid="{00000000-0005-0000-0000-0000E4870000}"/>
    <cellStyle name="Normal 66 2 2 2 5 4" xfId="35266" xr:uid="{00000000-0005-0000-0000-0000E5870000}"/>
    <cellStyle name="Normal 66 2 2 2 5 5" xfId="20033" xr:uid="{00000000-0005-0000-0000-0000E6870000}"/>
    <cellStyle name="Normal 66 2 2 2 6" xfId="11623" xr:uid="{00000000-0005-0000-0000-0000E7870000}"/>
    <cellStyle name="Normal 66 2 2 2 6 2" xfId="41954" xr:uid="{00000000-0005-0000-0000-0000E8870000}"/>
    <cellStyle name="Normal 66 2 2 2 6 3" xfId="26721" xr:uid="{00000000-0005-0000-0000-0000E9870000}"/>
    <cellStyle name="Normal 66 2 2 2 7" xfId="6602" xr:uid="{00000000-0005-0000-0000-0000EA870000}"/>
    <cellStyle name="Normal 66 2 2 2 7 2" xfId="36937" xr:uid="{00000000-0005-0000-0000-0000EB870000}"/>
    <cellStyle name="Normal 66 2 2 2 7 3" xfId="21704" xr:uid="{00000000-0005-0000-0000-0000EC870000}"/>
    <cellStyle name="Normal 66 2 2 2 8" xfId="31925" xr:uid="{00000000-0005-0000-0000-0000ED870000}"/>
    <cellStyle name="Normal 66 2 2 2 9" xfId="16691" xr:uid="{00000000-0005-0000-0000-0000EE870000}"/>
    <cellStyle name="Normal 66 2 2 3" xfId="1738" xr:uid="{00000000-0005-0000-0000-0000EF870000}"/>
    <cellStyle name="Normal 66 2 2 3 2" xfId="2577" xr:uid="{00000000-0005-0000-0000-0000F0870000}"/>
    <cellStyle name="Normal 66 2 2 3 2 2" xfId="4267" xr:uid="{00000000-0005-0000-0000-0000F1870000}"/>
    <cellStyle name="Normal 66 2 2 3 2 2 2" xfId="14340" xr:uid="{00000000-0005-0000-0000-0000F2870000}"/>
    <cellStyle name="Normal 66 2 2 3 2 2 2 2" xfId="44671" xr:uid="{00000000-0005-0000-0000-0000F3870000}"/>
    <cellStyle name="Normal 66 2 2 3 2 2 2 3" xfId="29438" xr:uid="{00000000-0005-0000-0000-0000F4870000}"/>
    <cellStyle name="Normal 66 2 2 3 2 2 3" xfId="9320" xr:uid="{00000000-0005-0000-0000-0000F5870000}"/>
    <cellStyle name="Normal 66 2 2 3 2 2 3 2" xfId="39654" xr:uid="{00000000-0005-0000-0000-0000F6870000}"/>
    <cellStyle name="Normal 66 2 2 3 2 2 3 3" xfId="24421" xr:uid="{00000000-0005-0000-0000-0000F7870000}"/>
    <cellStyle name="Normal 66 2 2 3 2 2 4" xfId="34641" xr:uid="{00000000-0005-0000-0000-0000F8870000}"/>
    <cellStyle name="Normal 66 2 2 3 2 2 5" xfId="19408" xr:uid="{00000000-0005-0000-0000-0000F9870000}"/>
    <cellStyle name="Normal 66 2 2 3 2 3" xfId="5959" xr:uid="{00000000-0005-0000-0000-0000FA870000}"/>
    <cellStyle name="Normal 66 2 2 3 2 3 2" xfId="16011" xr:uid="{00000000-0005-0000-0000-0000FB870000}"/>
    <cellStyle name="Normal 66 2 2 3 2 3 2 2" xfId="46342" xr:uid="{00000000-0005-0000-0000-0000FC870000}"/>
    <cellStyle name="Normal 66 2 2 3 2 3 2 3" xfId="31109" xr:uid="{00000000-0005-0000-0000-0000FD870000}"/>
    <cellStyle name="Normal 66 2 2 3 2 3 3" xfId="10991" xr:uid="{00000000-0005-0000-0000-0000FE870000}"/>
    <cellStyle name="Normal 66 2 2 3 2 3 3 2" xfId="41325" xr:uid="{00000000-0005-0000-0000-0000FF870000}"/>
    <cellStyle name="Normal 66 2 2 3 2 3 3 3" xfId="26092" xr:uid="{00000000-0005-0000-0000-000000880000}"/>
    <cellStyle name="Normal 66 2 2 3 2 3 4" xfId="36312" xr:uid="{00000000-0005-0000-0000-000001880000}"/>
    <cellStyle name="Normal 66 2 2 3 2 3 5" xfId="21079" xr:uid="{00000000-0005-0000-0000-000002880000}"/>
    <cellStyle name="Normal 66 2 2 3 2 4" xfId="12669" xr:uid="{00000000-0005-0000-0000-000003880000}"/>
    <cellStyle name="Normal 66 2 2 3 2 4 2" xfId="43000" xr:uid="{00000000-0005-0000-0000-000004880000}"/>
    <cellStyle name="Normal 66 2 2 3 2 4 3" xfId="27767" xr:uid="{00000000-0005-0000-0000-000005880000}"/>
    <cellStyle name="Normal 66 2 2 3 2 5" xfId="7648" xr:uid="{00000000-0005-0000-0000-000006880000}"/>
    <cellStyle name="Normal 66 2 2 3 2 5 2" xfId="37983" xr:uid="{00000000-0005-0000-0000-000007880000}"/>
    <cellStyle name="Normal 66 2 2 3 2 5 3" xfId="22750" xr:uid="{00000000-0005-0000-0000-000008880000}"/>
    <cellStyle name="Normal 66 2 2 3 2 6" xfId="32971" xr:uid="{00000000-0005-0000-0000-000009880000}"/>
    <cellStyle name="Normal 66 2 2 3 2 7" xfId="17737" xr:uid="{00000000-0005-0000-0000-00000A880000}"/>
    <cellStyle name="Normal 66 2 2 3 3" xfId="3430" xr:uid="{00000000-0005-0000-0000-00000B880000}"/>
    <cellStyle name="Normal 66 2 2 3 3 2" xfId="13504" xr:uid="{00000000-0005-0000-0000-00000C880000}"/>
    <cellStyle name="Normal 66 2 2 3 3 2 2" xfId="43835" xr:uid="{00000000-0005-0000-0000-00000D880000}"/>
    <cellStyle name="Normal 66 2 2 3 3 2 3" xfId="28602" xr:uid="{00000000-0005-0000-0000-00000E880000}"/>
    <cellStyle name="Normal 66 2 2 3 3 3" xfId="8484" xr:uid="{00000000-0005-0000-0000-00000F880000}"/>
    <cellStyle name="Normal 66 2 2 3 3 3 2" xfId="38818" xr:uid="{00000000-0005-0000-0000-000010880000}"/>
    <cellStyle name="Normal 66 2 2 3 3 3 3" xfId="23585" xr:uid="{00000000-0005-0000-0000-000011880000}"/>
    <cellStyle name="Normal 66 2 2 3 3 4" xfId="33805" xr:uid="{00000000-0005-0000-0000-000012880000}"/>
    <cellStyle name="Normal 66 2 2 3 3 5" xfId="18572" xr:uid="{00000000-0005-0000-0000-000013880000}"/>
    <cellStyle name="Normal 66 2 2 3 4" xfId="5123" xr:uid="{00000000-0005-0000-0000-000014880000}"/>
    <cellStyle name="Normal 66 2 2 3 4 2" xfId="15175" xr:uid="{00000000-0005-0000-0000-000015880000}"/>
    <cellStyle name="Normal 66 2 2 3 4 2 2" xfId="45506" xr:uid="{00000000-0005-0000-0000-000016880000}"/>
    <cellStyle name="Normal 66 2 2 3 4 2 3" xfId="30273" xr:uid="{00000000-0005-0000-0000-000017880000}"/>
    <cellStyle name="Normal 66 2 2 3 4 3" xfId="10155" xr:uid="{00000000-0005-0000-0000-000018880000}"/>
    <cellStyle name="Normal 66 2 2 3 4 3 2" xfId="40489" xr:uid="{00000000-0005-0000-0000-000019880000}"/>
    <cellStyle name="Normal 66 2 2 3 4 3 3" xfId="25256" xr:uid="{00000000-0005-0000-0000-00001A880000}"/>
    <cellStyle name="Normal 66 2 2 3 4 4" xfId="35476" xr:uid="{00000000-0005-0000-0000-00001B880000}"/>
    <cellStyle name="Normal 66 2 2 3 4 5" xfId="20243" xr:uid="{00000000-0005-0000-0000-00001C880000}"/>
    <cellStyle name="Normal 66 2 2 3 5" xfId="11833" xr:uid="{00000000-0005-0000-0000-00001D880000}"/>
    <cellStyle name="Normal 66 2 2 3 5 2" xfId="42164" xr:uid="{00000000-0005-0000-0000-00001E880000}"/>
    <cellStyle name="Normal 66 2 2 3 5 3" xfId="26931" xr:uid="{00000000-0005-0000-0000-00001F880000}"/>
    <cellStyle name="Normal 66 2 2 3 6" xfId="6812" xr:uid="{00000000-0005-0000-0000-000020880000}"/>
    <cellStyle name="Normal 66 2 2 3 6 2" xfId="37147" xr:uid="{00000000-0005-0000-0000-000021880000}"/>
    <cellStyle name="Normal 66 2 2 3 6 3" xfId="21914" xr:uid="{00000000-0005-0000-0000-000022880000}"/>
    <cellStyle name="Normal 66 2 2 3 7" xfId="32135" xr:uid="{00000000-0005-0000-0000-000023880000}"/>
    <cellStyle name="Normal 66 2 2 3 8" xfId="16901" xr:uid="{00000000-0005-0000-0000-000024880000}"/>
    <cellStyle name="Normal 66 2 2 4" xfId="2159" xr:uid="{00000000-0005-0000-0000-000025880000}"/>
    <cellStyle name="Normal 66 2 2 4 2" xfId="3849" xr:uid="{00000000-0005-0000-0000-000026880000}"/>
    <cellStyle name="Normal 66 2 2 4 2 2" xfId="13922" xr:uid="{00000000-0005-0000-0000-000027880000}"/>
    <cellStyle name="Normal 66 2 2 4 2 2 2" xfId="44253" xr:uid="{00000000-0005-0000-0000-000028880000}"/>
    <cellStyle name="Normal 66 2 2 4 2 2 3" xfId="29020" xr:uid="{00000000-0005-0000-0000-000029880000}"/>
    <cellStyle name="Normal 66 2 2 4 2 3" xfId="8902" xr:uid="{00000000-0005-0000-0000-00002A880000}"/>
    <cellStyle name="Normal 66 2 2 4 2 3 2" xfId="39236" xr:uid="{00000000-0005-0000-0000-00002B880000}"/>
    <cellStyle name="Normal 66 2 2 4 2 3 3" xfId="24003" xr:uid="{00000000-0005-0000-0000-00002C880000}"/>
    <cellStyle name="Normal 66 2 2 4 2 4" xfId="34223" xr:uid="{00000000-0005-0000-0000-00002D880000}"/>
    <cellStyle name="Normal 66 2 2 4 2 5" xfId="18990" xr:uid="{00000000-0005-0000-0000-00002E880000}"/>
    <cellStyle name="Normal 66 2 2 4 3" xfId="5541" xr:uid="{00000000-0005-0000-0000-00002F880000}"/>
    <cellStyle name="Normal 66 2 2 4 3 2" xfId="15593" xr:uid="{00000000-0005-0000-0000-000030880000}"/>
    <cellStyle name="Normal 66 2 2 4 3 2 2" xfId="45924" xr:uid="{00000000-0005-0000-0000-000031880000}"/>
    <cellStyle name="Normal 66 2 2 4 3 2 3" xfId="30691" xr:uid="{00000000-0005-0000-0000-000032880000}"/>
    <cellStyle name="Normal 66 2 2 4 3 3" xfId="10573" xr:uid="{00000000-0005-0000-0000-000033880000}"/>
    <cellStyle name="Normal 66 2 2 4 3 3 2" xfId="40907" xr:uid="{00000000-0005-0000-0000-000034880000}"/>
    <cellStyle name="Normal 66 2 2 4 3 3 3" xfId="25674" xr:uid="{00000000-0005-0000-0000-000035880000}"/>
    <cellStyle name="Normal 66 2 2 4 3 4" xfId="35894" xr:uid="{00000000-0005-0000-0000-000036880000}"/>
    <cellStyle name="Normal 66 2 2 4 3 5" xfId="20661" xr:uid="{00000000-0005-0000-0000-000037880000}"/>
    <cellStyle name="Normal 66 2 2 4 4" xfId="12251" xr:uid="{00000000-0005-0000-0000-000038880000}"/>
    <cellStyle name="Normal 66 2 2 4 4 2" xfId="42582" xr:uid="{00000000-0005-0000-0000-000039880000}"/>
    <cellStyle name="Normal 66 2 2 4 4 3" xfId="27349" xr:uid="{00000000-0005-0000-0000-00003A880000}"/>
    <cellStyle name="Normal 66 2 2 4 5" xfId="7230" xr:uid="{00000000-0005-0000-0000-00003B880000}"/>
    <cellStyle name="Normal 66 2 2 4 5 2" xfId="37565" xr:uid="{00000000-0005-0000-0000-00003C880000}"/>
    <cellStyle name="Normal 66 2 2 4 5 3" xfId="22332" xr:uid="{00000000-0005-0000-0000-00003D880000}"/>
    <cellStyle name="Normal 66 2 2 4 6" xfId="32553" xr:uid="{00000000-0005-0000-0000-00003E880000}"/>
    <cellStyle name="Normal 66 2 2 4 7" xfId="17319" xr:uid="{00000000-0005-0000-0000-00003F880000}"/>
    <cellStyle name="Normal 66 2 2 5" xfId="3012" xr:uid="{00000000-0005-0000-0000-000040880000}"/>
    <cellStyle name="Normal 66 2 2 5 2" xfId="13086" xr:uid="{00000000-0005-0000-0000-000041880000}"/>
    <cellStyle name="Normal 66 2 2 5 2 2" xfId="43417" xr:uid="{00000000-0005-0000-0000-000042880000}"/>
    <cellStyle name="Normal 66 2 2 5 2 3" xfId="28184" xr:uid="{00000000-0005-0000-0000-000043880000}"/>
    <cellStyle name="Normal 66 2 2 5 3" xfId="8066" xr:uid="{00000000-0005-0000-0000-000044880000}"/>
    <cellStyle name="Normal 66 2 2 5 3 2" xfId="38400" xr:uid="{00000000-0005-0000-0000-000045880000}"/>
    <cellStyle name="Normal 66 2 2 5 3 3" xfId="23167" xr:uid="{00000000-0005-0000-0000-000046880000}"/>
    <cellStyle name="Normal 66 2 2 5 4" xfId="33387" xr:uid="{00000000-0005-0000-0000-000047880000}"/>
    <cellStyle name="Normal 66 2 2 5 5" xfId="18154" xr:uid="{00000000-0005-0000-0000-000048880000}"/>
    <cellStyle name="Normal 66 2 2 6" xfId="4705" xr:uid="{00000000-0005-0000-0000-000049880000}"/>
    <cellStyle name="Normal 66 2 2 6 2" xfId="14757" xr:uid="{00000000-0005-0000-0000-00004A880000}"/>
    <cellStyle name="Normal 66 2 2 6 2 2" xfId="45088" xr:uid="{00000000-0005-0000-0000-00004B880000}"/>
    <cellStyle name="Normal 66 2 2 6 2 3" xfId="29855" xr:uid="{00000000-0005-0000-0000-00004C880000}"/>
    <cellStyle name="Normal 66 2 2 6 3" xfId="9737" xr:uid="{00000000-0005-0000-0000-00004D880000}"/>
    <cellStyle name="Normal 66 2 2 6 3 2" xfId="40071" xr:uid="{00000000-0005-0000-0000-00004E880000}"/>
    <cellStyle name="Normal 66 2 2 6 3 3" xfId="24838" xr:uid="{00000000-0005-0000-0000-00004F880000}"/>
    <cellStyle name="Normal 66 2 2 6 4" xfId="35058" xr:uid="{00000000-0005-0000-0000-000050880000}"/>
    <cellStyle name="Normal 66 2 2 6 5" xfId="19825" xr:uid="{00000000-0005-0000-0000-000051880000}"/>
    <cellStyle name="Normal 66 2 2 7" xfId="11415" xr:uid="{00000000-0005-0000-0000-000052880000}"/>
    <cellStyle name="Normal 66 2 2 7 2" xfId="41746" xr:uid="{00000000-0005-0000-0000-000053880000}"/>
    <cellStyle name="Normal 66 2 2 7 3" xfId="26513" xr:uid="{00000000-0005-0000-0000-000054880000}"/>
    <cellStyle name="Normal 66 2 2 8" xfId="6394" xr:uid="{00000000-0005-0000-0000-000055880000}"/>
    <cellStyle name="Normal 66 2 2 8 2" xfId="36729" xr:uid="{00000000-0005-0000-0000-000056880000}"/>
    <cellStyle name="Normal 66 2 2 8 3" xfId="21496" xr:uid="{00000000-0005-0000-0000-000057880000}"/>
    <cellStyle name="Normal 66 2 2 9" xfId="31717" xr:uid="{00000000-0005-0000-0000-000058880000}"/>
    <cellStyle name="Normal 66 2 3" xfId="1421" xr:uid="{00000000-0005-0000-0000-000059880000}"/>
    <cellStyle name="Normal 66 2 3 2" xfId="1842" xr:uid="{00000000-0005-0000-0000-00005A880000}"/>
    <cellStyle name="Normal 66 2 3 2 2" xfId="2681" xr:uid="{00000000-0005-0000-0000-00005B880000}"/>
    <cellStyle name="Normal 66 2 3 2 2 2" xfId="4371" xr:uid="{00000000-0005-0000-0000-00005C880000}"/>
    <cellStyle name="Normal 66 2 3 2 2 2 2" xfId="14444" xr:uid="{00000000-0005-0000-0000-00005D880000}"/>
    <cellStyle name="Normal 66 2 3 2 2 2 2 2" xfId="44775" xr:uid="{00000000-0005-0000-0000-00005E880000}"/>
    <cellStyle name="Normal 66 2 3 2 2 2 2 3" xfId="29542" xr:uid="{00000000-0005-0000-0000-00005F880000}"/>
    <cellStyle name="Normal 66 2 3 2 2 2 3" xfId="9424" xr:uid="{00000000-0005-0000-0000-000060880000}"/>
    <cellStyle name="Normal 66 2 3 2 2 2 3 2" xfId="39758" xr:uid="{00000000-0005-0000-0000-000061880000}"/>
    <cellStyle name="Normal 66 2 3 2 2 2 3 3" xfId="24525" xr:uid="{00000000-0005-0000-0000-000062880000}"/>
    <cellStyle name="Normal 66 2 3 2 2 2 4" xfId="34745" xr:uid="{00000000-0005-0000-0000-000063880000}"/>
    <cellStyle name="Normal 66 2 3 2 2 2 5" xfId="19512" xr:uid="{00000000-0005-0000-0000-000064880000}"/>
    <cellStyle name="Normal 66 2 3 2 2 3" xfId="6063" xr:uid="{00000000-0005-0000-0000-000065880000}"/>
    <cellStyle name="Normal 66 2 3 2 2 3 2" xfId="16115" xr:uid="{00000000-0005-0000-0000-000066880000}"/>
    <cellStyle name="Normal 66 2 3 2 2 3 2 2" xfId="46446" xr:uid="{00000000-0005-0000-0000-000067880000}"/>
    <cellStyle name="Normal 66 2 3 2 2 3 2 3" xfId="31213" xr:uid="{00000000-0005-0000-0000-000068880000}"/>
    <cellStyle name="Normal 66 2 3 2 2 3 3" xfId="11095" xr:uid="{00000000-0005-0000-0000-000069880000}"/>
    <cellStyle name="Normal 66 2 3 2 2 3 3 2" xfId="41429" xr:uid="{00000000-0005-0000-0000-00006A880000}"/>
    <cellStyle name="Normal 66 2 3 2 2 3 3 3" xfId="26196" xr:uid="{00000000-0005-0000-0000-00006B880000}"/>
    <cellStyle name="Normal 66 2 3 2 2 3 4" xfId="36416" xr:uid="{00000000-0005-0000-0000-00006C880000}"/>
    <cellStyle name="Normal 66 2 3 2 2 3 5" xfId="21183" xr:uid="{00000000-0005-0000-0000-00006D880000}"/>
    <cellStyle name="Normal 66 2 3 2 2 4" xfId="12773" xr:uid="{00000000-0005-0000-0000-00006E880000}"/>
    <cellStyle name="Normal 66 2 3 2 2 4 2" xfId="43104" xr:uid="{00000000-0005-0000-0000-00006F880000}"/>
    <cellStyle name="Normal 66 2 3 2 2 4 3" xfId="27871" xr:uid="{00000000-0005-0000-0000-000070880000}"/>
    <cellStyle name="Normal 66 2 3 2 2 5" xfId="7752" xr:uid="{00000000-0005-0000-0000-000071880000}"/>
    <cellStyle name="Normal 66 2 3 2 2 5 2" xfId="38087" xr:uid="{00000000-0005-0000-0000-000072880000}"/>
    <cellStyle name="Normal 66 2 3 2 2 5 3" xfId="22854" xr:uid="{00000000-0005-0000-0000-000073880000}"/>
    <cellStyle name="Normal 66 2 3 2 2 6" xfId="33075" xr:uid="{00000000-0005-0000-0000-000074880000}"/>
    <cellStyle name="Normal 66 2 3 2 2 7" xfId="17841" xr:uid="{00000000-0005-0000-0000-000075880000}"/>
    <cellStyle name="Normal 66 2 3 2 3" xfId="3534" xr:uid="{00000000-0005-0000-0000-000076880000}"/>
    <cellStyle name="Normal 66 2 3 2 3 2" xfId="13608" xr:uid="{00000000-0005-0000-0000-000077880000}"/>
    <cellStyle name="Normal 66 2 3 2 3 2 2" xfId="43939" xr:uid="{00000000-0005-0000-0000-000078880000}"/>
    <cellStyle name="Normal 66 2 3 2 3 2 3" xfId="28706" xr:uid="{00000000-0005-0000-0000-000079880000}"/>
    <cellStyle name="Normal 66 2 3 2 3 3" xfId="8588" xr:uid="{00000000-0005-0000-0000-00007A880000}"/>
    <cellStyle name="Normal 66 2 3 2 3 3 2" xfId="38922" xr:uid="{00000000-0005-0000-0000-00007B880000}"/>
    <cellStyle name="Normal 66 2 3 2 3 3 3" xfId="23689" xr:uid="{00000000-0005-0000-0000-00007C880000}"/>
    <cellStyle name="Normal 66 2 3 2 3 4" xfId="33909" xr:uid="{00000000-0005-0000-0000-00007D880000}"/>
    <cellStyle name="Normal 66 2 3 2 3 5" xfId="18676" xr:uid="{00000000-0005-0000-0000-00007E880000}"/>
    <cellStyle name="Normal 66 2 3 2 4" xfId="5227" xr:uid="{00000000-0005-0000-0000-00007F880000}"/>
    <cellStyle name="Normal 66 2 3 2 4 2" xfId="15279" xr:uid="{00000000-0005-0000-0000-000080880000}"/>
    <cellStyle name="Normal 66 2 3 2 4 2 2" xfId="45610" xr:uid="{00000000-0005-0000-0000-000081880000}"/>
    <cellStyle name="Normal 66 2 3 2 4 2 3" xfId="30377" xr:uid="{00000000-0005-0000-0000-000082880000}"/>
    <cellStyle name="Normal 66 2 3 2 4 3" xfId="10259" xr:uid="{00000000-0005-0000-0000-000083880000}"/>
    <cellStyle name="Normal 66 2 3 2 4 3 2" xfId="40593" xr:uid="{00000000-0005-0000-0000-000084880000}"/>
    <cellStyle name="Normal 66 2 3 2 4 3 3" xfId="25360" xr:uid="{00000000-0005-0000-0000-000085880000}"/>
    <cellStyle name="Normal 66 2 3 2 4 4" xfId="35580" xr:uid="{00000000-0005-0000-0000-000086880000}"/>
    <cellStyle name="Normal 66 2 3 2 4 5" xfId="20347" xr:uid="{00000000-0005-0000-0000-000087880000}"/>
    <cellStyle name="Normal 66 2 3 2 5" xfId="11937" xr:uid="{00000000-0005-0000-0000-000088880000}"/>
    <cellStyle name="Normal 66 2 3 2 5 2" xfId="42268" xr:uid="{00000000-0005-0000-0000-000089880000}"/>
    <cellStyle name="Normal 66 2 3 2 5 3" xfId="27035" xr:uid="{00000000-0005-0000-0000-00008A880000}"/>
    <cellStyle name="Normal 66 2 3 2 6" xfId="6916" xr:uid="{00000000-0005-0000-0000-00008B880000}"/>
    <cellStyle name="Normal 66 2 3 2 6 2" xfId="37251" xr:uid="{00000000-0005-0000-0000-00008C880000}"/>
    <cellStyle name="Normal 66 2 3 2 6 3" xfId="22018" xr:uid="{00000000-0005-0000-0000-00008D880000}"/>
    <cellStyle name="Normal 66 2 3 2 7" xfId="32239" xr:uid="{00000000-0005-0000-0000-00008E880000}"/>
    <cellStyle name="Normal 66 2 3 2 8" xfId="17005" xr:uid="{00000000-0005-0000-0000-00008F880000}"/>
    <cellStyle name="Normal 66 2 3 3" xfId="2263" xr:uid="{00000000-0005-0000-0000-000090880000}"/>
    <cellStyle name="Normal 66 2 3 3 2" xfId="3953" xr:uid="{00000000-0005-0000-0000-000091880000}"/>
    <cellStyle name="Normal 66 2 3 3 2 2" xfId="14026" xr:uid="{00000000-0005-0000-0000-000092880000}"/>
    <cellStyle name="Normal 66 2 3 3 2 2 2" xfId="44357" xr:uid="{00000000-0005-0000-0000-000093880000}"/>
    <cellStyle name="Normal 66 2 3 3 2 2 3" xfId="29124" xr:uid="{00000000-0005-0000-0000-000094880000}"/>
    <cellStyle name="Normal 66 2 3 3 2 3" xfId="9006" xr:uid="{00000000-0005-0000-0000-000095880000}"/>
    <cellStyle name="Normal 66 2 3 3 2 3 2" xfId="39340" xr:uid="{00000000-0005-0000-0000-000096880000}"/>
    <cellStyle name="Normal 66 2 3 3 2 3 3" xfId="24107" xr:uid="{00000000-0005-0000-0000-000097880000}"/>
    <cellStyle name="Normal 66 2 3 3 2 4" xfId="34327" xr:uid="{00000000-0005-0000-0000-000098880000}"/>
    <cellStyle name="Normal 66 2 3 3 2 5" xfId="19094" xr:uid="{00000000-0005-0000-0000-000099880000}"/>
    <cellStyle name="Normal 66 2 3 3 3" xfId="5645" xr:uid="{00000000-0005-0000-0000-00009A880000}"/>
    <cellStyle name="Normal 66 2 3 3 3 2" xfId="15697" xr:uid="{00000000-0005-0000-0000-00009B880000}"/>
    <cellStyle name="Normal 66 2 3 3 3 2 2" xfId="46028" xr:uid="{00000000-0005-0000-0000-00009C880000}"/>
    <cellStyle name="Normal 66 2 3 3 3 2 3" xfId="30795" xr:uid="{00000000-0005-0000-0000-00009D880000}"/>
    <cellStyle name="Normal 66 2 3 3 3 3" xfId="10677" xr:uid="{00000000-0005-0000-0000-00009E880000}"/>
    <cellStyle name="Normal 66 2 3 3 3 3 2" xfId="41011" xr:uid="{00000000-0005-0000-0000-00009F880000}"/>
    <cellStyle name="Normal 66 2 3 3 3 3 3" xfId="25778" xr:uid="{00000000-0005-0000-0000-0000A0880000}"/>
    <cellStyle name="Normal 66 2 3 3 3 4" xfId="35998" xr:uid="{00000000-0005-0000-0000-0000A1880000}"/>
    <cellStyle name="Normal 66 2 3 3 3 5" xfId="20765" xr:uid="{00000000-0005-0000-0000-0000A2880000}"/>
    <cellStyle name="Normal 66 2 3 3 4" xfId="12355" xr:uid="{00000000-0005-0000-0000-0000A3880000}"/>
    <cellStyle name="Normal 66 2 3 3 4 2" xfId="42686" xr:uid="{00000000-0005-0000-0000-0000A4880000}"/>
    <cellStyle name="Normal 66 2 3 3 4 3" xfId="27453" xr:uid="{00000000-0005-0000-0000-0000A5880000}"/>
    <cellStyle name="Normal 66 2 3 3 5" xfId="7334" xr:uid="{00000000-0005-0000-0000-0000A6880000}"/>
    <cellStyle name="Normal 66 2 3 3 5 2" xfId="37669" xr:uid="{00000000-0005-0000-0000-0000A7880000}"/>
    <cellStyle name="Normal 66 2 3 3 5 3" xfId="22436" xr:uid="{00000000-0005-0000-0000-0000A8880000}"/>
    <cellStyle name="Normal 66 2 3 3 6" xfId="32657" xr:uid="{00000000-0005-0000-0000-0000A9880000}"/>
    <cellStyle name="Normal 66 2 3 3 7" xfId="17423" xr:uid="{00000000-0005-0000-0000-0000AA880000}"/>
    <cellStyle name="Normal 66 2 3 4" xfId="3116" xr:uid="{00000000-0005-0000-0000-0000AB880000}"/>
    <cellStyle name="Normal 66 2 3 4 2" xfId="13190" xr:uid="{00000000-0005-0000-0000-0000AC880000}"/>
    <cellStyle name="Normal 66 2 3 4 2 2" xfId="43521" xr:uid="{00000000-0005-0000-0000-0000AD880000}"/>
    <cellStyle name="Normal 66 2 3 4 2 3" xfId="28288" xr:uid="{00000000-0005-0000-0000-0000AE880000}"/>
    <cellStyle name="Normal 66 2 3 4 3" xfId="8170" xr:uid="{00000000-0005-0000-0000-0000AF880000}"/>
    <cellStyle name="Normal 66 2 3 4 3 2" xfId="38504" xr:uid="{00000000-0005-0000-0000-0000B0880000}"/>
    <cellStyle name="Normal 66 2 3 4 3 3" xfId="23271" xr:uid="{00000000-0005-0000-0000-0000B1880000}"/>
    <cellStyle name="Normal 66 2 3 4 4" xfId="33491" xr:uid="{00000000-0005-0000-0000-0000B2880000}"/>
    <cellStyle name="Normal 66 2 3 4 5" xfId="18258" xr:uid="{00000000-0005-0000-0000-0000B3880000}"/>
    <cellStyle name="Normal 66 2 3 5" xfId="4809" xr:uid="{00000000-0005-0000-0000-0000B4880000}"/>
    <cellStyle name="Normal 66 2 3 5 2" xfId="14861" xr:uid="{00000000-0005-0000-0000-0000B5880000}"/>
    <cellStyle name="Normal 66 2 3 5 2 2" xfId="45192" xr:uid="{00000000-0005-0000-0000-0000B6880000}"/>
    <cellStyle name="Normal 66 2 3 5 2 3" xfId="29959" xr:uid="{00000000-0005-0000-0000-0000B7880000}"/>
    <cellStyle name="Normal 66 2 3 5 3" xfId="9841" xr:uid="{00000000-0005-0000-0000-0000B8880000}"/>
    <cellStyle name="Normal 66 2 3 5 3 2" xfId="40175" xr:uid="{00000000-0005-0000-0000-0000B9880000}"/>
    <cellStyle name="Normal 66 2 3 5 3 3" xfId="24942" xr:uid="{00000000-0005-0000-0000-0000BA880000}"/>
    <cellStyle name="Normal 66 2 3 5 4" xfId="35162" xr:uid="{00000000-0005-0000-0000-0000BB880000}"/>
    <cellStyle name="Normal 66 2 3 5 5" xfId="19929" xr:uid="{00000000-0005-0000-0000-0000BC880000}"/>
    <cellStyle name="Normal 66 2 3 6" xfId="11519" xr:uid="{00000000-0005-0000-0000-0000BD880000}"/>
    <cellStyle name="Normal 66 2 3 6 2" xfId="41850" xr:uid="{00000000-0005-0000-0000-0000BE880000}"/>
    <cellStyle name="Normal 66 2 3 6 3" xfId="26617" xr:uid="{00000000-0005-0000-0000-0000BF880000}"/>
    <cellStyle name="Normal 66 2 3 7" xfId="6498" xr:uid="{00000000-0005-0000-0000-0000C0880000}"/>
    <cellStyle name="Normal 66 2 3 7 2" xfId="36833" xr:uid="{00000000-0005-0000-0000-0000C1880000}"/>
    <cellStyle name="Normal 66 2 3 7 3" xfId="21600" xr:uid="{00000000-0005-0000-0000-0000C2880000}"/>
    <cellStyle name="Normal 66 2 3 8" xfId="31821" xr:uid="{00000000-0005-0000-0000-0000C3880000}"/>
    <cellStyle name="Normal 66 2 3 9" xfId="16587" xr:uid="{00000000-0005-0000-0000-0000C4880000}"/>
    <cellStyle name="Normal 66 2 4" xfId="1634" xr:uid="{00000000-0005-0000-0000-0000C5880000}"/>
    <cellStyle name="Normal 66 2 4 2" xfId="2473" xr:uid="{00000000-0005-0000-0000-0000C6880000}"/>
    <cellStyle name="Normal 66 2 4 2 2" xfId="4163" xr:uid="{00000000-0005-0000-0000-0000C7880000}"/>
    <cellStyle name="Normal 66 2 4 2 2 2" xfId="14236" xr:uid="{00000000-0005-0000-0000-0000C8880000}"/>
    <cellStyle name="Normal 66 2 4 2 2 2 2" xfId="44567" xr:uid="{00000000-0005-0000-0000-0000C9880000}"/>
    <cellStyle name="Normal 66 2 4 2 2 2 3" xfId="29334" xr:uid="{00000000-0005-0000-0000-0000CA880000}"/>
    <cellStyle name="Normal 66 2 4 2 2 3" xfId="9216" xr:uid="{00000000-0005-0000-0000-0000CB880000}"/>
    <cellStyle name="Normal 66 2 4 2 2 3 2" xfId="39550" xr:uid="{00000000-0005-0000-0000-0000CC880000}"/>
    <cellStyle name="Normal 66 2 4 2 2 3 3" xfId="24317" xr:uid="{00000000-0005-0000-0000-0000CD880000}"/>
    <cellStyle name="Normal 66 2 4 2 2 4" xfId="34537" xr:uid="{00000000-0005-0000-0000-0000CE880000}"/>
    <cellStyle name="Normal 66 2 4 2 2 5" xfId="19304" xr:uid="{00000000-0005-0000-0000-0000CF880000}"/>
    <cellStyle name="Normal 66 2 4 2 3" xfId="5855" xr:uid="{00000000-0005-0000-0000-0000D0880000}"/>
    <cellStyle name="Normal 66 2 4 2 3 2" xfId="15907" xr:uid="{00000000-0005-0000-0000-0000D1880000}"/>
    <cellStyle name="Normal 66 2 4 2 3 2 2" xfId="46238" xr:uid="{00000000-0005-0000-0000-0000D2880000}"/>
    <cellStyle name="Normal 66 2 4 2 3 2 3" xfId="31005" xr:uid="{00000000-0005-0000-0000-0000D3880000}"/>
    <cellStyle name="Normal 66 2 4 2 3 3" xfId="10887" xr:uid="{00000000-0005-0000-0000-0000D4880000}"/>
    <cellStyle name="Normal 66 2 4 2 3 3 2" xfId="41221" xr:uid="{00000000-0005-0000-0000-0000D5880000}"/>
    <cellStyle name="Normal 66 2 4 2 3 3 3" xfId="25988" xr:uid="{00000000-0005-0000-0000-0000D6880000}"/>
    <cellStyle name="Normal 66 2 4 2 3 4" xfId="36208" xr:uid="{00000000-0005-0000-0000-0000D7880000}"/>
    <cellStyle name="Normal 66 2 4 2 3 5" xfId="20975" xr:uid="{00000000-0005-0000-0000-0000D8880000}"/>
    <cellStyle name="Normal 66 2 4 2 4" xfId="12565" xr:uid="{00000000-0005-0000-0000-0000D9880000}"/>
    <cellStyle name="Normal 66 2 4 2 4 2" xfId="42896" xr:uid="{00000000-0005-0000-0000-0000DA880000}"/>
    <cellStyle name="Normal 66 2 4 2 4 3" xfId="27663" xr:uid="{00000000-0005-0000-0000-0000DB880000}"/>
    <cellStyle name="Normal 66 2 4 2 5" xfId="7544" xr:uid="{00000000-0005-0000-0000-0000DC880000}"/>
    <cellStyle name="Normal 66 2 4 2 5 2" xfId="37879" xr:uid="{00000000-0005-0000-0000-0000DD880000}"/>
    <cellStyle name="Normal 66 2 4 2 5 3" xfId="22646" xr:uid="{00000000-0005-0000-0000-0000DE880000}"/>
    <cellStyle name="Normal 66 2 4 2 6" xfId="32867" xr:uid="{00000000-0005-0000-0000-0000DF880000}"/>
    <cellStyle name="Normal 66 2 4 2 7" xfId="17633" xr:uid="{00000000-0005-0000-0000-0000E0880000}"/>
    <cellStyle name="Normal 66 2 4 3" xfId="3326" xr:uid="{00000000-0005-0000-0000-0000E1880000}"/>
    <cellStyle name="Normal 66 2 4 3 2" xfId="13400" xr:uid="{00000000-0005-0000-0000-0000E2880000}"/>
    <cellStyle name="Normal 66 2 4 3 2 2" xfId="43731" xr:uid="{00000000-0005-0000-0000-0000E3880000}"/>
    <cellStyle name="Normal 66 2 4 3 2 3" xfId="28498" xr:uid="{00000000-0005-0000-0000-0000E4880000}"/>
    <cellStyle name="Normal 66 2 4 3 3" xfId="8380" xr:uid="{00000000-0005-0000-0000-0000E5880000}"/>
    <cellStyle name="Normal 66 2 4 3 3 2" xfId="38714" xr:uid="{00000000-0005-0000-0000-0000E6880000}"/>
    <cellStyle name="Normal 66 2 4 3 3 3" xfId="23481" xr:uid="{00000000-0005-0000-0000-0000E7880000}"/>
    <cellStyle name="Normal 66 2 4 3 4" xfId="33701" xr:uid="{00000000-0005-0000-0000-0000E8880000}"/>
    <cellStyle name="Normal 66 2 4 3 5" xfId="18468" xr:uid="{00000000-0005-0000-0000-0000E9880000}"/>
    <cellStyle name="Normal 66 2 4 4" xfId="5019" xr:uid="{00000000-0005-0000-0000-0000EA880000}"/>
    <cellStyle name="Normal 66 2 4 4 2" xfId="15071" xr:uid="{00000000-0005-0000-0000-0000EB880000}"/>
    <cellStyle name="Normal 66 2 4 4 2 2" xfId="45402" xr:uid="{00000000-0005-0000-0000-0000EC880000}"/>
    <cellStyle name="Normal 66 2 4 4 2 3" xfId="30169" xr:uid="{00000000-0005-0000-0000-0000ED880000}"/>
    <cellStyle name="Normal 66 2 4 4 3" xfId="10051" xr:uid="{00000000-0005-0000-0000-0000EE880000}"/>
    <cellStyle name="Normal 66 2 4 4 3 2" xfId="40385" xr:uid="{00000000-0005-0000-0000-0000EF880000}"/>
    <cellStyle name="Normal 66 2 4 4 3 3" xfId="25152" xr:uid="{00000000-0005-0000-0000-0000F0880000}"/>
    <cellStyle name="Normal 66 2 4 4 4" xfId="35372" xr:uid="{00000000-0005-0000-0000-0000F1880000}"/>
    <cellStyle name="Normal 66 2 4 4 5" xfId="20139" xr:uid="{00000000-0005-0000-0000-0000F2880000}"/>
    <cellStyle name="Normal 66 2 4 5" xfId="11729" xr:uid="{00000000-0005-0000-0000-0000F3880000}"/>
    <cellStyle name="Normal 66 2 4 5 2" xfId="42060" xr:uid="{00000000-0005-0000-0000-0000F4880000}"/>
    <cellStyle name="Normal 66 2 4 5 3" xfId="26827" xr:uid="{00000000-0005-0000-0000-0000F5880000}"/>
    <cellStyle name="Normal 66 2 4 6" xfId="6708" xr:uid="{00000000-0005-0000-0000-0000F6880000}"/>
    <cellStyle name="Normal 66 2 4 6 2" xfId="37043" xr:uid="{00000000-0005-0000-0000-0000F7880000}"/>
    <cellStyle name="Normal 66 2 4 6 3" xfId="21810" xr:uid="{00000000-0005-0000-0000-0000F8880000}"/>
    <cellStyle name="Normal 66 2 4 7" xfId="32031" xr:uid="{00000000-0005-0000-0000-0000F9880000}"/>
    <cellStyle name="Normal 66 2 4 8" xfId="16797" xr:uid="{00000000-0005-0000-0000-0000FA880000}"/>
    <cellStyle name="Normal 66 2 5" xfId="2055" xr:uid="{00000000-0005-0000-0000-0000FB880000}"/>
    <cellStyle name="Normal 66 2 5 2" xfId="3745" xr:uid="{00000000-0005-0000-0000-0000FC880000}"/>
    <cellStyle name="Normal 66 2 5 2 2" xfId="13818" xr:uid="{00000000-0005-0000-0000-0000FD880000}"/>
    <cellStyle name="Normal 66 2 5 2 2 2" xfId="44149" xr:uid="{00000000-0005-0000-0000-0000FE880000}"/>
    <cellStyle name="Normal 66 2 5 2 2 3" xfId="28916" xr:uid="{00000000-0005-0000-0000-0000FF880000}"/>
    <cellStyle name="Normal 66 2 5 2 3" xfId="8798" xr:uid="{00000000-0005-0000-0000-000000890000}"/>
    <cellStyle name="Normal 66 2 5 2 3 2" xfId="39132" xr:uid="{00000000-0005-0000-0000-000001890000}"/>
    <cellStyle name="Normal 66 2 5 2 3 3" xfId="23899" xr:uid="{00000000-0005-0000-0000-000002890000}"/>
    <cellStyle name="Normal 66 2 5 2 4" xfId="34119" xr:uid="{00000000-0005-0000-0000-000003890000}"/>
    <cellStyle name="Normal 66 2 5 2 5" xfId="18886" xr:uid="{00000000-0005-0000-0000-000004890000}"/>
    <cellStyle name="Normal 66 2 5 3" xfId="5437" xr:uid="{00000000-0005-0000-0000-000005890000}"/>
    <cellStyle name="Normal 66 2 5 3 2" xfId="15489" xr:uid="{00000000-0005-0000-0000-000006890000}"/>
    <cellStyle name="Normal 66 2 5 3 2 2" xfId="45820" xr:uid="{00000000-0005-0000-0000-000007890000}"/>
    <cellStyle name="Normal 66 2 5 3 2 3" xfId="30587" xr:uid="{00000000-0005-0000-0000-000008890000}"/>
    <cellStyle name="Normal 66 2 5 3 3" xfId="10469" xr:uid="{00000000-0005-0000-0000-000009890000}"/>
    <cellStyle name="Normal 66 2 5 3 3 2" xfId="40803" xr:uid="{00000000-0005-0000-0000-00000A890000}"/>
    <cellStyle name="Normal 66 2 5 3 3 3" xfId="25570" xr:uid="{00000000-0005-0000-0000-00000B890000}"/>
    <cellStyle name="Normal 66 2 5 3 4" xfId="35790" xr:uid="{00000000-0005-0000-0000-00000C890000}"/>
    <cellStyle name="Normal 66 2 5 3 5" xfId="20557" xr:uid="{00000000-0005-0000-0000-00000D890000}"/>
    <cellStyle name="Normal 66 2 5 4" xfId="12147" xr:uid="{00000000-0005-0000-0000-00000E890000}"/>
    <cellStyle name="Normal 66 2 5 4 2" xfId="42478" xr:uid="{00000000-0005-0000-0000-00000F890000}"/>
    <cellStyle name="Normal 66 2 5 4 3" xfId="27245" xr:uid="{00000000-0005-0000-0000-000010890000}"/>
    <cellStyle name="Normal 66 2 5 5" xfId="7126" xr:uid="{00000000-0005-0000-0000-000011890000}"/>
    <cellStyle name="Normal 66 2 5 5 2" xfId="37461" xr:uid="{00000000-0005-0000-0000-000012890000}"/>
    <cellStyle name="Normal 66 2 5 5 3" xfId="22228" xr:uid="{00000000-0005-0000-0000-000013890000}"/>
    <cellStyle name="Normal 66 2 5 6" xfId="32449" xr:uid="{00000000-0005-0000-0000-000014890000}"/>
    <cellStyle name="Normal 66 2 5 7" xfId="17215" xr:uid="{00000000-0005-0000-0000-000015890000}"/>
    <cellStyle name="Normal 66 2 6" xfId="2908" xr:uid="{00000000-0005-0000-0000-000016890000}"/>
    <cellStyle name="Normal 66 2 6 2" xfId="12982" xr:uid="{00000000-0005-0000-0000-000017890000}"/>
    <cellStyle name="Normal 66 2 6 2 2" xfId="43313" xr:uid="{00000000-0005-0000-0000-000018890000}"/>
    <cellStyle name="Normal 66 2 6 2 3" xfId="28080" xr:uid="{00000000-0005-0000-0000-000019890000}"/>
    <cellStyle name="Normal 66 2 6 3" xfId="7962" xr:uid="{00000000-0005-0000-0000-00001A890000}"/>
    <cellStyle name="Normal 66 2 6 3 2" xfId="38296" xr:uid="{00000000-0005-0000-0000-00001B890000}"/>
    <cellStyle name="Normal 66 2 6 3 3" xfId="23063" xr:uid="{00000000-0005-0000-0000-00001C890000}"/>
    <cellStyle name="Normal 66 2 6 4" xfId="33283" xr:uid="{00000000-0005-0000-0000-00001D890000}"/>
    <cellStyle name="Normal 66 2 6 5" xfId="18050" xr:uid="{00000000-0005-0000-0000-00001E890000}"/>
    <cellStyle name="Normal 66 2 7" xfId="4601" xr:uid="{00000000-0005-0000-0000-00001F890000}"/>
    <cellStyle name="Normal 66 2 7 2" xfId="14653" xr:uid="{00000000-0005-0000-0000-000020890000}"/>
    <cellStyle name="Normal 66 2 7 2 2" xfId="44984" xr:uid="{00000000-0005-0000-0000-000021890000}"/>
    <cellStyle name="Normal 66 2 7 2 3" xfId="29751" xr:uid="{00000000-0005-0000-0000-000022890000}"/>
    <cellStyle name="Normal 66 2 7 3" xfId="9633" xr:uid="{00000000-0005-0000-0000-000023890000}"/>
    <cellStyle name="Normal 66 2 7 3 2" xfId="39967" xr:uid="{00000000-0005-0000-0000-000024890000}"/>
    <cellStyle name="Normal 66 2 7 3 3" xfId="24734" xr:uid="{00000000-0005-0000-0000-000025890000}"/>
    <cellStyle name="Normal 66 2 7 4" xfId="34954" xr:uid="{00000000-0005-0000-0000-000026890000}"/>
    <cellStyle name="Normal 66 2 7 5" xfId="19721" xr:uid="{00000000-0005-0000-0000-000027890000}"/>
    <cellStyle name="Normal 66 2 8" xfId="11311" xr:uid="{00000000-0005-0000-0000-000028890000}"/>
    <cellStyle name="Normal 66 2 8 2" xfId="41642" xr:uid="{00000000-0005-0000-0000-000029890000}"/>
    <cellStyle name="Normal 66 2 8 3" xfId="26409" xr:uid="{00000000-0005-0000-0000-00002A890000}"/>
    <cellStyle name="Normal 66 2 9" xfId="6290" xr:uid="{00000000-0005-0000-0000-00002B890000}"/>
    <cellStyle name="Normal 66 2 9 2" xfId="36625" xr:uid="{00000000-0005-0000-0000-00002C890000}"/>
    <cellStyle name="Normal 66 2 9 3" xfId="21392" xr:uid="{00000000-0005-0000-0000-00002D890000}"/>
    <cellStyle name="Normal 66 3" xfId="1254" xr:uid="{00000000-0005-0000-0000-00002E890000}"/>
    <cellStyle name="Normal 66 3 10" xfId="16431" xr:uid="{00000000-0005-0000-0000-00002F890000}"/>
    <cellStyle name="Normal 66 3 2" xfId="1473" xr:uid="{00000000-0005-0000-0000-000030890000}"/>
    <cellStyle name="Normal 66 3 2 2" xfId="1894" xr:uid="{00000000-0005-0000-0000-000031890000}"/>
    <cellStyle name="Normal 66 3 2 2 2" xfId="2733" xr:uid="{00000000-0005-0000-0000-000032890000}"/>
    <cellStyle name="Normal 66 3 2 2 2 2" xfId="4423" xr:uid="{00000000-0005-0000-0000-000033890000}"/>
    <cellStyle name="Normal 66 3 2 2 2 2 2" xfId="14496" xr:uid="{00000000-0005-0000-0000-000034890000}"/>
    <cellStyle name="Normal 66 3 2 2 2 2 2 2" xfId="44827" xr:uid="{00000000-0005-0000-0000-000035890000}"/>
    <cellStyle name="Normal 66 3 2 2 2 2 2 3" xfId="29594" xr:uid="{00000000-0005-0000-0000-000036890000}"/>
    <cellStyle name="Normal 66 3 2 2 2 2 3" xfId="9476" xr:uid="{00000000-0005-0000-0000-000037890000}"/>
    <cellStyle name="Normal 66 3 2 2 2 2 3 2" xfId="39810" xr:uid="{00000000-0005-0000-0000-000038890000}"/>
    <cellStyle name="Normal 66 3 2 2 2 2 3 3" xfId="24577" xr:uid="{00000000-0005-0000-0000-000039890000}"/>
    <cellStyle name="Normal 66 3 2 2 2 2 4" xfId="34797" xr:uid="{00000000-0005-0000-0000-00003A890000}"/>
    <cellStyle name="Normal 66 3 2 2 2 2 5" xfId="19564" xr:uid="{00000000-0005-0000-0000-00003B890000}"/>
    <cellStyle name="Normal 66 3 2 2 2 3" xfId="6115" xr:uid="{00000000-0005-0000-0000-00003C890000}"/>
    <cellStyle name="Normal 66 3 2 2 2 3 2" xfId="16167" xr:uid="{00000000-0005-0000-0000-00003D890000}"/>
    <cellStyle name="Normal 66 3 2 2 2 3 2 2" xfId="46498" xr:uid="{00000000-0005-0000-0000-00003E890000}"/>
    <cellStyle name="Normal 66 3 2 2 2 3 2 3" xfId="31265" xr:uid="{00000000-0005-0000-0000-00003F890000}"/>
    <cellStyle name="Normal 66 3 2 2 2 3 3" xfId="11147" xr:uid="{00000000-0005-0000-0000-000040890000}"/>
    <cellStyle name="Normal 66 3 2 2 2 3 3 2" xfId="41481" xr:uid="{00000000-0005-0000-0000-000041890000}"/>
    <cellStyle name="Normal 66 3 2 2 2 3 3 3" xfId="26248" xr:uid="{00000000-0005-0000-0000-000042890000}"/>
    <cellStyle name="Normal 66 3 2 2 2 3 4" xfId="36468" xr:uid="{00000000-0005-0000-0000-000043890000}"/>
    <cellStyle name="Normal 66 3 2 2 2 3 5" xfId="21235" xr:uid="{00000000-0005-0000-0000-000044890000}"/>
    <cellStyle name="Normal 66 3 2 2 2 4" xfId="12825" xr:uid="{00000000-0005-0000-0000-000045890000}"/>
    <cellStyle name="Normal 66 3 2 2 2 4 2" xfId="43156" xr:uid="{00000000-0005-0000-0000-000046890000}"/>
    <cellStyle name="Normal 66 3 2 2 2 4 3" xfId="27923" xr:uid="{00000000-0005-0000-0000-000047890000}"/>
    <cellStyle name="Normal 66 3 2 2 2 5" xfId="7804" xr:uid="{00000000-0005-0000-0000-000048890000}"/>
    <cellStyle name="Normal 66 3 2 2 2 5 2" xfId="38139" xr:uid="{00000000-0005-0000-0000-000049890000}"/>
    <cellStyle name="Normal 66 3 2 2 2 5 3" xfId="22906" xr:uid="{00000000-0005-0000-0000-00004A890000}"/>
    <cellStyle name="Normal 66 3 2 2 2 6" xfId="33127" xr:uid="{00000000-0005-0000-0000-00004B890000}"/>
    <cellStyle name="Normal 66 3 2 2 2 7" xfId="17893" xr:uid="{00000000-0005-0000-0000-00004C890000}"/>
    <cellStyle name="Normal 66 3 2 2 3" xfId="3586" xr:uid="{00000000-0005-0000-0000-00004D890000}"/>
    <cellStyle name="Normal 66 3 2 2 3 2" xfId="13660" xr:uid="{00000000-0005-0000-0000-00004E890000}"/>
    <cellStyle name="Normal 66 3 2 2 3 2 2" xfId="43991" xr:uid="{00000000-0005-0000-0000-00004F890000}"/>
    <cellStyle name="Normal 66 3 2 2 3 2 3" xfId="28758" xr:uid="{00000000-0005-0000-0000-000050890000}"/>
    <cellStyle name="Normal 66 3 2 2 3 3" xfId="8640" xr:uid="{00000000-0005-0000-0000-000051890000}"/>
    <cellStyle name="Normal 66 3 2 2 3 3 2" xfId="38974" xr:uid="{00000000-0005-0000-0000-000052890000}"/>
    <cellStyle name="Normal 66 3 2 2 3 3 3" xfId="23741" xr:uid="{00000000-0005-0000-0000-000053890000}"/>
    <cellStyle name="Normal 66 3 2 2 3 4" xfId="33961" xr:uid="{00000000-0005-0000-0000-000054890000}"/>
    <cellStyle name="Normal 66 3 2 2 3 5" xfId="18728" xr:uid="{00000000-0005-0000-0000-000055890000}"/>
    <cellStyle name="Normal 66 3 2 2 4" xfId="5279" xr:uid="{00000000-0005-0000-0000-000056890000}"/>
    <cellStyle name="Normal 66 3 2 2 4 2" xfId="15331" xr:uid="{00000000-0005-0000-0000-000057890000}"/>
    <cellStyle name="Normal 66 3 2 2 4 2 2" xfId="45662" xr:uid="{00000000-0005-0000-0000-000058890000}"/>
    <cellStyle name="Normal 66 3 2 2 4 2 3" xfId="30429" xr:uid="{00000000-0005-0000-0000-000059890000}"/>
    <cellStyle name="Normal 66 3 2 2 4 3" xfId="10311" xr:uid="{00000000-0005-0000-0000-00005A890000}"/>
    <cellStyle name="Normal 66 3 2 2 4 3 2" xfId="40645" xr:uid="{00000000-0005-0000-0000-00005B890000}"/>
    <cellStyle name="Normal 66 3 2 2 4 3 3" xfId="25412" xr:uid="{00000000-0005-0000-0000-00005C890000}"/>
    <cellStyle name="Normal 66 3 2 2 4 4" xfId="35632" xr:uid="{00000000-0005-0000-0000-00005D890000}"/>
    <cellStyle name="Normal 66 3 2 2 4 5" xfId="20399" xr:uid="{00000000-0005-0000-0000-00005E890000}"/>
    <cellStyle name="Normal 66 3 2 2 5" xfId="11989" xr:uid="{00000000-0005-0000-0000-00005F890000}"/>
    <cellStyle name="Normal 66 3 2 2 5 2" xfId="42320" xr:uid="{00000000-0005-0000-0000-000060890000}"/>
    <cellStyle name="Normal 66 3 2 2 5 3" xfId="27087" xr:uid="{00000000-0005-0000-0000-000061890000}"/>
    <cellStyle name="Normal 66 3 2 2 6" xfId="6968" xr:uid="{00000000-0005-0000-0000-000062890000}"/>
    <cellStyle name="Normal 66 3 2 2 6 2" xfId="37303" xr:uid="{00000000-0005-0000-0000-000063890000}"/>
    <cellStyle name="Normal 66 3 2 2 6 3" xfId="22070" xr:uid="{00000000-0005-0000-0000-000064890000}"/>
    <cellStyle name="Normal 66 3 2 2 7" xfId="32291" xr:uid="{00000000-0005-0000-0000-000065890000}"/>
    <cellStyle name="Normal 66 3 2 2 8" xfId="17057" xr:uid="{00000000-0005-0000-0000-000066890000}"/>
    <cellStyle name="Normal 66 3 2 3" xfId="2315" xr:uid="{00000000-0005-0000-0000-000067890000}"/>
    <cellStyle name="Normal 66 3 2 3 2" xfId="4005" xr:uid="{00000000-0005-0000-0000-000068890000}"/>
    <cellStyle name="Normal 66 3 2 3 2 2" xfId="14078" xr:uid="{00000000-0005-0000-0000-000069890000}"/>
    <cellStyle name="Normal 66 3 2 3 2 2 2" xfId="44409" xr:uid="{00000000-0005-0000-0000-00006A890000}"/>
    <cellStyle name="Normal 66 3 2 3 2 2 3" xfId="29176" xr:uid="{00000000-0005-0000-0000-00006B890000}"/>
    <cellStyle name="Normal 66 3 2 3 2 3" xfId="9058" xr:uid="{00000000-0005-0000-0000-00006C890000}"/>
    <cellStyle name="Normal 66 3 2 3 2 3 2" xfId="39392" xr:uid="{00000000-0005-0000-0000-00006D890000}"/>
    <cellStyle name="Normal 66 3 2 3 2 3 3" xfId="24159" xr:uid="{00000000-0005-0000-0000-00006E890000}"/>
    <cellStyle name="Normal 66 3 2 3 2 4" xfId="34379" xr:uid="{00000000-0005-0000-0000-00006F890000}"/>
    <cellStyle name="Normal 66 3 2 3 2 5" xfId="19146" xr:uid="{00000000-0005-0000-0000-000070890000}"/>
    <cellStyle name="Normal 66 3 2 3 3" xfId="5697" xr:uid="{00000000-0005-0000-0000-000071890000}"/>
    <cellStyle name="Normal 66 3 2 3 3 2" xfId="15749" xr:uid="{00000000-0005-0000-0000-000072890000}"/>
    <cellStyle name="Normal 66 3 2 3 3 2 2" xfId="46080" xr:uid="{00000000-0005-0000-0000-000073890000}"/>
    <cellStyle name="Normal 66 3 2 3 3 2 3" xfId="30847" xr:uid="{00000000-0005-0000-0000-000074890000}"/>
    <cellStyle name="Normal 66 3 2 3 3 3" xfId="10729" xr:uid="{00000000-0005-0000-0000-000075890000}"/>
    <cellStyle name="Normal 66 3 2 3 3 3 2" xfId="41063" xr:uid="{00000000-0005-0000-0000-000076890000}"/>
    <cellStyle name="Normal 66 3 2 3 3 3 3" xfId="25830" xr:uid="{00000000-0005-0000-0000-000077890000}"/>
    <cellStyle name="Normal 66 3 2 3 3 4" xfId="36050" xr:uid="{00000000-0005-0000-0000-000078890000}"/>
    <cellStyle name="Normal 66 3 2 3 3 5" xfId="20817" xr:uid="{00000000-0005-0000-0000-000079890000}"/>
    <cellStyle name="Normal 66 3 2 3 4" xfId="12407" xr:uid="{00000000-0005-0000-0000-00007A890000}"/>
    <cellStyle name="Normal 66 3 2 3 4 2" xfId="42738" xr:uid="{00000000-0005-0000-0000-00007B890000}"/>
    <cellStyle name="Normal 66 3 2 3 4 3" xfId="27505" xr:uid="{00000000-0005-0000-0000-00007C890000}"/>
    <cellStyle name="Normal 66 3 2 3 5" xfId="7386" xr:uid="{00000000-0005-0000-0000-00007D890000}"/>
    <cellStyle name="Normal 66 3 2 3 5 2" xfId="37721" xr:uid="{00000000-0005-0000-0000-00007E890000}"/>
    <cellStyle name="Normal 66 3 2 3 5 3" xfId="22488" xr:uid="{00000000-0005-0000-0000-00007F890000}"/>
    <cellStyle name="Normal 66 3 2 3 6" xfId="32709" xr:uid="{00000000-0005-0000-0000-000080890000}"/>
    <cellStyle name="Normal 66 3 2 3 7" xfId="17475" xr:uid="{00000000-0005-0000-0000-000081890000}"/>
    <cellStyle name="Normal 66 3 2 4" xfId="3168" xr:uid="{00000000-0005-0000-0000-000082890000}"/>
    <cellStyle name="Normal 66 3 2 4 2" xfId="13242" xr:uid="{00000000-0005-0000-0000-000083890000}"/>
    <cellStyle name="Normal 66 3 2 4 2 2" xfId="43573" xr:uid="{00000000-0005-0000-0000-000084890000}"/>
    <cellStyle name="Normal 66 3 2 4 2 3" xfId="28340" xr:uid="{00000000-0005-0000-0000-000085890000}"/>
    <cellStyle name="Normal 66 3 2 4 3" xfId="8222" xr:uid="{00000000-0005-0000-0000-000086890000}"/>
    <cellStyle name="Normal 66 3 2 4 3 2" xfId="38556" xr:uid="{00000000-0005-0000-0000-000087890000}"/>
    <cellStyle name="Normal 66 3 2 4 3 3" xfId="23323" xr:uid="{00000000-0005-0000-0000-000088890000}"/>
    <cellStyle name="Normal 66 3 2 4 4" xfId="33543" xr:uid="{00000000-0005-0000-0000-000089890000}"/>
    <cellStyle name="Normal 66 3 2 4 5" xfId="18310" xr:uid="{00000000-0005-0000-0000-00008A890000}"/>
    <cellStyle name="Normal 66 3 2 5" xfId="4861" xr:uid="{00000000-0005-0000-0000-00008B890000}"/>
    <cellStyle name="Normal 66 3 2 5 2" xfId="14913" xr:uid="{00000000-0005-0000-0000-00008C890000}"/>
    <cellStyle name="Normal 66 3 2 5 2 2" xfId="45244" xr:uid="{00000000-0005-0000-0000-00008D890000}"/>
    <cellStyle name="Normal 66 3 2 5 2 3" xfId="30011" xr:uid="{00000000-0005-0000-0000-00008E890000}"/>
    <cellStyle name="Normal 66 3 2 5 3" xfId="9893" xr:uid="{00000000-0005-0000-0000-00008F890000}"/>
    <cellStyle name="Normal 66 3 2 5 3 2" xfId="40227" xr:uid="{00000000-0005-0000-0000-000090890000}"/>
    <cellStyle name="Normal 66 3 2 5 3 3" xfId="24994" xr:uid="{00000000-0005-0000-0000-000091890000}"/>
    <cellStyle name="Normal 66 3 2 5 4" xfId="35214" xr:uid="{00000000-0005-0000-0000-000092890000}"/>
    <cellStyle name="Normal 66 3 2 5 5" xfId="19981" xr:uid="{00000000-0005-0000-0000-000093890000}"/>
    <cellStyle name="Normal 66 3 2 6" xfId="11571" xr:uid="{00000000-0005-0000-0000-000094890000}"/>
    <cellStyle name="Normal 66 3 2 6 2" xfId="41902" xr:uid="{00000000-0005-0000-0000-000095890000}"/>
    <cellStyle name="Normal 66 3 2 6 3" xfId="26669" xr:uid="{00000000-0005-0000-0000-000096890000}"/>
    <cellStyle name="Normal 66 3 2 7" xfId="6550" xr:uid="{00000000-0005-0000-0000-000097890000}"/>
    <cellStyle name="Normal 66 3 2 7 2" xfId="36885" xr:uid="{00000000-0005-0000-0000-000098890000}"/>
    <cellStyle name="Normal 66 3 2 7 3" xfId="21652" xr:uid="{00000000-0005-0000-0000-000099890000}"/>
    <cellStyle name="Normal 66 3 2 8" xfId="31873" xr:uid="{00000000-0005-0000-0000-00009A890000}"/>
    <cellStyle name="Normal 66 3 2 9" xfId="16639" xr:uid="{00000000-0005-0000-0000-00009B890000}"/>
    <cellStyle name="Normal 66 3 3" xfId="1686" xr:uid="{00000000-0005-0000-0000-00009C890000}"/>
    <cellStyle name="Normal 66 3 3 2" xfId="2525" xr:uid="{00000000-0005-0000-0000-00009D890000}"/>
    <cellStyle name="Normal 66 3 3 2 2" xfId="4215" xr:uid="{00000000-0005-0000-0000-00009E890000}"/>
    <cellStyle name="Normal 66 3 3 2 2 2" xfId="14288" xr:uid="{00000000-0005-0000-0000-00009F890000}"/>
    <cellStyle name="Normal 66 3 3 2 2 2 2" xfId="44619" xr:uid="{00000000-0005-0000-0000-0000A0890000}"/>
    <cellStyle name="Normal 66 3 3 2 2 2 3" xfId="29386" xr:uid="{00000000-0005-0000-0000-0000A1890000}"/>
    <cellStyle name="Normal 66 3 3 2 2 3" xfId="9268" xr:uid="{00000000-0005-0000-0000-0000A2890000}"/>
    <cellStyle name="Normal 66 3 3 2 2 3 2" xfId="39602" xr:uid="{00000000-0005-0000-0000-0000A3890000}"/>
    <cellStyle name="Normal 66 3 3 2 2 3 3" xfId="24369" xr:uid="{00000000-0005-0000-0000-0000A4890000}"/>
    <cellStyle name="Normal 66 3 3 2 2 4" xfId="34589" xr:uid="{00000000-0005-0000-0000-0000A5890000}"/>
    <cellStyle name="Normal 66 3 3 2 2 5" xfId="19356" xr:uid="{00000000-0005-0000-0000-0000A6890000}"/>
    <cellStyle name="Normal 66 3 3 2 3" xfId="5907" xr:uid="{00000000-0005-0000-0000-0000A7890000}"/>
    <cellStyle name="Normal 66 3 3 2 3 2" xfId="15959" xr:uid="{00000000-0005-0000-0000-0000A8890000}"/>
    <cellStyle name="Normal 66 3 3 2 3 2 2" xfId="46290" xr:uid="{00000000-0005-0000-0000-0000A9890000}"/>
    <cellStyle name="Normal 66 3 3 2 3 2 3" xfId="31057" xr:uid="{00000000-0005-0000-0000-0000AA890000}"/>
    <cellStyle name="Normal 66 3 3 2 3 3" xfId="10939" xr:uid="{00000000-0005-0000-0000-0000AB890000}"/>
    <cellStyle name="Normal 66 3 3 2 3 3 2" xfId="41273" xr:uid="{00000000-0005-0000-0000-0000AC890000}"/>
    <cellStyle name="Normal 66 3 3 2 3 3 3" xfId="26040" xr:uid="{00000000-0005-0000-0000-0000AD890000}"/>
    <cellStyle name="Normal 66 3 3 2 3 4" xfId="36260" xr:uid="{00000000-0005-0000-0000-0000AE890000}"/>
    <cellStyle name="Normal 66 3 3 2 3 5" xfId="21027" xr:uid="{00000000-0005-0000-0000-0000AF890000}"/>
    <cellStyle name="Normal 66 3 3 2 4" xfId="12617" xr:uid="{00000000-0005-0000-0000-0000B0890000}"/>
    <cellStyle name="Normal 66 3 3 2 4 2" xfId="42948" xr:uid="{00000000-0005-0000-0000-0000B1890000}"/>
    <cellStyle name="Normal 66 3 3 2 4 3" xfId="27715" xr:uid="{00000000-0005-0000-0000-0000B2890000}"/>
    <cellStyle name="Normal 66 3 3 2 5" xfId="7596" xr:uid="{00000000-0005-0000-0000-0000B3890000}"/>
    <cellStyle name="Normal 66 3 3 2 5 2" xfId="37931" xr:uid="{00000000-0005-0000-0000-0000B4890000}"/>
    <cellStyle name="Normal 66 3 3 2 5 3" xfId="22698" xr:uid="{00000000-0005-0000-0000-0000B5890000}"/>
    <cellStyle name="Normal 66 3 3 2 6" xfId="32919" xr:uid="{00000000-0005-0000-0000-0000B6890000}"/>
    <cellStyle name="Normal 66 3 3 2 7" xfId="17685" xr:uid="{00000000-0005-0000-0000-0000B7890000}"/>
    <cellStyle name="Normal 66 3 3 3" xfId="3378" xr:uid="{00000000-0005-0000-0000-0000B8890000}"/>
    <cellStyle name="Normal 66 3 3 3 2" xfId="13452" xr:uid="{00000000-0005-0000-0000-0000B9890000}"/>
    <cellStyle name="Normal 66 3 3 3 2 2" xfId="43783" xr:uid="{00000000-0005-0000-0000-0000BA890000}"/>
    <cellStyle name="Normal 66 3 3 3 2 3" xfId="28550" xr:uid="{00000000-0005-0000-0000-0000BB890000}"/>
    <cellStyle name="Normal 66 3 3 3 3" xfId="8432" xr:uid="{00000000-0005-0000-0000-0000BC890000}"/>
    <cellStyle name="Normal 66 3 3 3 3 2" xfId="38766" xr:uid="{00000000-0005-0000-0000-0000BD890000}"/>
    <cellStyle name="Normal 66 3 3 3 3 3" xfId="23533" xr:uid="{00000000-0005-0000-0000-0000BE890000}"/>
    <cellStyle name="Normal 66 3 3 3 4" xfId="33753" xr:uid="{00000000-0005-0000-0000-0000BF890000}"/>
    <cellStyle name="Normal 66 3 3 3 5" xfId="18520" xr:uid="{00000000-0005-0000-0000-0000C0890000}"/>
    <cellStyle name="Normal 66 3 3 4" xfId="5071" xr:uid="{00000000-0005-0000-0000-0000C1890000}"/>
    <cellStyle name="Normal 66 3 3 4 2" xfId="15123" xr:uid="{00000000-0005-0000-0000-0000C2890000}"/>
    <cellStyle name="Normal 66 3 3 4 2 2" xfId="45454" xr:uid="{00000000-0005-0000-0000-0000C3890000}"/>
    <cellStyle name="Normal 66 3 3 4 2 3" xfId="30221" xr:uid="{00000000-0005-0000-0000-0000C4890000}"/>
    <cellStyle name="Normal 66 3 3 4 3" xfId="10103" xr:uid="{00000000-0005-0000-0000-0000C5890000}"/>
    <cellStyle name="Normal 66 3 3 4 3 2" xfId="40437" xr:uid="{00000000-0005-0000-0000-0000C6890000}"/>
    <cellStyle name="Normal 66 3 3 4 3 3" xfId="25204" xr:uid="{00000000-0005-0000-0000-0000C7890000}"/>
    <cellStyle name="Normal 66 3 3 4 4" xfId="35424" xr:uid="{00000000-0005-0000-0000-0000C8890000}"/>
    <cellStyle name="Normal 66 3 3 4 5" xfId="20191" xr:uid="{00000000-0005-0000-0000-0000C9890000}"/>
    <cellStyle name="Normal 66 3 3 5" xfId="11781" xr:uid="{00000000-0005-0000-0000-0000CA890000}"/>
    <cellStyle name="Normal 66 3 3 5 2" xfId="42112" xr:uid="{00000000-0005-0000-0000-0000CB890000}"/>
    <cellStyle name="Normal 66 3 3 5 3" xfId="26879" xr:uid="{00000000-0005-0000-0000-0000CC890000}"/>
    <cellStyle name="Normal 66 3 3 6" xfId="6760" xr:uid="{00000000-0005-0000-0000-0000CD890000}"/>
    <cellStyle name="Normal 66 3 3 6 2" xfId="37095" xr:uid="{00000000-0005-0000-0000-0000CE890000}"/>
    <cellStyle name="Normal 66 3 3 6 3" xfId="21862" xr:uid="{00000000-0005-0000-0000-0000CF890000}"/>
    <cellStyle name="Normal 66 3 3 7" xfId="32083" xr:uid="{00000000-0005-0000-0000-0000D0890000}"/>
    <cellStyle name="Normal 66 3 3 8" xfId="16849" xr:uid="{00000000-0005-0000-0000-0000D1890000}"/>
    <cellStyle name="Normal 66 3 4" xfId="2107" xr:uid="{00000000-0005-0000-0000-0000D2890000}"/>
    <cellStyle name="Normal 66 3 4 2" xfId="3797" xr:uid="{00000000-0005-0000-0000-0000D3890000}"/>
    <cellStyle name="Normal 66 3 4 2 2" xfId="13870" xr:uid="{00000000-0005-0000-0000-0000D4890000}"/>
    <cellStyle name="Normal 66 3 4 2 2 2" xfId="44201" xr:uid="{00000000-0005-0000-0000-0000D5890000}"/>
    <cellStyle name="Normal 66 3 4 2 2 3" xfId="28968" xr:uid="{00000000-0005-0000-0000-0000D6890000}"/>
    <cellStyle name="Normal 66 3 4 2 3" xfId="8850" xr:uid="{00000000-0005-0000-0000-0000D7890000}"/>
    <cellStyle name="Normal 66 3 4 2 3 2" xfId="39184" xr:uid="{00000000-0005-0000-0000-0000D8890000}"/>
    <cellStyle name="Normal 66 3 4 2 3 3" xfId="23951" xr:uid="{00000000-0005-0000-0000-0000D9890000}"/>
    <cellStyle name="Normal 66 3 4 2 4" xfId="34171" xr:uid="{00000000-0005-0000-0000-0000DA890000}"/>
    <cellStyle name="Normal 66 3 4 2 5" xfId="18938" xr:uid="{00000000-0005-0000-0000-0000DB890000}"/>
    <cellStyle name="Normal 66 3 4 3" xfId="5489" xr:uid="{00000000-0005-0000-0000-0000DC890000}"/>
    <cellStyle name="Normal 66 3 4 3 2" xfId="15541" xr:uid="{00000000-0005-0000-0000-0000DD890000}"/>
    <cellStyle name="Normal 66 3 4 3 2 2" xfId="45872" xr:uid="{00000000-0005-0000-0000-0000DE890000}"/>
    <cellStyle name="Normal 66 3 4 3 2 3" xfId="30639" xr:uid="{00000000-0005-0000-0000-0000DF890000}"/>
    <cellStyle name="Normal 66 3 4 3 3" xfId="10521" xr:uid="{00000000-0005-0000-0000-0000E0890000}"/>
    <cellStyle name="Normal 66 3 4 3 3 2" xfId="40855" xr:uid="{00000000-0005-0000-0000-0000E1890000}"/>
    <cellStyle name="Normal 66 3 4 3 3 3" xfId="25622" xr:uid="{00000000-0005-0000-0000-0000E2890000}"/>
    <cellStyle name="Normal 66 3 4 3 4" xfId="35842" xr:uid="{00000000-0005-0000-0000-0000E3890000}"/>
    <cellStyle name="Normal 66 3 4 3 5" xfId="20609" xr:uid="{00000000-0005-0000-0000-0000E4890000}"/>
    <cellStyle name="Normal 66 3 4 4" xfId="12199" xr:uid="{00000000-0005-0000-0000-0000E5890000}"/>
    <cellStyle name="Normal 66 3 4 4 2" xfId="42530" xr:uid="{00000000-0005-0000-0000-0000E6890000}"/>
    <cellStyle name="Normal 66 3 4 4 3" xfId="27297" xr:uid="{00000000-0005-0000-0000-0000E7890000}"/>
    <cellStyle name="Normal 66 3 4 5" xfId="7178" xr:uid="{00000000-0005-0000-0000-0000E8890000}"/>
    <cellStyle name="Normal 66 3 4 5 2" xfId="37513" xr:uid="{00000000-0005-0000-0000-0000E9890000}"/>
    <cellStyle name="Normal 66 3 4 5 3" xfId="22280" xr:uid="{00000000-0005-0000-0000-0000EA890000}"/>
    <cellStyle name="Normal 66 3 4 6" xfId="32501" xr:uid="{00000000-0005-0000-0000-0000EB890000}"/>
    <cellStyle name="Normal 66 3 4 7" xfId="17267" xr:uid="{00000000-0005-0000-0000-0000EC890000}"/>
    <cellStyle name="Normal 66 3 5" xfId="2960" xr:uid="{00000000-0005-0000-0000-0000ED890000}"/>
    <cellStyle name="Normal 66 3 5 2" xfId="13034" xr:uid="{00000000-0005-0000-0000-0000EE890000}"/>
    <cellStyle name="Normal 66 3 5 2 2" xfId="43365" xr:uid="{00000000-0005-0000-0000-0000EF890000}"/>
    <cellStyle name="Normal 66 3 5 2 3" xfId="28132" xr:uid="{00000000-0005-0000-0000-0000F0890000}"/>
    <cellStyle name="Normal 66 3 5 3" xfId="8014" xr:uid="{00000000-0005-0000-0000-0000F1890000}"/>
    <cellStyle name="Normal 66 3 5 3 2" xfId="38348" xr:uid="{00000000-0005-0000-0000-0000F2890000}"/>
    <cellStyle name="Normal 66 3 5 3 3" xfId="23115" xr:uid="{00000000-0005-0000-0000-0000F3890000}"/>
    <cellStyle name="Normal 66 3 5 4" xfId="33335" xr:uid="{00000000-0005-0000-0000-0000F4890000}"/>
    <cellStyle name="Normal 66 3 5 5" xfId="18102" xr:uid="{00000000-0005-0000-0000-0000F5890000}"/>
    <cellStyle name="Normal 66 3 6" xfId="4653" xr:uid="{00000000-0005-0000-0000-0000F6890000}"/>
    <cellStyle name="Normal 66 3 6 2" xfId="14705" xr:uid="{00000000-0005-0000-0000-0000F7890000}"/>
    <cellStyle name="Normal 66 3 6 2 2" xfId="45036" xr:uid="{00000000-0005-0000-0000-0000F8890000}"/>
    <cellStyle name="Normal 66 3 6 2 3" xfId="29803" xr:uid="{00000000-0005-0000-0000-0000F9890000}"/>
    <cellStyle name="Normal 66 3 6 3" xfId="9685" xr:uid="{00000000-0005-0000-0000-0000FA890000}"/>
    <cellStyle name="Normal 66 3 6 3 2" xfId="40019" xr:uid="{00000000-0005-0000-0000-0000FB890000}"/>
    <cellStyle name="Normal 66 3 6 3 3" xfId="24786" xr:uid="{00000000-0005-0000-0000-0000FC890000}"/>
    <cellStyle name="Normal 66 3 6 4" xfId="35006" xr:uid="{00000000-0005-0000-0000-0000FD890000}"/>
    <cellStyle name="Normal 66 3 6 5" xfId="19773" xr:uid="{00000000-0005-0000-0000-0000FE890000}"/>
    <cellStyle name="Normal 66 3 7" xfId="11363" xr:uid="{00000000-0005-0000-0000-0000FF890000}"/>
    <cellStyle name="Normal 66 3 7 2" xfId="41694" xr:uid="{00000000-0005-0000-0000-0000008A0000}"/>
    <cellStyle name="Normal 66 3 7 3" xfId="26461" xr:uid="{00000000-0005-0000-0000-0000018A0000}"/>
    <cellStyle name="Normal 66 3 8" xfId="6342" xr:uid="{00000000-0005-0000-0000-0000028A0000}"/>
    <cellStyle name="Normal 66 3 8 2" xfId="36677" xr:uid="{00000000-0005-0000-0000-0000038A0000}"/>
    <cellStyle name="Normal 66 3 8 3" xfId="21444" xr:uid="{00000000-0005-0000-0000-0000048A0000}"/>
    <cellStyle name="Normal 66 3 9" xfId="31666" xr:uid="{00000000-0005-0000-0000-0000058A0000}"/>
    <cellStyle name="Normal 66 4" xfId="1367" xr:uid="{00000000-0005-0000-0000-0000068A0000}"/>
    <cellStyle name="Normal 66 4 2" xfId="1790" xr:uid="{00000000-0005-0000-0000-0000078A0000}"/>
    <cellStyle name="Normal 66 4 2 2" xfId="2629" xr:uid="{00000000-0005-0000-0000-0000088A0000}"/>
    <cellStyle name="Normal 66 4 2 2 2" xfId="4319" xr:uid="{00000000-0005-0000-0000-0000098A0000}"/>
    <cellStyle name="Normal 66 4 2 2 2 2" xfId="14392" xr:uid="{00000000-0005-0000-0000-00000A8A0000}"/>
    <cellStyle name="Normal 66 4 2 2 2 2 2" xfId="44723" xr:uid="{00000000-0005-0000-0000-00000B8A0000}"/>
    <cellStyle name="Normal 66 4 2 2 2 2 3" xfId="29490" xr:uid="{00000000-0005-0000-0000-00000C8A0000}"/>
    <cellStyle name="Normal 66 4 2 2 2 3" xfId="9372" xr:uid="{00000000-0005-0000-0000-00000D8A0000}"/>
    <cellStyle name="Normal 66 4 2 2 2 3 2" xfId="39706" xr:uid="{00000000-0005-0000-0000-00000E8A0000}"/>
    <cellStyle name="Normal 66 4 2 2 2 3 3" xfId="24473" xr:uid="{00000000-0005-0000-0000-00000F8A0000}"/>
    <cellStyle name="Normal 66 4 2 2 2 4" xfId="34693" xr:uid="{00000000-0005-0000-0000-0000108A0000}"/>
    <cellStyle name="Normal 66 4 2 2 2 5" xfId="19460" xr:uid="{00000000-0005-0000-0000-0000118A0000}"/>
    <cellStyle name="Normal 66 4 2 2 3" xfId="6011" xr:uid="{00000000-0005-0000-0000-0000128A0000}"/>
    <cellStyle name="Normal 66 4 2 2 3 2" xfId="16063" xr:uid="{00000000-0005-0000-0000-0000138A0000}"/>
    <cellStyle name="Normal 66 4 2 2 3 2 2" xfId="46394" xr:uid="{00000000-0005-0000-0000-0000148A0000}"/>
    <cellStyle name="Normal 66 4 2 2 3 2 3" xfId="31161" xr:uid="{00000000-0005-0000-0000-0000158A0000}"/>
    <cellStyle name="Normal 66 4 2 2 3 3" xfId="11043" xr:uid="{00000000-0005-0000-0000-0000168A0000}"/>
    <cellStyle name="Normal 66 4 2 2 3 3 2" xfId="41377" xr:uid="{00000000-0005-0000-0000-0000178A0000}"/>
    <cellStyle name="Normal 66 4 2 2 3 3 3" xfId="26144" xr:uid="{00000000-0005-0000-0000-0000188A0000}"/>
    <cellStyle name="Normal 66 4 2 2 3 4" xfId="36364" xr:uid="{00000000-0005-0000-0000-0000198A0000}"/>
    <cellStyle name="Normal 66 4 2 2 3 5" xfId="21131" xr:uid="{00000000-0005-0000-0000-00001A8A0000}"/>
    <cellStyle name="Normal 66 4 2 2 4" xfId="12721" xr:uid="{00000000-0005-0000-0000-00001B8A0000}"/>
    <cellStyle name="Normal 66 4 2 2 4 2" xfId="43052" xr:uid="{00000000-0005-0000-0000-00001C8A0000}"/>
    <cellStyle name="Normal 66 4 2 2 4 3" xfId="27819" xr:uid="{00000000-0005-0000-0000-00001D8A0000}"/>
    <cellStyle name="Normal 66 4 2 2 5" xfId="7700" xr:uid="{00000000-0005-0000-0000-00001E8A0000}"/>
    <cellStyle name="Normal 66 4 2 2 5 2" xfId="38035" xr:uid="{00000000-0005-0000-0000-00001F8A0000}"/>
    <cellStyle name="Normal 66 4 2 2 5 3" xfId="22802" xr:uid="{00000000-0005-0000-0000-0000208A0000}"/>
    <cellStyle name="Normal 66 4 2 2 6" xfId="33023" xr:uid="{00000000-0005-0000-0000-0000218A0000}"/>
    <cellStyle name="Normal 66 4 2 2 7" xfId="17789" xr:uid="{00000000-0005-0000-0000-0000228A0000}"/>
    <cellStyle name="Normal 66 4 2 3" xfId="3482" xr:uid="{00000000-0005-0000-0000-0000238A0000}"/>
    <cellStyle name="Normal 66 4 2 3 2" xfId="13556" xr:uid="{00000000-0005-0000-0000-0000248A0000}"/>
    <cellStyle name="Normal 66 4 2 3 2 2" xfId="43887" xr:uid="{00000000-0005-0000-0000-0000258A0000}"/>
    <cellStyle name="Normal 66 4 2 3 2 3" xfId="28654" xr:uid="{00000000-0005-0000-0000-0000268A0000}"/>
    <cellStyle name="Normal 66 4 2 3 3" xfId="8536" xr:uid="{00000000-0005-0000-0000-0000278A0000}"/>
    <cellStyle name="Normal 66 4 2 3 3 2" xfId="38870" xr:uid="{00000000-0005-0000-0000-0000288A0000}"/>
    <cellStyle name="Normal 66 4 2 3 3 3" xfId="23637" xr:uid="{00000000-0005-0000-0000-0000298A0000}"/>
    <cellStyle name="Normal 66 4 2 3 4" xfId="33857" xr:uid="{00000000-0005-0000-0000-00002A8A0000}"/>
    <cellStyle name="Normal 66 4 2 3 5" xfId="18624" xr:uid="{00000000-0005-0000-0000-00002B8A0000}"/>
    <cellStyle name="Normal 66 4 2 4" xfId="5175" xr:uid="{00000000-0005-0000-0000-00002C8A0000}"/>
    <cellStyle name="Normal 66 4 2 4 2" xfId="15227" xr:uid="{00000000-0005-0000-0000-00002D8A0000}"/>
    <cellStyle name="Normal 66 4 2 4 2 2" xfId="45558" xr:uid="{00000000-0005-0000-0000-00002E8A0000}"/>
    <cellStyle name="Normal 66 4 2 4 2 3" xfId="30325" xr:uid="{00000000-0005-0000-0000-00002F8A0000}"/>
    <cellStyle name="Normal 66 4 2 4 3" xfId="10207" xr:uid="{00000000-0005-0000-0000-0000308A0000}"/>
    <cellStyle name="Normal 66 4 2 4 3 2" xfId="40541" xr:uid="{00000000-0005-0000-0000-0000318A0000}"/>
    <cellStyle name="Normal 66 4 2 4 3 3" xfId="25308" xr:uid="{00000000-0005-0000-0000-0000328A0000}"/>
    <cellStyle name="Normal 66 4 2 4 4" xfId="35528" xr:uid="{00000000-0005-0000-0000-0000338A0000}"/>
    <cellStyle name="Normal 66 4 2 4 5" xfId="20295" xr:uid="{00000000-0005-0000-0000-0000348A0000}"/>
    <cellStyle name="Normal 66 4 2 5" xfId="11885" xr:uid="{00000000-0005-0000-0000-0000358A0000}"/>
    <cellStyle name="Normal 66 4 2 5 2" xfId="42216" xr:uid="{00000000-0005-0000-0000-0000368A0000}"/>
    <cellStyle name="Normal 66 4 2 5 3" xfId="26983" xr:uid="{00000000-0005-0000-0000-0000378A0000}"/>
    <cellStyle name="Normal 66 4 2 6" xfId="6864" xr:uid="{00000000-0005-0000-0000-0000388A0000}"/>
    <cellStyle name="Normal 66 4 2 6 2" xfId="37199" xr:uid="{00000000-0005-0000-0000-0000398A0000}"/>
    <cellStyle name="Normal 66 4 2 6 3" xfId="21966" xr:uid="{00000000-0005-0000-0000-00003A8A0000}"/>
    <cellStyle name="Normal 66 4 2 7" xfId="32187" xr:uid="{00000000-0005-0000-0000-00003B8A0000}"/>
    <cellStyle name="Normal 66 4 2 8" xfId="16953" xr:uid="{00000000-0005-0000-0000-00003C8A0000}"/>
    <cellStyle name="Normal 66 4 3" xfId="2211" xr:uid="{00000000-0005-0000-0000-00003D8A0000}"/>
    <cellStyle name="Normal 66 4 3 2" xfId="3901" xr:uid="{00000000-0005-0000-0000-00003E8A0000}"/>
    <cellStyle name="Normal 66 4 3 2 2" xfId="13974" xr:uid="{00000000-0005-0000-0000-00003F8A0000}"/>
    <cellStyle name="Normal 66 4 3 2 2 2" xfId="44305" xr:uid="{00000000-0005-0000-0000-0000408A0000}"/>
    <cellStyle name="Normal 66 4 3 2 2 3" xfId="29072" xr:uid="{00000000-0005-0000-0000-0000418A0000}"/>
    <cellStyle name="Normal 66 4 3 2 3" xfId="8954" xr:uid="{00000000-0005-0000-0000-0000428A0000}"/>
    <cellStyle name="Normal 66 4 3 2 3 2" xfId="39288" xr:uid="{00000000-0005-0000-0000-0000438A0000}"/>
    <cellStyle name="Normal 66 4 3 2 3 3" xfId="24055" xr:uid="{00000000-0005-0000-0000-0000448A0000}"/>
    <cellStyle name="Normal 66 4 3 2 4" xfId="34275" xr:uid="{00000000-0005-0000-0000-0000458A0000}"/>
    <cellStyle name="Normal 66 4 3 2 5" xfId="19042" xr:uid="{00000000-0005-0000-0000-0000468A0000}"/>
    <cellStyle name="Normal 66 4 3 3" xfId="5593" xr:uid="{00000000-0005-0000-0000-0000478A0000}"/>
    <cellStyle name="Normal 66 4 3 3 2" xfId="15645" xr:uid="{00000000-0005-0000-0000-0000488A0000}"/>
    <cellStyle name="Normal 66 4 3 3 2 2" xfId="45976" xr:uid="{00000000-0005-0000-0000-0000498A0000}"/>
    <cellStyle name="Normal 66 4 3 3 2 3" xfId="30743" xr:uid="{00000000-0005-0000-0000-00004A8A0000}"/>
    <cellStyle name="Normal 66 4 3 3 3" xfId="10625" xr:uid="{00000000-0005-0000-0000-00004B8A0000}"/>
    <cellStyle name="Normal 66 4 3 3 3 2" xfId="40959" xr:uid="{00000000-0005-0000-0000-00004C8A0000}"/>
    <cellStyle name="Normal 66 4 3 3 3 3" xfId="25726" xr:uid="{00000000-0005-0000-0000-00004D8A0000}"/>
    <cellStyle name="Normal 66 4 3 3 4" xfId="35946" xr:uid="{00000000-0005-0000-0000-00004E8A0000}"/>
    <cellStyle name="Normal 66 4 3 3 5" xfId="20713" xr:uid="{00000000-0005-0000-0000-00004F8A0000}"/>
    <cellStyle name="Normal 66 4 3 4" xfId="12303" xr:uid="{00000000-0005-0000-0000-0000508A0000}"/>
    <cellStyle name="Normal 66 4 3 4 2" xfId="42634" xr:uid="{00000000-0005-0000-0000-0000518A0000}"/>
    <cellStyle name="Normal 66 4 3 4 3" xfId="27401" xr:uid="{00000000-0005-0000-0000-0000528A0000}"/>
    <cellStyle name="Normal 66 4 3 5" xfId="7282" xr:uid="{00000000-0005-0000-0000-0000538A0000}"/>
    <cellStyle name="Normal 66 4 3 5 2" xfId="37617" xr:uid="{00000000-0005-0000-0000-0000548A0000}"/>
    <cellStyle name="Normal 66 4 3 5 3" xfId="22384" xr:uid="{00000000-0005-0000-0000-0000558A0000}"/>
    <cellStyle name="Normal 66 4 3 6" xfId="32605" xr:uid="{00000000-0005-0000-0000-0000568A0000}"/>
    <cellStyle name="Normal 66 4 3 7" xfId="17371" xr:uid="{00000000-0005-0000-0000-0000578A0000}"/>
    <cellStyle name="Normal 66 4 4" xfId="3064" xr:uid="{00000000-0005-0000-0000-0000588A0000}"/>
    <cellStyle name="Normal 66 4 4 2" xfId="13138" xr:uid="{00000000-0005-0000-0000-0000598A0000}"/>
    <cellStyle name="Normal 66 4 4 2 2" xfId="43469" xr:uid="{00000000-0005-0000-0000-00005A8A0000}"/>
    <cellStyle name="Normal 66 4 4 2 3" xfId="28236" xr:uid="{00000000-0005-0000-0000-00005B8A0000}"/>
    <cellStyle name="Normal 66 4 4 3" xfId="8118" xr:uid="{00000000-0005-0000-0000-00005C8A0000}"/>
    <cellStyle name="Normal 66 4 4 3 2" xfId="38452" xr:uid="{00000000-0005-0000-0000-00005D8A0000}"/>
    <cellStyle name="Normal 66 4 4 3 3" xfId="23219" xr:uid="{00000000-0005-0000-0000-00005E8A0000}"/>
    <cellStyle name="Normal 66 4 4 4" xfId="33439" xr:uid="{00000000-0005-0000-0000-00005F8A0000}"/>
    <cellStyle name="Normal 66 4 4 5" xfId="18206" xr:uid="{00000000-0005-0000-0000-0000608A0000}"/>
    <cellStyle name="Normal 66 4 5" xfId="4757" xr:uid="{00000000-0005-0000-0000-0000618A0000}"/>
    <cellStyle name="Normal 66 4 5 2" xfId="14809" xr:uid="{00000000-0005-0000-0000-0000628A0000}"/>
    <cellStyle name="Normal 66 4 5 2 2" xfId="45140" xr:uid="{00000000-0005-0000-0000-0000638A0000}"/>
    <cellStyle name="Normal 66 4 5 2 3" xfId="29907" xr:uid="{00000000-0005-0000-0000-0000648A0000}"/>
    <cellStyle name="Normal 66 4 5 3" xfId="9789" xr:uid="{00000000-0005-0000-0000-0000658A0000}"/>
    <cellStyle name="Normal 66 4 5 3 2" xfId="40123" xr:uid="{00000000-0005-0000-0000-0000668A0000}"/>
    <cellStyle name="Normal 66 4 5 3 3" xfId="24890" xr:uid="{00000000-0005-0000-0000-0000678A0000}"/>
    <cellStyle name="Normal 66 4 5 4" xfId="35110" xr:uid="{00000000-0005-0000-0000-0000688A0000}"/>
    <cellStyle name="Normal 66 4 5 5" xfId="19877" xr:uid="{00000000-0005-0000-0000-0000698A0000}"/>
    <cellStyle name="Normal 66 4 6" xfId="11467" xr:uid="{00000000-0005-0000-0000-00006A8A0000}"/>
    <cellStyle name="Normal 66 4 6 2" xfId="41798" xr:uid="{00000000-0005-0000-0000-00006B8A0000}"/>
    <cellStyle name="Normal 66 4 6 3" xfId="26565" xr:uid="{00000000-0005-0000-0000-00006C8A0000}"/>
    <cellStyle name="Normal 66 4 7" xfId="6446" xr:uid="{00000000-0005-0000-0000-00006D8A0000}"/>
    <cellStyle name="Normal 66 4 7 2" xfId="36781" xr:uid="{00000000-0005-0000-0000-00006E8A0000}"/>
    <cellStyle name="Normal 66 4 7 3" xfId="21548" xr:uid="{00000000-0005-0000-0000-00006F8A0000}"/>
    <cellStyle name="Normal 66 4 8" xfId="31769" xr:uid="{00000000-0005-0000-0000-0000708A0000}"/>
    <cellStyle name="Normal 66 4 9" xfId="16535" xr:uid="{00000000-0005-0000-0000-0000718A0000}"/>
    <cellStyle name="Normal 66 5" xfId="1580" xr:uid="{00000000-0005-0000-0000-0000728A0000}"/>
    <cellStyle name="Normal 66 5 2" xfId="2421" xr:uid="{00000000-0005-0000-0000-0000738A0000}"/>
    <cellStyle name="Normal 66 5 2 2" xfId="4111" xr:uid="{00000000-0005-0000-0000-0000748A0000}"/>
    <cellStyle name="Normal 66 5 2 2 2" xfId="14184" xr:uid="{00000000-0005-0000-0000-0000758A0000}"/>
    <cellStyle name="Normal 66 5 2 2 2 2" xfId="44515" xr:uid="{00000000-0005-0000-0000-0000768A0000}"/>
    <cellStyle name="Normal 66 5 2 2 2 3" xfId="29282" xr:uid="{00000000-0005-0000-0000-0000778A0000}"/>
    <cellStyle name="Normal 66 5 2 2 3" xfId="9164" xr:uid="{00000000-0005-0000-0000-0000788A0000}"/>
    <cellStyle name="Normal 66 5 2 2 3 2" xfId="39498" xr:uid="{00000000-0005-0000-0000-0000798A0000}"/>
    <cellStyle name="Normal 66 5 2 2 3 3" xfId="24265" xr:uid="{00000000-0005-0000-0000-00007A8A0000}"/>
    <cellStyle name="Normal 66 5 2 2 4" xfId="34485" xr:uid="{00000000-0005-0000-0000-00007B8A0000}"/>
    <cellStyle name="Normal 66 5 2 2 5" xfId="19252" xr:uid="{00000000-0005-0000-0000-00007C8A0000}"/>
    <cellStyle name="Normal 66 5 2 3" xfId="5803" xr:uid="{00000000-0005-0000-0000-00007D8A0000}"/>
    <cellStyle name="Normal 66 5 2 3 2" xfId="15855" xr:uid="{00000000-0005-0000-0000-00007E8A0000}"/>
    <cellStyle name="Normal 66 5 2 3 2 2" xfId="46186" xr:uid="{00000000-0005-0000-0000-00007F8A0000}"/>
    <cellStyle name="Normal 66 5 2 3 2 3" xfId="30953" xr:uid="{00000000-0005-0000-0000-0000808A0000}"/>
    <cellStyle name="Normal 66 5 2 3 3" xfId="10835" xr:uid="{00000000-0005-0000-0000-0000818A0000}"/>
    <cellStyle name="Normal 66 5 2 3 3 2" xfId="41169" xr:uid="{00000000-0005-0000-0000-0000828A0000}"/>
    <cellStyle name="Normal 66 5 2 3 3 3" xfId="25936" xr:uid="{00000000-0005-0000-0000-0000838A0000}"/>
    <cellStyle name="Normal 66 5 2 3 4" xfId="36156" xr:uid="{00000000-0005-0000-0000-0000848A0000}"/>
    <cellStyle name="Normal 66 5 2 3 5" xfId="20923" xr:uid="{00000000-0005-0000-0000-0000858A0000}"/>
    <cellStyle name="Normal 66 5 2 4" xfId="12513" xr:uid="{00000000-0005-0000-0000-0000868A0000}"/>
    <cellStyle name="Normal 66 5 2 4 2" xfId="42844" xr:uid="{00000000-0005-0000-0000-0000878A0000}"/>
    <cellStyle name="Normal 66 5 2 4 3" xfId="27611" xr:uid="{00000000-0005-0000-0000-0000888A0000}"/>
    <cellStyle name="Normal 66 5 2 5" xfId="7492" xr:uid="{00000000-0005-0000-0000-0000898A0000}"/>
    <cellStyle name="Normal 66 5 2 5 2" xfId="37827" xr:uid="{00000000-0005-0000-0000-00008A8A0000}"/>
    <cellStyle name="Normal 66 5 2 5 3" xfId="22594" xr:uid="{00000000-0005-0000-0000-00008B8A0000}"/>
    <cellStyle name="Normal 66 5 2 6" xfId="32815" xr:uid="{00000000-0005-0000-0000-00008C8A0000}"/>
    <cellStyle name="Normal 66 5 2 7" xfId="17581" xr:uid="{00000000-0005-0000-0000-00008D8A0000}"/>
    <cellStyle name="Normal 66 5 3" xfId="3274" xr:uid="{00000000-0005-0000-0000-00008E8A0000}"/>
    <cellStyle name="Normal 66 5 3 2" xfId="13348" xr:uid="{00000000-0005-0000-0000-00008F8A0000}"/>
    <cellStyle name="Normal 66 5 3 2 2" xfId="43679" xr:uid="{00000000-0005-0000-0000-0000908A0000}"/>
    <cellStyle name="Normal 66 5 3 2 3" xfId="28446" xr:uid="{00000000-0005-0000-0000-0000918A0000}"/>
    <cellStyle name="Normal 66 5 3 3" xfId="8328" xr:uid="{00000000-0005-0000-0000-0000928A0000}"/>
    <cellStyle name="Normal 66 5 3 3 2" xfId="38662" xr:uid="{00000000-0005-0000-0000-0000938A0000}"/>
    <cellStyle name="Normal 66 5 3 3 3" xfId="23429" xr:uid="{00000000-0005-0000-0000-0000948A0000}"/>
    <cellStyle name="Normal 66 5 3 4" xfId="33649" xr:uid="{00000000-0005-0000-0000-0000958A0000}"/>
    <cellStyle name="Normal 66 5 3 5" xfId="18416" xr:uid="{00000000-0005-0000-0000-0000968A0000}"/>
    <cellStyle name="Normal 66 5 4" xfId="4967" xr:uid="{00000000-0005-0000-0000-0000978A0000}"/>
    <cellStyle name="Normal 66 5 4 2" xfId="15019" xr:uid="{00000000-0005-0000-0000-0000988A0000}"/>
    <cellStyle name="Normal 66 5 4 2 2" xfId="45350" xr:uid="{00000000-0005-0000-0000-0000998A0000}"/>
    <cellStyle name="Normal 66 5 4 2 3" xfId="30117" xr:uid="{00000000-0005-0000-0000-00009A8A0000}"/>
    <cellStyle name="Normal 66 5 4 3" xfId="9999" xr:uid="{00000000-0005-0000-0000-00009B8A0000}"/>
    <cellStyle name="Normal 66 5 4 3 2" xfId="40333" xr:uid="{00000000-0005-0000-0000-00009C8A0000}"/>
    <cellStyle name="Normal 66 5 4 3 3" xfId="25100" xr:uid="{00000000-0005-0000-0000-00009D8A0000}"/>
    <cellStyle name="Normal 66 5 4 4" xfId="35320" xr:uid="{00000000-0005-0000-0000-00009E8A0000}"/>
    <cellStyle name="Normal 66 5 4 5" xfId="20087" xr:uid="{00000000-0005-0000-0000-00009F8A0000}"/>
    <cellStyle name="Normal 66 5 5" xfId="11677" xr:uid="{00000000-0005-0000-0000-0000A08A0000}"/>
    <cellStyle name="Normal 66 5 5 2" xfId="42008" xr:uid="{00000000-0005-0000-0000-0000A18A0000}"/>
    <cellStyle name="Normal 66 5 5 3" xfId="26775" xr:uid="{00000000-0005-0000-0000-0000A28A0000}"/>
    <cellStyle name="Normal 66 5 6" xfId="6656" xr:uid="{00000000-0005-0000-0000-0000A38A0000}"/>
    <cellStyle name="Normal 66 5 6 2" xfId="36991" xr:uid="{00000000-0005-0000-0000-0000A48A0000}"/>
    <cellStyle name="Normal 66 5 6 3" xfId="21758" xr:uid="{00000000-0005-0000-0000-0000A58A0000}"/>
    <cellStyle name="Normal 66 5 7" xfId="31979" xr:uid="{00000000-0005-0000-0000-0000A68A0000}"/>
    <cellStyle name="Normal 66 5 8" xfId="16745" xr:uid="{00000000-0005-0000-0000-0000A78A0000}"/>
    <cellStyle name="Normal 66 6" xfId="2001" xr:uid="{00000000-0005-0000-0000-0000A88A0000}"/>
    <cellStyle name="Normal 66 6 2" xfId="3693" xr:uid="{00000000-0005-0000-0000-0000A98A0000}"/>
    <cellStyle name="Normal 66 6 2 2" xfId="13766" xr:uid="{00000000-0005-0000-0000-0000AA8A0000}"/>
    <cellStyle name="Normal 66 6 2 2 2" xfId="44097" xr:uid="{00000000-0005-0000-0000-0000AB8A0000}"/>
    <cellStyle name="Normal 66 6 2 2 3" xfId="28864" xr:uid="{00000000-0005-0000-0000-0000AC8A0000}"/>
    <cellStyle name="Normal 66 6 2 3" xfId="8746" xr:uid="{00000000-0005-0000-0000-0000AD8A0000}"/>
    <cellStyle name="Normal 66 6 2 3 2" xfId="39080" xr:uid="{00000000-0005-0000-0000-0000AE8A0000}"/>
    <cellStyle name="Normal 66 6 2 3 3" xfId="23847" xr:uid="{00000000-0005-0000-0000-0000AF8A0000}"/>
    <cellStyle name="Normal 66 6 2 4" xfId="34067" xr:uid="{00000000-0005-0000-0000-0000B08A0000}"/>
    <cellStyle name="Normal 66 6 2 5" xfId="18834" xr:uid="{00000000-0005-0000-0000-0000B18A0000}"/>
    <cellStyle name="Normal 66 6 3" xfId="5385" xr:uid="{00000000-0005-0000-0000-0000B28A0000}"/>
    <cellStyle name="Normal 66 6 3 2" xfId="15437" xr:uid="{00000000-0005-0000-0000-0000B38A0000}"/>
    <cellStyle name="Normal 66 6 3 2 2" xfId="45768" xr:uid="{00000000-0005-0000-0000-0000B48A0000}"/>
    <cellStyle name="Normal 66 6 3 2 3" xfId="30535" xr:uid="{00000000-0005-0000-0000-0000B58A0000}"/>
    <cellStyle name="Normal 66 6 3 3" xfId="10417" xr:uid="{00000000-0005-0000-0000-0000B68A0000}"/>
    <cellStyle name="Normal 66 6 3 3 2" xfId="40751" xr:uid="{00000000-0005-0000-0000-0000B78A0000}"/>
    <cellStyle name="Normal 66 6 3 3 3" xfId="25518" xr:uid="{00000000-0005-0000-0000-0000B88A0000}"/>
    <cellStyle name="Normal 66 6 3 4" xfId="35738" xr:uid="{00000000-0005-0000-0000-0000B98A0000}"/>
    <cellStyle name="Normal 66 6 3 5" xfId="20505" xr:uid="{00000000-0005-0000-0000-0000BA8A0000}"/>
    <cellStyle name="Normal 66 6 4" xfId="12095" xr:uid="{00000000-0005-0000-0000-0000BB8A0000}"/>
    <cellStyle name="Normal 66 6 4 2" xfId="42426" xr:uid="{00000000-0005-0000-0000-0000BC8A0000}"/>
    <cellStyle name="Normal 66 6 4 3" xfId="27193" xr:uid="{00000000-0005-0000-0000-0000BD8A0000}"/>
    <cellStyle name="Normal 66 6 5" xfId="7074" xr:uid="{00000000-0005-0000-0000-0000BE8A0000}"/>
    <cellStyle name="Normal 66 6 5 2" xfId="37409" xr:uid="{00000000-0005-0000-0000-0000BF8A0000}"/>
    <cellStyle name="Normal 66 6 5 3" xfId="22176" xr:uid="{00000000-0005-0000-0000-0000C08A0000}"/>
    <cellStyle name="Normal 66 6 6" xfId="32397" xr:uid="{00000000-0005-0000-0000-0000C18A0000}"/>
    <cellStyle name="Normal 66 6 7" xfId="17163" xr:uid="{00000000-0005-0000-0000-0000C28A0000}"/>
    <cellStyle name="Normal 66 7" xfId="2853" xr:uid="{00000000-0005-0000-0000-0000C38A0000}"/>
    <cellStyle name="Normal 66 7 2" xfId="12930" xr:uid="{00000000-0005-0000-0000-0000C48A0000}"/>
    <cellStyle name="Normal 66 7 2 2" xfId="43261" xr:uid="{00000000-0005-0000-0000-0000C58A0000}"/>
    <cellStyle name="Normal 66 7 2 3" xfId="28028" xr:uid="{00000000-0005-0000-0000-0000C68A0000}"/>
    <cellStyle name="Normal 66 7 3" xfId="7910" xr:uid="{00000000-0005-0000-0000-0000C78A0000}"/>
    <cellStyle name="Normal 66 7 3 2" xfId="38244" xr:uid="{00000000-0005-0000-0000-0000C88A0000}"/>
    <cellStyle name="Normal 66 7 3 3" xfId="23011" xr:uid="{00000000-0005-0000-0000-0000C98A0000}"/>
    <cellStyle name="Normal 66 7 4" xfId="33231" xr:uid="{00000000-0005-0000-0000-0000CA8A0000}"/>
    <cellStyle name="Normal 66 7 5" xfId="17998" xr:uid="{00000000-0005-0000-0000-0000CB8A0000}"/>
    <cellStyle name="Normal 66 8" xfId="4547" xr:uid="{00000000-0005-0000-0000-0000CC8A0000}"/>
    <cellStyle name="Normal 66 8 2" xfId="14601" xr:uid="{00000000-0005-0000-0000-0000CD8A0000}"/>
    <cellStyle name="Normal 66 8 2 2" xfId="44932" xr:uid="{00000000-0005-0000-0000-0000CE8A0000}"/>
    <cellStyle name="Normal 66 8 2 3" xfId="29699" xr:uid="{00000000-0005-0000-0000-0000CF8A0000}"/>
    <cellStyle name="Normal 66 8 3" xfId="9581" xr:uid="{00000000-0005-0000-0000-0000D08A0000}"/>
    <cellStyle name="Normal 66 8 3 2" xfId="39915" xr:uid="{00000000-0005-0000-0000-0000D18A0000}"/>
    <cellStyle name="Normal 66 8 3 3" xfId="24682" xr:uid="{00000000-0005-0000-0000-0000D28A0000}"/>
    <cellStyle name="Normal 66 8 4" xfId="34902" xr:uid="{00000000-0005-0000-0000-0000D38A0000}"/>
    <cellStyle name="Normal 66 8 5" xfId="19669" xr:uid="{00000000-0005-0000-0000-0000D48A0000}"/>
    <cellStyle name="Normal 66 9" xfId="11257" xr:uid="{00000000-0005-0000-0000-0000D58A0000}"/>
    <cellStyle name="Normal 66 9 2" xfId="41590" xr:uid="{00000000-0005-0000-0000-0000D68A0000}"/>
    <cellStyle name="Normal 66 9 3" xfId="26357" xr:uid="{00000000-0005-0000-0000-0000D78A0000}"/>
    <cellStyle name="Normal 67" xfId="894" xr:uid="{00000000-0005-0000-0000-0000D88A0000}"/>
    <cellStyle name="Normal 67 10" xfId="6237" xr:uid="{00000000-0005-0000-0000-0000D98A0000}"/>
    <cellStyle name="Normal 67 10 2" xfId="36574" xr:uid="{00000000-0005-0000-0000-0000DA8A0000}"/>
    <cellStyle name="Normal 67 10 3" xfId="21341" xr:uid="{00000000-0005-0000-0000-0000DB8A0000}"/>
    <cellStyle name="Normal 67 11" xfId="31565" xr:uid="{00000000-0005-0000-0000-0000DC8A0000}"/>
    <cellStyle name="Normal 67 12" xfId="16326" xr:uid="{00000000-0005-0000-0000-0000DD8A0000}"/>
    <cellStyle name="Normal 67 2" xfId="1201" xr:uid="{00000000-0005-0000-0000-0000DE8A0000}"/>
    <cellStyle name="Normal 67 2 10" xfId="31616" xr:uid="{00000000-0005-0000-0000-0000DF8A0000}"/>
    <cellStyle name="Normal 67 2 11" xfId="16380" xr:uid="{00000000-0005-0000-0000-0000E08A0000}"/>
    <cellStyle name="Normal 67 2 2" xfId="1309" xr:uid="{00000000-0005-0000-0000-0000E18A0000}"/>
    <cellStyle name="Normal 67 2 2 10" xfId="16484" xr:uid="{00000000-0005-0000-0000-0000E28A0000}"/>
    <cellStyle name="Normal 67 2 2 2" xfId="1526" xr:uid="{00000000-0005-0000-0000-0000E38A0000}"/>
    <cellStyle name="Normal 67 2 2 2 2" xfId="1947" xr:uid="{00000000-0005-0000-0000-0000E48A0000}"/>
    <cellStyle name="Normal 67 2 2 2 2 2" xfId="2786" xr:uid="{00000000-0005-0000-0000-0000E58A0000}"/>
    <cellStyle name="Normal 67 2 2 2 2 2 2" xfId="4476" xr:uid="{00000000-0005-0000-0000-0000E68A0000}"/>
    <cellStyle name="Normal 67 2 2 2 2 2 2 2" xfId="14549" xr:uid="{00000000-0005-0000-0000-0000E78A0000}"/>
    <cellStyle name="Normal 67 2 2 2 2 2 2 2 2" xfId="44880" xr:uid="{00000000-0005-0000-0000-0000E88A0000}"/>
    <cellStyle name="Normal 67 2 2 2 2 2 2 2 3" xfId="29647" xr:uid="{00000000-0005-0000-0000-0000E98A0000}"/>
    <cellStyle name="Normal 67 2 2 2 2 2 2 3" xfId="9529" xr:uid="{00000000-0005-0000-0000-0000EA8A0000}"/>
    <cellStyle name="Normal 67 2 2 2 2 2 2 3 2" xfId="39863" xr:uid="{00000000-0005-0000-0000-0000EB8A0000}"/>
    <cellStyle name="Normal 67 2 2 2 2 2 2 3 3" xfId="24630" xr:uid="{00000000-0005-0000-0000-0000EC8A0000}"/>
    <cellStyle name="Normal 67 2 2 2 2 2 2 4" xfId="34850" xr:uid="{00000000-0005-0000-0000-0000ED8A0000}"/>
    <cellStyle name="Normal 67 2 2 2 2 2 2 5" xfId="19617" xr:uid="{00000000-0005-0000-0000-0000EE8A0000}"/>
    <cellStyle name="Normal 67 2 2 2 2 2 3" xfId="6168" xr:uid="{00000000-0005-0000-0000-0000EF8A0000}"/>
    <cellStyle name="Normal 67 2 2 2 2 2 3 2" xfId="16220" xr:uid="{00000000-0005-0000-0000-0000F08A0000}"/>
    <cellStyle name="Normal 67 2 2 2 2 2 3 2 2" xfId="46551" xr:uid="{00000000-0005-0000-0000-0000F18A0000}"/>
    <cellStyle name="Normal 67 2 2 2 2 2 3 2 3" xfId="31318" xr:uid="{00000000-0005-0000-0000-0000F28A0000}"/>
    <cellStyle name="Normal 67 2 2 2 2 2 3 3" xfId="11200" xr:uid="{00000000-0005-0000-0000-0000F38A0000}"/>
    <cellStyle name="Normal 67 2 2 2 2 2 3 3 2" xfId="41534" xr:uid="{00000000-0005-0000-0000-0000F48A0000}"/>
    <cellStyle name="Normal 67 2 2 2 2 2 3 3 3" xfId="26301" xr:uid="{00000000-0005-0000-0000-0000F58A0000}"/>
    <cellStyle name="Normal 67 2 2 2 2 2 3 4" xfId="36521" xr:uid="{00000000-0005-0000-0000-0000F68A0000}"/>
    <cellStyle name="Normal 67 2 2 2 2 2 3 5" xfId="21288" xr:uid="{00000000-0005-0000-0000-0000F78A0000}"/>
    <cellStyle name="Normal 67 2 2 2 2 2 4" xfId="12878" xr:uid="{00000000-0005-0000-0000-0000F88A0000}"/>
    <cellStyle name="Normal 67 2 2 2 2 2 4 2" xfId="43209" xr:uid="{00000000-0005-0000-0000-0000F98A0000}"/>
    <cellStyle name="Normal 67 2 2 2 2 2 4 3" xfId="27976" xr:uid="{00000000-0005-0000-0000-0000FA8A0000}"/>
    <cellStyle name="Normal 67 2 2 2 2 2 5" xfId="7857" xr:uid="{00000000-0005-0000-0000-0000FB8A0000}"/>
    <cellStyle name="Normal 67 2 2 2 2 2 5 2" xfId="38192" xr:uid="{00000000-0005-0000-0000-0000FC8A0000}"/>
    <cellStyle name="Normal 67 2 2 2 2 2 5 3" xfId="22959" xr:uid="{00000000-0005-0000-0000-0000FD8A0000}"/>
    <cellStyle name="Normal 67 2 2 2 2 2 6" xfId="33180" xr:uid="{00000000-0005-0000-0000-0000FE8A0000}"/>
    <cellStyle name="Normal 67 2 2 2 2 2 7" xfId="17946" xr:uid="{00000000-0005-0000-0000-0000FF8A0000}"/>
    <cellStyle name="Normal 67 2 2 2 2 3" xfId="3639" xr:uid="{00000000-0005-0000-0000-0000008B0000}"/>
    <cellStyle name="Normal 67 2 2 2 2 3 2" xfId="13713" xr:uid="{00000000-0005-0000-0000-0000018B0000}"/>
    <cellStyle name="Normal 67 2 2 2 2 3 2 2" xfId="44044" xr:uid="{00000000-0005-0000-0000-0000028B0000}"/>
    <cellStyle name="Normal 67 2 2 2 2 3 2 3" xfId="28811" xr:uid="{00000000-0005-0000-0000-0000038B0000}"/>
    <cellStyle name="Normal 67 2 2 2 2 3 3" xfId="8693" xr:uid="{00000000-0005-0000-0000-0000048B0000}"/>
    <cellStyle name="Normal 67 2 2 2 2 3 3 2" xfId="39027" xr:uid="{00000000-0005-0000-0000-0000058B0000}"/>
    <cellStyle name="Normal 67 2 2 2 2 3 3 3" xfId="23794" xr:uid="{00000000-0005-0000-0000-0000068B0000}"/>
    <cellStyle name="Normal 67 2 2 2 2 3 4" xfId="34014" xr:uid="{00000000-0005-0000-0000-0000078B0000}"/>
    <cellStyle name="Normal 67 2 2 2 2 3 5" xfId="18781" xr:uid="{00000000-0005-0000-0000-0000088B0000}"/>
    <cellStyle name="Normal 67 2 2 2 2 4" xfId="5332" xr:uid="{00000000-0005-0000-0000-0000098B0000}"/>
    <cellStyle name="Normal 67 2 2 2 2 4 2" xfId="15384" xr:uid="{00000000-0005-0000-0000-00000A8B0000}"/>
    <cellStyle name="Normal 67 2 2 2 2 4 2 2" xfId="45715" xr:uid="{00000000-0005-0000-0000-00000B8B0000}"/>
    <cellStyle name="Normal 67 2 2 2 2 4 2 3" xfId="30482" xr:uid="{00000000-0005-0000-0000-00000C8B0000}"/>
    <cellStyle name="Normal 67 2 2 2 2 4 3" xfId="10364" xr:uid="{00000000-0005-0000-0000-00000D8B0000}"/>
    <cellStyle name="Normal 67 2 2 2 2 4 3 2" xfId="40698" xr:uid="{00000000-0005-0000-0000-00000E8B0000}"/>
    <cellStyle name="Normal 67 2 2 2 2 4 3 3" xfId="25465" xr:uid="{00000000-0005-0000-0000-00000F8B0000}"/>
    <cellStyle name="Normal 67 2 2 2 2 4 4" xfId="35685" xr:uid="{00000000-0005-0000-0000-0000108B0000}"/>
    <cellStyle name="Normal 67 2 2 2 2 4 5" xfId="20452" xr:uid="{00000000-0005-0000-0000-0000118B0000}"/>
    <cellStyle name="Normal 67 2 2 2 2 5" xfId="12042" xr:uid="{00000000-0005-0000-0000-0000128B0000}"/>
    <cellStyle name="Normal 67 2 2 2 2 5 2" xfId="42373" xr:uid="{00000000-0005-0000-0000-0000138B0000}"/>
    <cellStyle name="Normal 67 2 2 2 2 5 3" xfId="27140" xr:uid="{00000000-0005-0000-0000-0000148B0000}"/>
    <cellStyle name="Normal 67 2 2 2 2 6" xfId="7021" xr:uid="{00000000-0005-0000-0000-0000158B0000}"/>
    <cellStyle name="Normal 67 2 2 2 2 6 2" xfId="37356" xr:uid="{00000000-0005-0000-0000-0000168B0000}"/>
    <cellStyle name="Normal 67 2 2 2 2 6 3" xfId="22123" xr:uid="{00000000-0005-0000-0000-0000178B0000}"/>
    <cellStyle name="Normal 67 2 2 2 2 7" xfId="32344" xr:uid="{00000000-0005-0000-0000-0000188B0000}"/>
    <cellStyle name="Normal 67 2 2 2 2 8" xfId="17110" xr:uid="{00000000-0005-0000-0000-0000198B0000}"/>
    <cellStyle name="Normal 67 2 2 2 3" xfId="2368" xr:uid="{00000000-0005-0000-0000-00001A8B0000}"/>
    <cellStyle name="Normal 67 2 2 2 3 2" xfId="4058" xr:uid="{00000000-0005-0000-0000-00001B8B0000}"/>
    <cellStyle name="Normal 67 2 2 2 3 2 2" xfId="14131" xr:uid="{00000000-0005-0000-0000-00001C8B0000}"/>
    <cellStyle name="Normal 67 2 2 2 3 2 2 2" xfId="44462" xr:uid="{00000000-0005-0000-0000-00001D8B0000}"/>
    <cellStyle name="Normal 67 2 2 2 3 2 2 3" xfId="29229" xr:uid="{00000000-0005-0000-0000-00001E8B0000}"/>
    <cellStyle name="Normal 67 2 2 2 3 2 3" xfId="9111" xr:uid="{00000000-0005-0000-0000-00001F8B0000}"/>
    <cellStyle name="Normal 67 2 2 2 3 2 3 2" xfId="39445" xr:uid="{00000000-0005-0000-0000-0000208B0000}"/>
    <cellStyle name="Normal 67 2 2 2 3 2 3 3" xfId="24212" xr:uid="{00000000-0005-0000-0000-0000218B0000}"/>
    <cellStyle name="Normal 67 2 2 2 3 2 4" xfId="34432" xr:uid="{00000000-0005-0000-0000-0000228B0000}"/>
    <cellStyle name="Normal 67 2 2 2 3 2 5" xfId="19199" xr:uid="{00000000-0005-0000-0000-0000238B0000}"/>
    <cellStyle name="Normal 67 2 2 2 3 3" xfId="5750" xr:uid="{00000000-0005-0000-0000-0000248B0000}"/>
    <cellStyle name="Normal 67 2 2 2 3 3 2" xfId="15802" xr:uid="{00000000-0005-0000-0000-0000258B0000}"/>
    <cellStyle name="Normal 67 2 2 2 3 3 2 2" xfId="46133" xr:uid="{00000000-0005-0000-0000-0000268B0000}"/>
    <cellStyle name="Normal 67 2 2 2 3 3 2 3" xfId="30900" xr:uid="{00000000-0005-0000-0000-0000278B0000}"/>
    <cellStyle name="Normal 67 2 2 2 3 3 3" xfId="10782" xr:uid="{00000000-0005-0000-0000-0000288B0000}"/>
    <cellStyle name="Normal 67 2 2 2 3 3 3 2" xfId="41116" xr:uid="{00000000-0005-0000-0000-0000298B0000}"/>
    <cellStyle name="Normal 67 2 2 2 3 3 3 3" xfId="25883" xr:uid="{00000000-0005-0000-0000-00002A8B0000}"/>
    <cellStyle name="Normal 67 2 2 2 3 3 4" xfId="36103" xr:uid="{00000000-0005-0000-0000-00002B8B0000}"/>
    <cellStyle name="Normal 67 2 2 2 3 3 5" xfId="20870" xr:uid="{00000000-0005-0000-0000-00002C8B0000}"/>
    <cellStyle name="Normal 67 2 2 2 3 4" xfId="12460" xr:uid="{00000000-0005-0000-0000-00002D8B0000}"/>
    <cellStyle name="Normal 67 2 2 2 3 4 2" xfId="42791" xr:uid="{00000000-0005-0000-0000-00002E8B0000}"/>
    <cellStyle name="Normal 67 2 2 2 3 4 3" xfId="27558" xr:uid="{00000000-0005-0000-0000-00002F8B0000}"/>
    <cellStyle name="Normal 67 2 2 2 3 5" xfId="7439" xr:uid="{00000000-0005-0000-0000-0000308B0000}"/>
    <cellStyle name="Normal 67 2 2 2 3 5 2" xfId="37774" xr:uid="{00000000-0005-0000-0000-0000318B0000}"/>
    <cellStyle name="Normal 67 2 2 2 3 5 3" xfId="22541" xr:uid="{00000000-0005-0000-0000-0000328B0000}"/>
    <cellStyle name="Normal 67 2 2 2 3 6" xfId="32762" xr:uid="{00000000-0005-0000-0000-0000338B0000}"/>
    <cellStyle name="Normal 67 2 2 2 3 7" xfId="17528" xr:uid="{00000000-0005-0000-0000-0000348B0000}"/>
    <cellStyle name="Normal 67 2 2 2 4" xfId="3221" xr:uid="{00000000-0005-0000-0000-0000358B0000}"/>
    <cellStyle name="Normal 67 2 2 2 4 2" xfId="13295" xr:uid="{00000000-0005-0000-0000-0000368B0000}"/>
    <cellStyle name="Normal 67 2 2 2 4 2 2" xfId="43626" xr:uid="{00000000-0005-0000-0000-0000378B0000}"/>
    <cellStyle name="Normal 67 2 2 2 4 2 3" xfId="28393" xr:uid="{00000000-0005-0000-0000-0000388B0000}"/>
    <cellStyle name="Normal 67 2 2 2 4 3" xfId="8275" xr:uid="{00000000-0005-0000-0000-0000398B0000}"/>
    <cellStyle name="Normal 67 2 2 2 4 3 2" xfId="38609" xr:uid="{00000000-0005-0000-0000-00003A8B0000}"/>
    <cellStyle name="Normal 67 2 2 2 4 3 3" xfId="23376" xr:uid="{00000000-0005-0000-0000-00003B8B0000}"/>
    <cellStyle name="Normal 67 2 2 2 4 4" xfId="33596" xr:uid="{00000000-0005-0000-0000-00003C8B0000}"/>
    <cellStyle name="Normal 67 2 2 2 4 5" xfId="18363" xr:uid="{00000000-0005-0000-0000-00003D8B0000}"/>
    <cellStyle name="Normal 67 2 2 2 5" xfId="4914" xr:uid="{00000000-0005-0000-0000-00003E8B0000}"/>
    <cellStyle name="Normal 67 2 2 2 5 2" xfId="14966" xr:uid="{00000000-0005-0000-0000-00003F8B0000}"/>
    <cellStyle name="Normal 67 2 2 2 5 2 2" xfId="45297" xr:uid="{00000000-0005-0000-0000-0000408B0000}"/>
    <cellStyle name="Normal 67 2 2 2 5 2 3" xfId="30064" xr:uid="{00000000-0005-0000-0000-0000418B0000}"/>
    <cellStyle name="Normal 67 2 2 2 5 3" xfId="9946" xr:uid="{00000000-0005-0000-0000-0000428B0000}"/>
    <cellStyle name="Normal 67 2 2 2 5 3 2" xfId="40280" xr:uid="{00000000-0005-0000-0000-0000438B0000}"/>
    <cellStyle name="Normal 67 2 2 2 5 3 3" xfId="25047" xr:uid="{00000000-0005-0000-0000-0000448B0000}"/>
    <cellStyle name="Normal 67 2 2 2 5 4" xfId="35267" xr:uid="{00000000-0005-0000-0000-0000458B0000}"/>
    <cellStyle name="Normal 67 2 2 2 5 5" xfId="20034" xr:uid="{00000000-0005-0000-0000-0000468B0000}"/>
    <cellStyle name="Normal 67 2 2 2 6" xfId="11624" xr:uid="{00000000-0005-0000-0000-0000478B0000}"/>
    <cellStyle name="Normal 67 2 2 2 6 2" xfId="41955" xr:uid="{00000000-0005-0000-0000-0000488B0000}"/>
    <cellStyle name="Normal 67 2 2 2 6 3" xfId="26722" xr:uid="{00000000-0005-0000-0000-0000498B0000}"/>
    <cellStyle name="Normal 67 2 2 2 7" xfId="6603" xr:uid="{00000000-0005-0000-0000-00004A8B0000}"/>
    <cellStyle name="Normal 67 2 2 2 7 2" xfId="36938" xr:uid="{00000000-0005-0000-0000-00004B8B0000}"/>
    <cellStyle name="Normal 67 2 2 2 7 3" xfId="21705" xr:uid="{00000000-0005-0000-0000-00004C8B0000}"/>
    <cellStyle name="Normal 67 2 2 2 8" xfId="31926" xr:uid="{00000000-0005-0000-0000-00004D8B0000}"/>
    <cellStyle name="Normal 67 2 2 2 9" xfId="16692" xr:uid="{00000000-0005-0000-0000-00004E8B0000}"/>
    <cellStyle name="Normal 67 2 2 3" xfId="1739" xr:uid="{00000000-0005-0000-0000-00004F8B0000}"/>
    <cellStyle name="Normal 67 2 2 3 2" xfId="2578" xr:uid="{00000000-0005-0000-0000-0000508B0000}"/>
    <cellStyle name="Normal 67 2 2 3 2 2" xfId="4268" xr:uid="{00000000-0005-0000-0000-0000518B0000}"/>
    <cellStyle name="Normal 67 2 2 3 2 2 2" xfId="14341" xr:uid="{00000000-0005-0000-0000-0000528B0000}"/>
    <cellStyle name="Normal 67 2 2 3 2 2 2 2" xfId="44672" xr:uid="{00000000-0005-0000-0000-0000538B0000}"/>
    <cellStyle name="Normal 67 2 2 3 2 2 2 3" xfId="29439" xr:uid="{00000000-0005-0000-0000-0000548B0000}"/>
    <cellStyle name="Normal 67 2 2 3 2 2 3" xfId="9321" xr:uid="{00000000-0005-0000-0000-0000558B0000}"/>
    <cellStyle name="Normal 67 2 2 3 2 2 3 2" xfId="39655" xr:uid="{00000000-0005-0000-0000-0000568B0000}"/>
    <cellStyle name="Normal 67 2 2 3 2 2 3 3" xfId="24422" xr:uid="{00000000-0005-0000-0000-0000578B0000}"/>
    <cellStyle name="Normal 67 2 2 3 2 2 4" xfId="34642" xr:uid="{00000000-0005-0000-0000-0000588B0000}"/>
    <cellStyle name="Normal 67 2 2 3 2 2 5" xfId="19409" xr:uid="{00000000-0005-0000-0000-0000598B0000}"/>
    <cellStyle name="Normal 67 2 2 3 2 3" xfId="5960" xr:uid="{00000000-0005-0000-0000-00005A8B0000}"/>
    <cellStyle name="Normal 67 2 2 3 2 3 2" xfId="16012" xr:uid="{00000000-0005-0000-0000-00005B8B0000}"/>
    <cellStyle name="Normal 67 2 2 3 2 3 2 2" xfId="46343" xr:uid="{00000000-0005-0000-0000-00005C8B0000}"/>
    <cellStyle name="Normal 67 2 2 3 2 3 2 3" xfId="31110" xr:uid="{00000000-0005-0000-0000-00005D8B0000}"/>
    <cellStyle name="Normal 67 2 2 3 2 3 3" xfId="10992" xr:uid="{00000000-0005-0000-0000-00005E8B0000}"/>
    <cellStyle name="Normal 67 2 2 3 2 3 3 2" xfId="41326" xr:uid="{00000000-0005-0000-0000-00005F8B0000}"/>
    <cellStyle name="Normal 67 2 2 3 2 3 3 3" xfId="26093" xr:uid="{00000000-0005-0000-0000-0000608B0000}"/>
    <cellStyle name="Normal 67 2 2 3 2 3 4" xfId="36313" xr:uid="{00000000-0005-0000-0000-0000618B0000}"/>
    <cellStyle name="Normal 67 2 2 3 2 3 5" xfId="21080" xr:uid="{00000000-0005-0000-0000-0000628B0000}"/>
    <cellStyle name="Normal 67 2 2 3 2 4" xfId="12670" xr:uid="{00000000-0005-0000-0000-0000638B0000}"/>
    <cellStyle name="Normal 67 2 2 3 2 4 2" xfId="43001" xr:uid="{00000000-0005-0000-0000-0000648B0000}"/>
    <cellStyle name="Normal 67 2 2 3 2 4 3" xfId="27768" xr:uid="{00000000-0005-0000-0000-0000658B0000}"/>
    <cellStyle name="Normal 67 2 2 3 2 5" xfId="7649" xr:uid="{00000000-0005-0000-0000-0000668B0000}"/>
    <cellStyle name="Normal 67 2 2 3 2 5 2" xfId="37984" xr:uid="{00000000-0005-0000-0000-0000678B0000}"/>
    <cellStyle name="Normal 67 2 2 3 2 5 3" xfId="22751" xr:uid="{00000000-0005-0000-0000-0000688B0000}"/>
    <cellStyle name="Normal 67 2 2 3 2 6" xfId="32972" xr:uid="{00000000-0005-0000-0000-0000698B0000}"/>
    <cellStyle name="Normal 67 2 2 3 2 7" xfId="17738" xr:uid="{00000000-0005-0000-0000-00006A8B0000}"/>
    <cellStyle name="Normal 67 2 2 3 3" xfId="3431" xr:uid="{00000000-0005-0000-0000-00006B8B0000}"/>
    <cellStyle name="Normal 67 2 2 3 3 2" xfId="13505" xr:uid="{00000000-0005-0000-0000-00006C8B0000}"/>
    <cellStyle name="Normal 67 2 2 3 3 2 2" xfId="43836" xr:uid="{00000000-0005-0000-0000-00006D8B0000}"/>
    <cellStyle name="Normal 67 2 2 3 3 2 3" xfId="28603" xr:uid="{00000000-0005-0000-0000-00006E8B0000}"/>
    <cellStyle name="Normal 67 2 2 3 3 3" xfId="8485" xr:uid="{00000000-0005-0000-0000-00006F8B0000}"/>
    <cellStyle name="Normal 67 2 2 3 3 3 2" xfId="38819" xr:uid="{00000000-0005-0000-0000-0000708B0000}"/>
    <cellStyle name="Normal 67 2 2 3 3 3 3" xfId="23586" xr:uid="{00000000-0005-0000-0000-0000718B0000}"/>
    <cellStyle name="Normal 67 2 2 3 3 4" xfId="33806" xr:uid="{00000000-0005-0000-0000-0000728B0000}"/>
    <cellStyle name="Normal 67 2 2 3 3 5" xfId="18573" xr:uid="{00000000-0005-0000-0000-0000738B0000}"/>
    <cellStyle name="Normal 67 2 2 3 4" xfId="5124" xr:uid="{00000000-0005-0000-0000-0000748B0000}"/>
    <cellStyle name="Normal 67 2 2 3 4 2" xfId="15176" xr:uid="{00000000-0005-0000-0000-0000758B0000}"/>
    <cellStyle name="Normal 67 2 2 3 4 2 2" xfId="45507" xr:uid="{00000000-0005-0000-0000-0000768B0000}"/>
    <cellStyle name="Normal 67 2 2 3 4 2 3" xfId="30274" xr:uid="{00000000-0005-0000-0000-0000778B0000}"/>
    <cellStyle name="Normal 67 2 2 3 4 3" xfId="10156" xr:uid="{00000000-0005-0000-0000-0000788B0000}"/>
    <cellStyle name="Normal 67 2 2 3 4 3 2" xfId="40490" xr:uid="{00000000-0005-0000-0000-0000798B0000}"/>
    <cellStyle name="Normal 67 2 2 3 4 3 3" xfId="25257" xr:uid="{00000000-0005-0000-0000-00007A8B0000}"/>
    <cellStyle name="Normal 67 2 2 3 4 4" xfId="35477" xr:uid="{00000000-0005-0000-0000-00007B8B0000}"/>
    <cellStyle name="Normal 67 2 2 3 4 5" xfId="20244" xr:uid="{00000000-0005-0000-0000-00007C8B0000}"/>
    <cellStyle name="Normal 67 2 2 3 5" xfId="11834" xr:uid="{00000000-0005-0000-0000-00007D8B0000}"/>
    <cellStyle name="Normal 67 2 2 3 5 2" xfId="42165" xr:uid="{00000000-0005-0000-0000-00007E8B0000}"/>
    <cellStyle name="Normal 67 2 2 3 5 3" xfId="26932" xr:uid="{00000000-0005-0000-0000-00007F8B0000}"/>
    <cellStyle name="Normal 67 2 2 3 6" xfId="6813" xr:uid="{00000000-0005-0000-0000-0000808B0000}"/>
    <cellStyle name="Normal 67 2 2 3 6 2" xfId="37148" xr:uid="{00000000-0005-0000-0000-0000818B0000}"/>
    <cellStyle name="Normal 67 2 2 3 6 3" xfId="21915" xr:uid="{00000000-0005-0000-0000-0000828B0000}"/>
    <cellStyle name="Normal 67 2 2 3 7" xfId="32136" xr:uid="{00000000-0005-0000-0000-0000838B0000}"/>
    <cellStyle name="Normal 67 2 2 3 8" xfId="16902" xr:uid="{00000000-0005-0000-0000-0000848B0000}"/>
    <cellStyle name="Normal 67 2 2 4" xfId="2160" xr:uid="{00000000-0005-0000-0000-0000858B0000}"/>
    <cellStyle name="Normal 67 2 2 4 2" xfId="3850" xr:uid="{00000000-0005-0000-0000-0000868B0000}"/>
    <cellStyle name="Normal 67 2 2 4 2 2" xfId="13923" xr:uid="{00000000-0005-0000-0000-0000878B0000}"/>
    <cellStyle name="Normal 67 2 2 4 2 2 2" xfId="44254" xr:uid="{00000000-0005-0000-0000-0000888B0000}"/>
    <cellStyle name="Normal 67 2 2 4 2 2 3" xfId="29021" xr:uid="{00000000-0005-0000-0000-0000898B0000}"/>
    <cellStyle name="Normal 67 2 2 4 2 3" xfId="8903" xr:uid="{00000000-0005-0000-0000-00008A8B0000}"/>
    <cellStyle name="Normal 67 2 2 4 2 3 2" xfId="39237" xr:uid="{00000000-0005-0000-0000-00008B8B0000}"/>
    <cellStyle name="Normal 67 2 2 4 2 3 3" xfId="24004" xr:uid="{00000000-0005-0000-0000-00008C8B0000}"/>
    <cellStyle name="Normal 67 2 2 4 2 4" xfId="34224" xr:uid="{00000000-0005-0000-0000-00008D8B0000}"/>
    <cellStyle name="Normal 67 2 2 4 2 5" xfId="18991" xr:uid="{00000000-0005-0000-0000-00008E8B0000}"/>
    <cellStyle name="Normal 67 2 2 4 3" xfId="5542" xr:uid="{00000000-0005-0000-0000-00008F8B0000}"/>
    <cellStyle name="Normal 67 2 2 4 3 2" xfId="15594" xr:uid="{00000000-0005-0000-0000-0000908B0000}"/>
    <cellStyle name="Normal 67 2 2 4 3 2 2" xfId="45925" xr:uid="{00000000-0005-0000-0000-0000918B0000}"/>
    <cellStyle name="Normal 67 2 2 4 3 2 3" xfId="30692" xr:uid="{00000000-0005-0000-0000-0000928B0000}"/>
    <cellStyle name="Normal 67 2 2 4 3 3" xfId="10574" xr:uid="{00000000-0005-0000-0000-0000938B0000}"/>
    <cellStyle name="Normal 67 2 2 4 3 3 2" xfId="40908" xr:uid="{00000000-0005-0000-0000-0000948B0000}"/>
    <cellStyle name="Normal 67 2 2 4 3 3 3" xfId="25675" xr:uid="{00000000-0005-0000-0000-0000958B0000}"/>
    <cellStyle name="Normal 67 2 2 4 3 4" xfId="35895" xr:uid="{00000000-0005-0000-0000-0000968B0000}"/>
    <cellStyle name="Normal 67 2 2 4 3 5" xfId="20662" xr:uid="{00000000-0005-0000-0000-0000978B0000}"/>
    <cellStyle name="Normal 67 2 2 4 4" xfId="12252" xr:uid="{00000000-0005-0000-0000-0000988B0000}"/>
    <cellStyle name="Normal 67 2 2 4 4 2" xfId="42583" xr:uid="{00000000-0005-0000-0000-0000998B0000}"/>
    <cellStyle name="Normal 67 2 2 4 4 3" xfId="27350" xr:uid="{00000000-0005-0000-0000-00009A8B0000}"/>
    <cellStyle name="Normal 67 2 2 4 5" xfId="7231" xr:uid="{00000000-0005-0000-0000-00009B8B0000}"/>
    <cellStyle name="Normal 67 2 2 4 5 2" xfId="37566" xr:uid="{00000000-0005-0000-0000-00009C8B0000}"/>
    <cellStyle name="Normal 67 2 2 4 5 3" xfId="22333" xr:uid="{00000000-0005-0000-0000-00009D8B0000}"/>
    <cellStyle name="Normal 67 2 2 4 6" xfId="32554" xr:uid="{00000000-0005-0000-0000-00009E8B0000}"/>
    <cellStyle name="Normal 67 2 2 4 7" xfId="17320" xr:uid="{00000000-0005-0000-0000-00009F8B0000}"/>
    <cellStyle name="Normal 67 2 2 5" xfId="3013" xr:uid="{00000000-0005-0000-0000-0000A08B0000}"/>
    <cellStyle name="Normal 67 2 2 5 2" xfId="13087" xr:uid="{00000000-0005-0000-0000-0000A18B0000}"/>
    <cellStyle name="Normal 67 2 2 5 2 2" xfId="43418" xr:uid="{00000000-0005-0000-0000-0000A28B0000}"/>
    <cellStyle name="Normal 67 2 2 5 2 3" xfId="28185" xr:uid="{00000000-0005-0000-0000-0000A38B0000}"/>
    <cellStyle name="Normal 67 2 2 5 3" xfId="8067" xr:uid="{00000000-0005-0000-0000-0000A48B0000}"/>
    <cellStyle name="Normal 67 2 2 5 3 2" xfId="38401" xr:uid="{00000000-0005-0000-0000-0000A58B0000}"/>
    <cellStyle name="Normal 67 2 2 5 3 3" xfId="23168" xr:uid="{00000000-0005-0000-0000-0000A68B0000}"/>
    <cellStyle name="Normal 67 2 2 5 4" xfId="33388" xr:uid="{00000000-0005-0000-0000-0000A78B0000}"/>
    <cellStyle name="Normal 67 2 2 5 5" xfId="18155" xr:uid="{00000000-0005-0000-0000-0000A88B0000}"/>
    <cellStyle name="Normal 67 2 2 6" xfId="4706" xr:uid="{00000000-0005-0000-0000-0000A98B0000}"/>
    <cellStyle name="Normal 67 2 2 6 2" xfId="14758" xr:uid="{00000000-0005-0000-0000-0000AA8B0000}"/>
    <cellStyle name="Normal 67 2 2 6 2 2" xfId="45089" xr:uid="{00000000-0005-0000-0000-0000AB8B0000}"/>
    <cellStyle name="Normal 67 2 2 6 2 3" xfId="29856" xr:uid="{00000000-0005-0000-0000-0000AC8B0000}"/>
    <cellStyle name="Normal 67 2 2 6 3" xfId="9738" xr:uid="{00000000-0005-0000-0000-0000AD8B0000}"/>
    <cellStyle name="Normal 67 2 2 6 3 2" xfId="40072" xr:uid="{00000000-0005-0000-0000-0000AE8B0000}"/>
    <cellStyle name="Normal 67 2 2 6 3 3" xfId="24839" xr:uid="{00000000-0005-0000-0000-0000AF8B0000}"/>
    <cellStyle name="Normal 67 2 2 6 4" xfId="35059" xr:uid="{00000000-0005-0000-0000-0000B08B0000}"/>
    <cellStyle name="Normal 67 2 2 6 5" xfId="19826" xr:uid="{00000000-0005-0000-0000-0000B18B0000}"/>
    <cellStyle name="Normal 67 2 2 7" xfId="11416" xr:uid="{00000000-0005-0000-0000-0000B28B0000}"/>
    <cellStyle name="Normal 67 2 2 7 2" xfId="41747" xr:uid="{00000000-0005-0000-0000-0000B38B0000}"/>
    <cellStyle name="Normal 67 2 2 7 3" xfId="26514" xr:uid="{00000000-0005-0000-0000-0000B48B0000}"/>
    <cellStyle name="Normal 67 2 2 8" xfId="6395" xr:uid="{00000000-0005-0000-0000-0000B58B0000}"/>
    <cellStyle name="Normal 67 2 2 8 2" xfId="36730" xr:uid="{00000000-0005-0000-0000-0000B68B0000}"/>
    <cellStyle name="Normal 67 2 2 8 3" xfId="21497" xr:uid="{00000000-0005-0000-0000-0000B78B0000}"/>
    <cellStyle name="Normal 67 2 2 9" xfId="31718" xr:uid="{00000000-0005-0000-0000-0000B88B0000}"/>
    <cellStyle name="Normal 67 2 3" xfId="1422" xr:uid="{00000000-0005-0000-0000-0000B98B0000}"/>
    <cellStyle name="Normal 67 2 3 2" xfId="1843" xr:uid="{00000000-0005-0000-0000-0000BA8B0000}"/>
    <cellStyle name="Normal 67 2 3 2 2" xfId="2682" xr:uid="{00000000-0005-0000-0000-0000BB8B0000}"/>
    <cellStyle name="Normal 67 2 3 2 2 2" xfId="4372" xr:uid="{00000000-0005-0000-0000-0000BC8B0000}"/>
    <cellStyle name="Normal 67 2 3 2 2 2 2" xfId="14445" xr:uid="{00000000-0005-0000-0000-0000BD8B0000}"/>
    <cellStyle name="Normal 67 2 3 2 2 2 2 2" xfId="44776" xr:uid="{00000000-0005-0000-0000-0000BE8B0000}"/>
    <cellStyle name="Normal 67 2 3 2 2 2 2 3" xfId="29543" xr:uid="{00000000-0005-0000-0000-0000BF8B0000}"/>
    <cellStyle name="Normal 67 2 3 2 2 2 3" xfId="9425" xr:uid="{00000000-0005-0000-0000-0000C08B0000}"/>
    <cellStyle name="Normal 67 2 3 2 2 2 3 2" xfId="39759" xr:uid="{00000000-0005-0000-0000-0000C18B0000}"/>
    <cellStyle name="Normal 67 2 3 2 2 2 3 3" xfId="24526" xr:uid="{00000000-0005-0000-0000-0000C28B0000}"/>
    <cellStyle name="Normal 67 2 3 2 2 2 4" xfId="34746" xr:uid="{00000000-0005-0000-0000-0000C38B0000}"/>
    <cellStyle name="Normal 67 2 3 2 2 2 5" xfId="19513" xr:uid="{00000000-0005-0000-0000-0000C48B0000}"/>
    <cellStyle name="Normal 67 2 3 2 2 3" xfId="6064" xr:uid="{00000000-0005-0000-0000-0000C58B0000}"/>
    <cellStyle name="Normal 67 2 3 2 2 3 2" xfId="16116" xr:uid="{00000000-0005-0000-0000-0000C68B0000}"/>
    <cellStyle name="Normal 67 2 3 2 2 3 2 2" xfId="46447" xr:uid="{00000000-0005-0000-0000-0000C78B0000}"/>
    <cellStyle name="Normal 67 2 3 2 2 3 2 3" xfId="31214" xr:uid="{00000000-0005-0000-0000-0000C88B0000}"/>
    <cellStyle name="Normal 67 2 3 2 2 3 3" xfId="11096" xr:uid="{00000000-0005-0000-0000-0000C98B0000}"/>
    <cellStyle name="Normal 67 2 3 2 2 3 3 2" xfId="41430" xr:uid="{00000000-0005-0000-0000-0000CA8B0000}"/>
    <cellStyle name="Normal 67 2 3 2 2 3 3 3" xfId="26197" xr:uid="{00000000-0005-0000-0000-0000CB8B0000}"/>
    <cellStyle name="Normal 67 2 3 2 2 3 4" xfId="36417" xr:uid="{00000000-0005-0000-0000-0000CC8B0000}"/>
    <cellStyle name="Normal 67 2 3 2 2 3 5" xfId="21184" xr:uid="{00000000-0005-0000-0000-0000CD8B0000}"/>
    <cellStyle name="Normal 67 2 3 2 2 4" xfId="12774" xr:uid="{00000000-0005-0000-0000-0000CE8B0000}"/>
    <cellStyle name="Normal 67 2 3 2 2 4 2" xfId="43105" xr:uid="{00000000-0005-0000-0000-0000CF8B0000}"/>
    <cellStyle name="Normal 67 2 3 2 2 4 3" xfId="27872" xr:uid="{00000000-0005-0000-0000-0000D08B0000}"/>
    <cellStyle name="Normal 67 2 3 2 2 5" xfId="7753" xr:uid="{00000000-0005-0000-0000-0000D18B0000}"/>
    <cellStyle name="Normal 67 2 3 2 2 5 2" xfId="38088" xr:uid="{00000000-0005-0000-0000-0000D28B0000}"/>
    <cellStyle name="Normal 67 2 3 2 2 5 3" xfId="22855" xr:uid="{00000000-0005-0000-0000-0000D38B0000}"/>
    <cellStyle name="Normal 67 2 3 2 2 6" xfId="33076" xr:uid="{00000000-0005-0000-0000-0000D48B0000}"/>
    <cellStyle name="Normal 67 2 3 2 2 7" xfId="17842" xr:uid="{00000000-0005-0000-0000-0000D58B0000}"/>
    <cellStyle name="Normal 67 2 3 2 3" xfId="3535" xr:uid="{00000000-0005-0000-0000-0000D68B0000}"/>
    <cellStyle name="Normal 67 2 3 2 3 2" xfId="13609" xr:uid="{00000000-0005-0000-0000-0000D78B0000}"/>
    <cellStyle name="Normal 67 2 3 2 3 2 2" xfId="43940" xr:uid="{00000000-0005-0000-0000-0000D88B0000}"/>
    <cellStyle name="Normal 67 2 3 2 3 2 3" xfId="28707" xr:uid="{00000000-0005-0000-0000-0000D98B0000}"/>
    <cellStyle name="Normal 67 2 3 2 3 3" xfId="8589" xr:uid="{00000000-0005-0000-0000-0000DA8B0000}"/>
    <cellStyle name="Normal 67 2 3 2 3 3 2" xfId="38923" xr:uid="{00000000-0005-0000-0000-0000DB8B0000}"/>
    <cellStyle name="Normal 67 2 3 2 3 3 3" xfId="23690" xr:uid="{00000000-0005-0000-0000-0000DC8B0000}"/>
    <cellStyle name="Normal 67 2 3 2 3 4" xfId="33910" xr:uid="{00000000-0005-0000-0000-0000DD8B0000}"/>
    <cellStyle name="Normal 67 2 3 2 3 5" xfId="18677" xr:uid="{00000000-0005-0000-0000-0000DE8B0000}"/>
    <cellStyle name="Normal 67 2 3 2 4" xfId="5228" xr:uid="{00000000-0005-0000-0000-0000DF8B0000}"/>
    <cellStyle name="Normal 67 2 3 2 4 2" xfId="15280" xr:uid="{00000000-0005-0000-0000-0000E08B0000}"/>
    <cellStyle name="Normal 67 2 3 2 4 2 2" xfId="45611" xr:uid="{00000000-0005-0000-0000-0000E18B0000}"/>
    <cellStyle name="Normal 67 2 3 2 4 2 3" xfId="30378" xr:uid="{00000000-0005-0000-0000-0000E28B0000}"/>
    <cellStyle name="Normal 67 2 3 2 4 3" xfId="10260" xr:uid="{00000000-0005-0000-0000-0000E38B0000}"/>
    <cellStyle name="Normal 67 2 3 2 4 3 2" xfId="40594" xr:uid="{00000000-0005-0000-0000-0000E48B0000}"/>
    <cellStyle name="Normal 67 2 3 2 4 3 3" xfId="25361" xr:uid="{00000000-0005-0000-0000-0000E58B0000}"/>
    <cellStyle name="Normal 67 2 3 2 4 4" xfId="35581" xr:uid="{00000000-0005-0000-0000-0000E68B0000}"/>
    <cellStyle name="Normal 67 2 3 2 4 5" xfId="20348" xr:uid="{00000000-0005-0000-0000-0000E78B0000}"/>
    <cellStyle name="Normal 67 2 3 2 5" xfId="11938" xr:uid="{00000000-0005-0000-0000-0000E88B0000}"/>
    <cellStyle name="Normal 67 2 3 2 5 2" xfId="42269" xr:uid="{00000000-0005-0000-0000-0000E98B0000}"/>
    <cellStyle name="Normal 67 2 3 2 5 3" xfId="27036" xr:uid="{00000000-0005-0000-0000-0000EA8B0000}"/>
    <cellStyle name="Normal 67 2 3 2 6" xfId="6917" xr:uid="{00000000-0005-0000-0000-0000EB8B0000}"/>
    <cellStyle name="Normal 67 2 3 2 6 2" xfId="37252" xr:uid="{00000000-0005-0000-0000-0000EC8B0000}"/>
    <cellStyle name="Normal 67 2 3 2 6 3" xfId="22019" xr:uid="{00000000-0005-0000-0000-0000ED8B0000}"/>
    <cellStyle name="Normal 67 2 3 2 7" xfId="32240" xr:uid="{00000000-0005-0000-0000-0000EE8B0000}"/>
    <cellStyle name="Normal 67 2 3 2 8" xfId="17006" xr:uid="{00000000-0005-0000-0000-0000EF8B0000}"/>
    <cellStyle name="Normal 67 2 3 3" xfId="2264" xr:uid="{00000000-0005-0000-0000-0000F08B0000}"/>
    <cellStyle name="Normal 67 2 3 3 2" xfId="3954" xr:uid="{00000000-0005-0000-0000-0000F18B0000}"/>
    <cellStyle name="Normal 67 2 3 3 2 2" xfId="14027" xr:uid="{00000000-0005-0000-0000-0000F28B0000}"/>
    <cellStyle name="Normal 67 2 3 3 2 2 2" xfId="44358" xr:uid="{00000000-0005-0000-0000-0000F38B0000}"/>
    <cellStyle name="Normal 67 2 3 3 2 2 3" xfId="29125" xr:uid="{00000000-0005-0000-0000-0000F48B0000}"/>
    <cellStyle name="Normal 67 2 3 3 2 3" xfId="9007" xr:uid="{00000000-0005-0000-0000-0000F58B0000}"/>
    <cellStyle name="Normal 67 2 3 3 2 3 2" xfId="39341" xr:uid="{00000000-0005-0000-0000-0000F68B0000}"/>
    <cellStyle name="Normal 67 2 3 3 2 3 3" xfId="24108" xr:uid="{00000000-0005-0000-0000-0000F78B0000}"/>
    <cellStyle name="Normal 67 2 3 3 2 4" xfId="34328" xr:uid="{00000000-0005-0000-0000-0000F88B0000}"/>
    <cellStyle name="Normal 67 2 3 3 2 5" xfId="19095" xr:uid="{00000000-0005-0000-0000-0000F98B0000}"/>
    <cellStyle name="Normal 67 2 3 3 3" xfId="5646" xr:uid="{00000000-0005-0000-0000-0000FA8B0000}"/>
    <cellStyle name="Normal 67 2 3 3 3 2" xfId="15698" xr:uid="{00000000-0005-0000-0000-0000FB8B0000}"/>
    <cellStyle name="Normal 67 2 3 3 3 2 2" xfId="46029" xr:uid="{00000000-0005-0000-0000-0000FC8B0000}"/>
    <cellStyle name="Normal 67 2 3 3 3 2 3" xfId="30796" xr:uid="{00000000-0005-0000-0000-0000FD8B0000}"/>
    <cellStyle name="Normal 67 2 3 3 3 3" xfId="10678" xr:uid="{00000000-0005-0000-0000-0000FE8B0000}"/>
    <cellStyle name="Normal 67 2 3 3 3 3 2" xfId="41012" xr:uid="{00000000-0005-0000-0000-0000FF8B0000}"/>
    <cellStyle name="Normal 67 2 3 3 3 3 3" xfId="25779" xr:uid="{00000000-0005-0000-0000-0000008C0000}"/>
    <cellStyle name="Normal 67 2 3 3 3 4" xfId="35999" xr:uid="{00000000-0005-0000-0000-0000018C0000}"/>
    <cellStyle name="Normal 67 2 3 3 3 5" xfId="20766" xr:uid="{00000000-0005-0000-0000-0000028C0000}"/>
    <cellStyle name="Normal 67 2 3 3 4" xfId="12356" xr:uid="{00000000-0005-0000-0000-0000038C0000}"/>
    <cellStyle name="Normal 67 2 3 3 4 2" xfId="42687" xr:uid="{00000000-0005-0000-0000-0000048C0000}"/>
    <cellStyle name="Normal 67 2 3 3 4 3" xfId="27454" xr:uid="{00000000-0005-0000-0000-0000058C0000}"/>
    <cellStyle name="Normal 67 2 3 3 5" xfId="7335" xr:uid="{00000000-0005-0000-0000-0000068C0000}"/>
    <cellStyle name="Normal 67 2 3 3 5 2" xfId="37670" xr:uid="{00000000-0005-0000-0000-0000078C0000}"/>
    <cellStyle name="Normal 67 2 3 3 5 3" xfId="22437" xr:uid="{00000000-0005-0000-0000-0000088C0000}"/>
    <cellStyle name="Normal 67 2 3 3 6" xfId="32658" xr:uid="{00000000-0005-0000-0000-0000098C0000}"/>
    <cellStyle name="Normal 67 2 3 3 7" xfId="17424" xr:uid="{00000000-0005-0000-0000-00000A8C0000}"/>
    <cellStyle name="Normal 67 2 3 4" xfId="3117" xr:uid="{00000000-0005-0000-0000-00000B8C0000}"/>
    <cellStyle name="Normal 67 2 3 4 2" xfId="13191" xr:uid="{00000000-0005-0000-0000-00000C8C0000}"/>
    <cellStyle name="Normal 67 2 3 4 2 2" xfId="43522" xr:uid="{00000000-0005-0000-0000-00000D8C0000}"/>
    <cellStyle name="Normal 67 2 3 4 2 3" xfId="28289" xr:uid="{00000000-0005-0000-0000-00000E8C0000}"/>
    <cellStyle name="Normal 67 2 3 4 3" xfId="8171" xr:uid="{00000000-0005-0000-0000-00000F8C0000}"/>
    <cellStyle name="Normal 67 2 3 4 3 2" xfId="38505" xr:uid="{00000000-0005-0000-0000-0000108C0000}"/>
    <cellStyle name="Normal 67 2 3 4 3 3" xfId="23272" xr:uid="{00000000-0005-0000-0000-0000118C0000}"/>
    <cellStyle name="Normal 67 2 3 4 4" xfId="33492" xr:uid="{00000000-0005-0000-0000-0000128C0000}"/>
    <cellStyle name="Normal 67 2 3 4 5" xfId="18259" xr:uid="{00000000-0005-0000-0000-0000138C0000}"/>
    <cellStyle name="Normal 67 2 3 5" xfId="4810" xr:uid="{00000000-0005-0000-0000-0000148C0000}"/>
    <cellStyle name="Normal 67 2 3 5 2" xfId="14862" xr:uid="{00000000-0005-0000-0000-0000158C0000}"/>
    <cellStyle name="Normal 67 2 3 5 2 2" xfId="45193" xr:uid="{00000000-0005-0000-0000-0000168C0000}"/>
    <cellStyle name="Normal 67 2 3 5 2 3" xfId="29960" xr:uid="{00000000-0005-0000-0000-0000178C0000}"/>
    <cellStyle name="Normal 67 2 3 5 3" xfId="9842" xr:uid="{00000000-0005-0000-0000-0000188C0000}"/>
    <cellStyle name="Normal 67 2 3 5 3 2" xfId="40176" xr:uid="{00000000-0005-0000-0000-0000198C0000}"/>
    <cellStyle name="Normal 67 2 3 5 3 3" xfId="24943" xr:uid="{00000000-0005-0000-0000-00001A8C0000}"/>
    <cellStyle name="Normal 67 2 3 5 4" xfId="35163" xr:uid="{00000000-0005-0000-0000-00001B8C0000}"/>
    <cellStyle name="Normal 67 2 3 5 5" xfId="19930" xr:uid="{00000000-0005-0000-0000-00001C8C0000}"/>
    <cellStyle name="Normal 67 2 3 6" xfId="11520" xr:uid="{00000000-0005-0000-0000-00001D8C0000}"/>
    <cellStyle name="Normal 67 2 3 6 2" xfId="41851" xr:uid="{00000000-0005-0000-0000-00001E8C0000}"/>
    <cellStyle name="Normal 67 2 3 6 3" xfId="26618" xr:uid="{00000000-0005-0000-0000-00001F8C0000}"/>
    <cellStyle name="Normal 67 2 3 7" xfId="6499" xr:uid="{00000000-0005-0000-0000-0000208C0000}"/>
    <cellStyle name="Normal 67 2 3 7 2" xfId="36834" xr:uid="{00000000-0005-0000-0000-0000218C0000}"/>
    <cellStyle name="Normal 67 2 3 7 3" xfId="21601" xr:uid="{00000000-0005-0000-0000-0000228C0000}"/>
    <cellStyle name="Normal 67 2 3 8" xfId="31822" xr:uid="{00000000-0005-0000-0000-0000238C0000}"/>
    <cellStyle name="Normal 67 2 3 9" xfId="16588" xr:uid="{00000000-0005-0000-0000-0000248C0000}"/>
    <cellStyle name="Normal 67 2 4" xfId="1635" xr:uid="{00000000-0005-0000-0000-0000258C0000}"/>
    <cellStyle name="Normal 67 2 4 2" xfId="2474" xr:uid="{00000000-0005-0000-0000-0000268C0000}"/>
    <cellStyle name="Normal 67 2 4 2 2" xfId="4164" xr:uid="{00000000-0005-0000-0000-0000278C0000}"/>
    <cellStyle name="Normal 67 2 4 2 2 2" xfId="14237" xr:uid="{00000000-0005-0000-0000-0000288C0000}"/>
    <cellStyle name="Normal 67 2 4 2 2 2 2" xfId="44568" xr:uid="{00000000-0005-0000-0000-0000298C0000}"/>
    <cellStyle name="Normal 67 2 4 2 2 2 3" xfId="29335" xr:uid="{00000000-0005-0000-0000-00002A8C0000}"/>
    <cellStyle name="Normal 67 2 4 2 2 3" xfId="9217" xr:uid="{00000000-0005-0000-0000-00002B8C0000}"/>
    <cellStyle name="Normal 67 2 4 2 2 3 2" xfId="39551" xr:uid="{00000000-0005-0000-0000-00002C8C0000}"/>
    <cellStyle name="Normal 67 2 4 2 2 3 3" xfId="24318" xr:uid="{00000000-0005-0000-0000-00002D8C0000}"/>
    <cellStyle name="Normal 67 2 4 2 2 4" xfId="34538" xr:uid="{00000000-0005-0000-0000-00002E8C0000}"/>
    <cellStyle name="Normal 67 2 4 2 2 5" xfId="19305" xr:uid="{00000000-0005-0000-0000-00002F8C0000}"/>
    <cellStyle name="Normal 67 2 4 2 3" xfId="5856" xr:uid="{00000000-0005-0000-0000-0000308C0000}"/>
    <cellStyle name="Normal 67 2 4 2 3 2" xfId="15908" xr:uid="{00000000-0005-0000-0000-0000318C0000}"/>
    <cellStyle name="Normal 67 2 4 2 3 2 2" xfId="46239" xr:uid="{00000000-0005-0000-0000-0000328C0000}"/>
    <cellStyle name="Normal 67 2 4 2 3 2 3" xfId="31006" xr:uid="{00000000-0005-0000-0000-0000338C0000}"/>
    <cellStyle name="Normal 67 2 4 2 3 3" xfId="10888" xr:uid="{00000000-0005-0000-0000-0000348C0000}"/>
    <cellStyle name="Normal 67 2 4 2 3 3 2" xfId="41222" xr:uid="{00000000-0005-0000-0000-0000358C0000}"/>
    <cellStyle name="Normal 67 2 4 2 3 3 3" xfId="25989" xr:uid="{00000000-0005-0000-0000-0000368C0000}"/>
    <cellStyle name="Normal 67 2 4 2 3 4" xfId="36209" xr:uid="{00000000-0005-0000-0000-0000378C0000}"/>
    <cellStyle name="Normal 67 2 4 2 3 5" xfId="20976" xr:uid="{00000000-0005-0000-0000-0000388C0000}"/>
    <cellStyle name="Normal 67 2 4 2 4" xfId="12566" xr:uid="{00000000-0005-0000-0000-0000398C0000}"/>
    <cellStyle name="Normal 67 2 4 2 4 2" xfId="42897" xr:uid="{00000000-0005-0000-0000-00003A8C0000}"/>
    <cellStyle name="Normal 67 2 4 2 4 3" xfId="27664" xr:uid="{00000000-0005-0000-0000-00003B8C0000}"/>
    <cellStyle name="Normal 67 2 4 2 5" xfId="7545" xr:uid="{00000000-0005-0000-0000-00003C8C0000}"/>
    <cellStyle name="Normal 67 2 4 2 5 2" xfId="37880" xr:uid="{00000000-0005-0000-0000-00003D8C0000}"/>
    <cellStyle name="Normal 67 2 4 2 5 3" xfId="22647" xr:uid="{00000000-0005-0000-0000-00003E8C0000}"/>
    <cellStyle name="Normal 67 2 4 2 6" xfId="32868" xr:uid="{00000000-0005-0000-0000-00003F8C0000}"/>
    <cellStyle name="Normal 67 2 4 2 7" xfId="17634" xr:uid="{00000000-0005-0000-0000-0000408C0000}"/>
    <cellStyle name="Normal 67 2 4 3" xfId="3327" xr:uid="{00000000-0005-0000-0000-0000418C0000}"/>
    <cellStyle name="Normal 67 2 4 3 2" xfId="13401" xr:uid="{00000000-0005-0000-0000-0000428C0000}"/>
    <cellStyle name="Normal 67 2 4 3 2 2" xfId="43732" xr:uid="{00000000-0005-0000-0000-0000438C0000}"/>
    <cellStyle name="Normal 67 2 4 3 2 3" xfId="28499" xr:uid="{00000000-0005-0000-0000-0000448C0000}"/>
    <cellStyle name="Normal 67 2 4 3 3" xfId="8381" xr:uid="{00000000-0005-0000-0000-0000458C0000}"/>
    <cellStyle name="Normal 67 2 4 3 3 2" xfId="38715" xr:uid="{00000000-0005-0000-0000-0000468C0000}"/>
    <cellStyle name="Normal 67 2 4 3 3 3" xfId="23482" xr:uid="{00000000-0005-0000-0000-0000478C0000}"/>
    <cellStyle name="Normal 67 2 4 3 4" xfId="33702" xr:uid="{00000000-0005-0000-0000-0000488C0000}"/>
    <cellStyle name="Normal 67 2 4 3 5" xfId="18469" xr:uid="{00000000-0005-0000-0000-0000498C0000}"/>
    <cellStyle name="Normal 67 2 4 4" xfId="5020" xr:uid="{00000000-0005-0000-0000-00004A8C0000}"/>
    <cellStyle name="Normal 67 2 4 4 2" xfId="15072" xr:uid="{00000000-0005-0000-0000-00004B8C0000}"/>
    <cellStyle name="Normal 67 2 4 4 2 2" xfId="45403" xr:uid="{00000000-0005-0000-0000-00004C8C0000}"/>
    <cellStyle name="Normal 67 2 4 4 2 3" xfId="30170" xr:uid="{00000000-0005-0000-0000-00004D8C0000}"/>
    <cellStyle name="Normal 67 2 4 4 3" xfId="10052" xr:uid="{00000000-0005-0000-0000-00004E8C0000}"/>
    <cellStyle name="Normal 67 2 4 4 3 2" xfId="40386" xr:uid="{00000000-0005-0000-0000-00004F8C0000}"/>
    <cellStyle name="Normal 67 2 4 4 3 3" xfId="25153" xr:uid="{00000000-0005-0000-0000-0000508C0000}"/>
    <cellStyle name="Normal 67 2 4 4 4" xfId="35373" xr:uid="{00000000-0005-0000-0000-0000518C0000}"/>
    <cellStyle name="Normal 67 2 4 4 5" xfId="20140" xr:uid="{00000000-0005-0000-0000-0000528C0000}"/>
    <cellStyle name="Normal 67 2 4 5" xfId="11730" xr:uid="{00000000-0005-0000-0000-0000538C0000}"/>
    <cellStyle name="Normal 67 2 4 5 2" xfId="42061" xr:uid="{00000000-0005-0000-0000-0000548C0000}"/>
    <cellStyle name="Normal 67 2 4 5 3" xfId="26828" xr:uid="{00000000-0005-0000-0000-0000558C0000}"/>
    <cellStyle name="Normal 67 2 4 6" xfId="6709" xr:uid="{00000000-0005-0000-0000-0000568C0000}"/>
    <cellStyle name="Normal 67 2 4 6 2" xfId="37044" xr:uid="{00000000-0005-0000-0000-0000578C0000}"/>
    <cellStyle name="Normal 67 2 4 6 3" xfId="21811" xr:uid="{00000000-0005-0000-0000-0000588C0000}"/>
    <cellStyle name="Normal 67 2 4 7" xfId="32032" xr:uid="{00000000-0005-0000-0000-0000598C0000}"/>
    <cellStyle name="Normal 67 2 4 8" xfId="16798" xr:uid="{00000000-0005-0000-0000-00005A8C0000}"/>
    <cellStyle name="Normal 67 2 5" xfId="2056" xr:uid="{00000000-0005-0000-0000-00005B8C0000}"/>
    <cellStyle name="Normal 67 2 5 2" xfId="3746" xr:uid="{00000000-0005-0000-0000-00005C8C0000}"/>
    <cellStyle name="Normal 67 2 5 2 2" xfId="13819" xr:uid="{00000000-0005-0000-0000-00005D8C0000}"/>
    <cellStyle name="Normal 67 2 5 2 2 2" xfId="44150" xr:uid="{00000000-0005-0000-0000-00005E8C0000}"/>
    <cellStyle name="Normal 67 2 5 2 2 3" xfId="28917" xr:uid="{00000000-0005-0000-0000-00005F8C0000}"/>
    <cellStyle name="Normal 67 2 5 2 3" xfId="8799" xr:uid="{00000000-0005-0000-0000-0000608C0000}"/>
    <cellStyle name="Normal 67 2 5 2 3 2" xfId="39133" xr:uid="{00000000-0005-0000-0000-0000618C0000}"/>
    <cellStyle name="Normal 67 2 5 2 3 3" xfId="23900" xr:uid="{00000000-0005-0000-0000-0000628C0000}"/>
    <cellStyle name="Normal 67 2 5 2 4" xfId="34120" xr:uid="{00000000-0005-0000-0000-0000638C0000}"/>
    <cellStyle name="Normal 67 2 5 2 5" xfId="18887" xr:uid="{00000000-0005-0000-0000-0000648C0000}"/>
    <cellStyle name="Normal 67 2 5 3" xfId="5438" xr:uid="{00000000-0005-0000-0000-0000658C0000}"/>
    <cellStyle name="Normal 67 2 5 3 2" xfId="15490" xr:uid="{00000000-0005-0000-0000-0000668C0000}"/>
    <cellStyle name="Normal 67 2 5 3 2 2" xfId="45821" xr:uid="{00000000-0005-0000-0000-0000678C0000}"/>
    <cellStyle name="Normal 67 2 5 3 2 3" xfId="30588" xr:uid="{00000000-0005-0000-0000-0000688C0000}"/>
    <cellStyle name="Normal 67 2 5 3 3" xfId="10470" xr:uid="{00000000-0005-0000-0000-0000698C0000}"/>
    <cellStyle name="Normal 67 2 5 3 3 2" xfId="40804" xr:uid="{00000000-0005-0000-0000-00006A8C0000}"/>
    <cellStyle name="Normal 67 2 5 3 3 3" xfId="25571" xr:uid="{00000000-0005-0000-0000-00006B8C0000}"/>
    <cellStyle name="Normal 67 2 5 3 4" xfId="35791" xr:uid="{00000000-0005-0000-0000-00006C8C0000}"/>
    <cellStyle name="Normal 67 2 5 3 5" xfId="20558" xr:uid="{00000000-0005-0000-0000-00006D8C0000}"/>
    <cellStyle name="Normal 67 2 5 4" xfId="12148" xr:uid="{00000000-0005-0000-0000-00006E8C0000}"/>
    <cellStyle name="Normal 67 2 5 4 2" xfId="42479" xr:uid="{00000000-0005-0000-0000-00006F8C0000}"/>
    <cellStyle name="Normal 67 2 5 4 3" xfId="27246" xr:uid="{00000000-0005-0000-0000-0000708C0000}"/>
    <cellStyle name="Normal 67 2 5 5" xfId="7127" xr:uid="{00000000-0005-0000-0000-0000718C0000}"/>
    <cellStyle name="Normal 67 2 5 5 2" xfId="37462" xr:uid="{00000000-0005-0000-0000-0000728C0000}"/>
    <cellStyle name="Normal 67 2 5 5 3" xfId="22229" xr:uid="{00000000-0005-0000-0000-0000738C0000}"/>
    <cellStyle name="Normal 67 2 5 6" xfId="32450" xr:uid="{00000000-0005-0000-0000-0000748C0000}"/>
    <cellStyle name="Normal 67 2 5 7" xfId="17216" xr:uid="{00000000-0005-0000-0000-0000758C0000}"/>
    <cellStyle name="Normal 67 2 6" xfId="2909" xr:uid="{00000000-0005-0000-0000-0000768C0000}"/>
    <cellStyle name="Normal 67 2 6 2" xfId="12983" xr:uid="{00000000-0005-0000-0000-0000778C0000}"/>
    <cellStyle name="Normal 67 2 6 2 2" xfId="43314" xr:uid="{00000000-0005-0000-0000-0000788C0000}"/>
    <cellStyle name="Normal 67 2 6 2 3" xfId="28081" xr:uid="{00000000-0005-0000-0000-0000798C0000}"/>
    <cellStyle name="Normal 67 2 6 3" xfId="7963" xr:uid="{00000000-0005-0000-0000-00007A8C0000}"/>
    <cellStyle name="Normal 67 2 6 3 2" xfId="38297" xr:uid="{00000000-0005-0000-0000-00007B8C0000}"/>
    <cellStyle name="Normal 67 2 6 3 3" xfId="23064" xr:uid="{00000000-0005-0000-0000-00007C8C0000}"/>
    <cellStyle name="Normal 67 2 6 4" xfId="33284" xr:uid="{00000000-0005-0000-0000-00007D8C0000}"/>
    <cellStyle name="Normal 67 2 6 5" xfId="18051" xr:uid="{00000000-0005-0000-0000-00007E8C0000}"/>
    <cellStyle name="Normal 67 2 7" xfId="4602" xr:uid="{00000000-0005-0000-0000-00007F8C0000}"/>
    <cellStyle name="Normal 67 2 7 2" xfId="14654" xr:uid="{00000000-0005-0000-0000-0000808C0000}"/>
    <cellStyle name="Normal 67 2 7 2 2" xfId="44985" xr:uid="{00000000-0005-0000-0000-0000818C0000}"/>
    <cellStyle name="Normal 67 2 7 2 3" xfId="29752" xr:uid="{00000000-0005-0000-0000-0000828C0000}"/>
    <cellStyle name="Normal 67 2 7 3" xfId="9634" xr:uid="{00000000-0005-0000-0000-0000838C0000}"/>
    <cellStyle name="Normal 67 2 7 3 2" xfId="39968" xr:uid="{00000000-0005-0000-0000-0000848C0000}"/>
    <cellStyle name="Normal 67 2 7 3 3" xfId="24735" xr:uid="{00000000-0005-0000-0000-0000858C0000}"/>
    <cellStyle name="Normal 67 2 7 4" xfId="34955" xr:uid="{00000000-0005-0000-0000-0000868C0000}"/>
    <cellStyle name="Normal 67 2 7 5" xfId="19722" xr:uid="{00000000-0005-0000-0000-0000878C0000}"/>
    <cellStyle name="Normal 67 2 8" xfId="11312" xr:uid="{00000000-0005-0000-0000-0000888C0000}"/>
    <cellStyle name="Normal 67 2 8 2" xfId="41643" xr:uid="{00000000-0005-0000-0000-0000898C0000}"/>
    <cellStyle name="Normal 67 2 8 3" xfId="26410" xr:uid="{00000000-0005-0000-0000-00008A8C0000}"/>
    <cellStyle name="Normal 67 2 9" xfId="6291" xr:uid="{00000000-0005-0000-0000-00008B8C0000}"/>
    <cellStyle name="Normal 67 2 9 2" xfId="36626" xr:uid="{00000000-0005-0000-0000-00008C8C0000}"/>
    <cellStyle name="Normal 67 2 9 3" xfId="21393" xr:uid="{00000000-0005-0000-0000-00008D8C0000}"/>
    <cellStyle name="Normal 67 3" xfId="1255" xr:uid="{00000000-0005-0000-0000-00008E8C0000}"/>
    <cellStyle name="Normal 67 3 10" xfId="16432" xr:uid="{00000000-0005-0000-0000-00008F8C0000}"/>
    <cellStyle name="Normal 67 3 2" xfId="1474" xr:uid="{00000000-0005-0000-0000-0000908C0000}"/>
    <cellStyle name="Normal 67 3 2 2" xfId="1895" xr:uid="{00000000-0005-0000-0000-0000918C0000}"/>
    <cellStyle name="Normal 67 3 2 2 2" xfId="2734" xr:uid="{00000000-0005-0000-0000-0000928C0000}"/>
    <cellStyle name="Normal 67 3 2 2 2 2" xfId="4424" xr:uid="{00000000-0005-0000-0000-0000938C0000}"/>
    <cellStyle name="Normal 67 3 2 2 2 2 2" xfId="14497" xr:uid="{00000000-0005-0000-0000-0000948C0000}"/>
    <cellStyle name="Normal 67 3 2 2 2 2 2 2" xfId="44828" xr:uid="{00000000-0005-0000-0000-0000958C0000}"/>
    <cellStyle name="Normal 67 3 2 2 2 2 2 3" xfId="29595" xr:uid="{00000000-0005-0000-0000-0000968C0000}"/>
    <cellStyle name="Normal 67 3 2 2 2 2 3" xfId="9477" xr:uid="{00000000-0005-0000-0000-0000978C0000}"/>
    <cellStyle name="Normal 67 3 2 2 2 2 3 2" xfId="39811" xr:uid="{00000000-0005-0000-0000-0000988C0000}"/>
    <cellStyle name="Normal 67 3 2 2 2 2 3 3" xfId="24578" xr:uid="{00000000-0005-0000-0000-0000998C0000}"/>
    <cellStyle name="Normal 67 3 2 2 2 2 4" xfId="34798" xr:uid="{00000000-0005-0000-0000-00009A8C0000}"/>
    <cellStyle name="Normal 67 3 2 2 2 2 5" xfId="19565" xr:uid="{00000000-0005-0000-0000-00009B8C0000}"/>
    <cellStyle name="Normal 67 3 2 2 2 3" xfId="6116" xr:uid="{00000000-0005-0000-0000-00009C8C0000}"/>
    <cellStyle name="Normal 67 3 2 2 2 3 2" xfId="16168" xr:uid="{00000000-0005-0000-0000-00009D8C0000}"/>
    <cellStyle name="Normal 67 3 2 2 2 3 2 2" xfId="46499" xr:uid="{00000000-0005-0000-0000-00009E8C0000}"/>
    <cellStyle name="Normal 67 3 2 2 2 3 2 3" xfId="31266" xr:uid="{00000000-0005-0000-0000-00009F8C0000}"/>
    <cellStyle name="Normal 67 3 2 2 2 3 3" xfId="11148" xr:uid="{00000000-0005-0000-0000-0000A08C0000}"/>
    <cellStyle name="Normal 67 3 2 2 2 3 3 2" xfId="41482" xr:uid="{00000000-0005-0000-0000-0000A18C0000}"/>
    <cellStyle name="Normal 67 3 2 2 2 3 3 3" xfId="26249" xr:uid="{00000000-0005-0000-0000-0000A28C0000}"/>
    <cellStyle name="Normal 67 3 2 2 2 3 4" xfId="36469" xr:uid="{00000000-0005-0000-0000-0000A38C0000}"/>
    <cellStyle name="Normal 67 3 2 2 2 3 5" xfId="21236" xr:uid="{00000000-0005-0000-0000-0000A48C0000}"/>
    <cellStyle name="Normal 67 3 2 2 2 4" xfId="12826" xr:uid="{00000000-0005-0000-0000-0000A58C0000}"/>
    <cellStyle name="Normal 67 3 2 2 2 4 2" xfId="43157" xr:uid="{00000000-0005-0000-0000-0000A68C0000}"/>
    <cellStyle name="Normal 67 3 2 2 2 4 3" xfId="27924" xr:uid="{00000000-0005-0000-0000-0000A78C0000}"/>
    <cellStyle name="Normal 67 3 2 2 2 5" xfId="7805" xr:uid="{00000000-0005-0000-0000-0000A88C0000}"/>
    <cellStyle name="Normal 67 3 2 2 2 5 2" xfId="38140" xr:uid="{00000000-0005-0000-0000-0000A98C0000}"/>
    <cellStyle name="Normal 67 3 2 2 2 5 3" xfId="22907" xr:uid="{00000000-0005-0000-0000-0000AA8C0000}"/>
    <cellStyle name="Normal 67 3 2 2 2 6" xfId="33128" xr:uid="{00000000-0005-0000-0000-0000AB8C0000}"/>
    <cellStyle name="Normal 67 3 2 2 2 7" xfId="17894" xr:uid="{00000000-0005-0000-0000-0000AC8C0000}"/>
    <cellStyle name="Normal 67 3 2 2 3" xfId="3587" xr:uid="{00000000-0005-0000-0000-0000AD8C0000}"/>
    <cellStyle name="Normal 67 3 2 2 3 2" xfId="13661" xr:uid="{00000000-0005-0000-0000-0000AE8C0000}"/>
    <cellStyle name="Normal 67 3 2 2 3 2 2" xfId="43992" xr:uid="{00000000-0005-0000-0000-0000AF8C0000}"/>
    <cellStyle name="Normal 67 3 2 2 3 2 3" xfId="28759" xr:uid="{00000000-0005-0000-0000-0000B08C0000}"/>
    <cellStyle name="Normal 67 3 2 2 3 3" xfId="8641" xr:uid="{00000000-0005-0000-0000-0000B18C0000}"/>
    <cellStyle name="Normal 67 3 2 2 3 3 2" xfId="38975" xr:uid="{00000000-0005-0000-0000-0000B28C0000}"/>
    <cellStyle name="Normal 67 3 2 2 3 3 3" xfId="23742" xr:uid="{00000000-0005-0000-0000-0000B38C0000}"/>
    <cellStyle name="Normal 67 3 2 2 3 4" xfId="33962" xr:uid="{00000000-0005-0000-0000-0000B48C0000}"/>
    <cellStyle name="Normal 67 3 2 2 3 5" xfId="18729" xr:uid="{00000000-0005-0000-0000-0000B58C0000}"/>
    <cellStyle name="Normal 67 3 2 2 4" xfId="5280" xr:uid="{00000000-0005-0000-0000-0000B68C0000}"/>
    <cellStyle name="Normal 67 3 2 2 4 2" xfId="15332" xr:uid="{00000000-0005-0000-0000-0000B78C0000}"/>
    <cellStyle name="Normal 67 3 2 2 4 2 2" xfId="45663" xr:uid="{00000000-0005-0000-0000-0000B88C0000}"/>
    <cellStyle name="Normal 67 3 2 2 4 2 3" xfId="30430" xr:uid="{00000000-0005-0000-0000-0000B98C0000}"/>
    <cellStyle name="Normal 67 3 2 2 4 3" xfId="10312" xr:uid="{00000000-0005-0000-0000-0000BA8C0000}"/>
    <cellStyle name="Normal 67 3 2 2 4 3 2" xfId="40646" xr:uid="{00000000-0005-0000-0000-0000BB8C0000}"/>
    <cellStyle name="Normal 67 3 2 2 4 3 3" xfId="25413" xr:uid="{00000000-0005-0000-0000-0000BC8C0000}"/>
    <cellStyle name="Normal 67 3 2 2 4 4" xfId="35633" xr:uid="{00000000-0005-0000-0000-0000BD8C0000}"/>
    <cellStyle name="Normal 67 3 2 2 4 5" xfId="20400" xr:uid="{00000000-0005-0000-0000-0000BE8C0000}"/>
    <cellStyle name="Normal 67 3 2 2 5" xfId="11990" xr:uid="{00000000-0005-0000-0000-0000BF8C0000}"/>
    <cellStyle name="Normal 67 3 2 2 5 2" xfId="42321" xr:uid="{00000000-0005-0000-0000-0000C08C0000}"/>
    <cellStyle name="Normal 67 3 2 2 5 3" xfId="27088" xr:uid="{00000000-0005-0000-0000-0000C18C0000}"/>
    <cellStyle name="Normal 67 3 2 2 6" xfId="6969" xr:uid="{00000000-0005-0000-0000-0000C28C0000}"/>
    <cellStyle name="Normal 67 3 2 2 6 2" xfId="37304" xr:uid="{00000000-0005-0000-0000-0000C38C0000}"/>
    <cellStyle name="Normal 67 3 2 2 6 3" xfId="22071" xr:uid="{00000000-0005-0000-0000-0000C48C0000}"/>
    <cellStyle name="Normal 67 3 2 2 7" xfId="32292" xr:uid="{00000000-0005-0000-0000-0000C58C0000}"/>
    <cellStyle name="Normal 67 3 2 2 8" xfId="17058" xr:uid="{00000000-0005-0000-0000-0000C68C0000}"/>
    <cellStyle name="Normal 67 3 2 3" xfId="2316" xr:uid="{00000000-0005-0000-0000-0000C78C0000}"/>
    <cellStyle name="Normal 67 3 2 3 2" xfId="4006" xr:uid="{00000000-0005-0000-0000-0000C88C0000}"/>
    <cellStyle name="Normal 67 3 2 3 2 2" xfId="14079" xr:uid="{00000000-0005-0000-0000-0000C98C0000}"/>
    <cellStyle name="Normal 67 3 2 3 2 2 2" xfId="44410" xr:uid="{00000000-0005-0000-0000-0000CA8C0000}"/>
    <cellStyle name="Normal 67 3 2 3 2 2 3" xfId="29177" xr:uid="{00000000-0005-0000-0000-0000CB8C0000}"/>
    <cellStyle name="Normal 67 3 2 3 2 3" xfId="9059" xr:uid="{00000000-0005-0000-0000-0000CC8C0000}"/>
    <cellStyle name="Normal 67 3 2 3 2 3 2" xfId="39393" xr:uid="{00000000-0005-0000-0000-0000CD8C0000}"/>
    <cellStyle name="Normal 67 3 2 3 2 3 3" xfId="24160" xr:uid="{00000000-0005-0000-0000-0000CE8C0000}"/>
    <cellStyle name="Normal 67 3 2 3 2 4" xfId="34380" xr:uid="{00000000-0005-0000-0000-0000CF8C0000}"/>
    <cellStyle name="Normal 67 3 2 3 2 5" xfId="19147" xr:uid="{00000000-0005-0000-0000-0000D08C0000}"/>
    <cellStyle name="Normal 67 3 2 3 3" xfId="5698" xr:uid="{00000000-0005-0000-0000-0000D18C0000}"/>
    <cellStyle name="Normal 67 3 2 3 3 2" xfId="15750" xr:uid="{00000000-0005-0000-0000-0000D28C0000}"/>
    <cellStyle name="Normal 67 3 2 3 3 2 2" xfId="46081" xr:uid="{00000000-0005-0000-0000-0000D38C0000}"/>
    <cellStyle name="Normal 67 3 2 3 3 2 3" xfId="30848" xr:uid="{00000000-0005-0000-0000-0000D48C0000}"/>
    <cellStyle name="Normal 67 3 2 3 3 3" xfId="10730" xr:uid="{00000000-0005-0000-0000-0000D58C0000}"/>
    <cellStyle name="Normal 67 3 2 3 3 3 2" xfId="41064" xr:uid="{00000000-0005-0000-0000-0000D68C0000}"/>
    <cellStyle name="Normal 67 3 2 3 3 3 3" xfId="25831" xr:uid="{00000000-0005-0000-0000-0000D78C0000}"/>
    <cellStyle name="Normal 67 3 2 3 3 4" xfId="36051" xr:uid="{00000000-0005-0000-0000-0000D88C0000}"/>
    <cellStyle name="Normal 67 3 2 3 3 5" xfId="20818" xr:uid="{00000000-0005-0000-0000-0000D98C0000}"/>
    <cellStyle name="Normal 67 3 2 3 4" xfId="12408" xr:uid="{00000000-0005-0000-0000-0000DA8C0000}"/>
    <cellStyle name="Normal 67 3 2 3 4 2" xfId="42739" xr:uid="{00000000-0005-0000-0000-0000DB8C0000}"/>
    <cellStyle name="Normal 67 3 2 3 4 3" xfId="27506" xr:uid="{00000000-0005-0000-0000-0000DC8C0000}"/>
    <cellStyle name="Normal 67 3 2 3 5" xfId="7387" xr:uid="{00000000-0005-0000-0000-0000DD8C0000}"/>
    <cellStyle name="Normal 67 3 2 3 5 2" xfId="37722" xr:uid="{00000000-0005-0000-0000-0000DE8C0000}"/>
    <cellStyle name="Normal 67 3 2 3 5 3" xfId="22489" xr:uid="{00000000-0005-0000-0000-0000DF8C0000}"/>
    <cellStyle name="Normal 67 3 2 3 6" xfId="32710" xr:uid="{00000000-0005-0000-0000-0000E08C0000}"/>
    <cellStyle name="Normal 67 3 2 3 7" xfId="17476" xr:uid="{00000000-0005-0000-0000-0000E18C0000}"/>
    <cellStyle name="Normal 67 3 2 4" xfId="3169" xr:uid="{00000000-0005-0000-0000-0000E28C0000}"/>
    <cellStyle name="Normal 67 3 2 4 2" xfId="13243" xr:uid="{00000000-0005-0000-0000-0000E38C0000}"/>
    <cellStyle name="Normal 67 3 2 4 2 2" xfId="43574" xr:uid="{00000000-0005-0000-0000-0000E48C0000}"/>
    <cellStyle name="Normal 67 3 2 4 2 3" xfId="28341" xr:uid="{00000000-0005-0000-0000-0000E58C0000}"/>
    <cellStyle name="Normal 67 3 2 4 3" xfId="8223" xr:uid="{00000000-0005-0000-0000-0000E68C0000}"/>
    <cellStyle name="Normal 67 3 2 4 3 2" xfId="38557" xr:uid="{00000000-0005-0000-0000-0000E78C0000}"/>
    <cellStyle name="Normal 67 3 2 4 3 3" xfId="23324" xr:uid="{00000000-0005-0000-0000-0000E88C0000}"/>
    <cellStyle name="Normal 67 3 2 4 4" xfId="33544" xr:uid="{00000000-0005-0000-0000-0000E98C0000}"/>
    <cellStyle name="Normal 67 3 2 4 5" xfId="18311" xr:uid="{00000000-0005-0000-0000-0000EA8C0000}"/>
    <cellStyle name="Normal 67 3 2 5" xfId="4862" xr:uid="{00000000-0005-0000-0000-0000EB8C0000}"/>
    <cellStyle name="Normal 67 3 2 5 2" xfId="14914" xr:uid="{00000000-0005-0000-0000-0000EC8C0000}"/>
    <cellStyle name="Normal 67 3 2 5 2 2" xfId="45245" xr:uid="{00000000-0005-0000-0000-0000ED8C0000}"/>
    <cellStyle name="Normal 67 3 2 5 2 3" xfId="30012" xr:uid="{00000000-0005-0000-0000-0000EE8C0000}"/>
    <cellStyle name="Normal 67 3 2 5 3" xfId="9894" xr:uid="{00000000-0005-0000-0000-0000EF8C0000}"/>
    <cellStyle name="Normal 67 3 2 5 3 2" xfId="40228" xr:uid="{00000000-0005-0000-0000-0000F08C0000}"/>
    <cellStyle name="Normal 67 3 2 5 3 3" xfId="24995" xr:uid="{00000000-0005-0000-0000-0000F18C0000}"/>
    <cellStyle name="Normal 67 3 2 5 4" xfId="35215" xr:uid="{00000000-0005-0000-0000-0000F28C0000}"/>
    <cellStyle name="Normal 67 3 2 5 5" xfId="19982" xr:uid="{00000000-0005-0000-0000-0000F38C0000}"/>
    <cellStyle name="Normal 67 3 2 6" xfId="11572" xr:uid="{00000000-0005-0000-0000-0000F48C0000}"/>
    <cellStyle name="Normal 67 3 2 6 2" xfId="41903" xr:uid="{00000000-0005-0000-0000-0000F58C0000}"/>
    <cellStyle name="Normal 67 3 2 6 3" xfId="26670" xr:uid="{00000000-0005-0000-0000-0000F68C0000}"/>
    <cellStyle name="Normal 67 3 2 7" xfId="6551" xr:uid="{00000000-0005-0000-0000-0000F78C0000}"/>
    <cellStyle name="Normal 67 3 2 7 2" xfId="36886" xr:uid="{00000000-0005-0000-0000-0000F88C0000}"/>
    <cellStyle name="Normal 67 3 2 7 3" xfId="21653" xr:uid="{00000000-0005-0000-0000-0000F98C0000}"/>
    <cellStyle name="Normal 67 3 2 8" xfId="31874" xr:uid="{00000000-0005-0000-0000-0000FA8C0000}"/>
    <cellStyle name="Normal 67 3 2 9" xfId="16640" xr:uid="{00000000-0005-0000-0000-0000FB8C0000}"/>
    <cellStyle name="Normal 67 3 3" xfId="1687" xr:uid="{00000000-0005-0000-0000-0000FC8C0000}"/>
    <cellStyle name="Normal 67 3 3 2" xfId="2526" xr:uid="{00000000-0005-0000-0000-0000FD8C0000}"/>
    <cellStyle name="Normal 67 3 3 2 2" xfId="4216" xr:uid="{00000000-0005-0000-0000-0000FE8C0000}"/>
    <cellStyle name="Normal 67 3 3 2 2 2" xfId="14289" xr:uid="{00000000-0005-0000-0000-0000FF8C0000}"/>
    <cellStyle name="Normal 67 3 3 2 2 2 2" xfId="44620" xr:uid="{00000000-0005-0000-0000-0000008D0000}"/>
    <cellStyle name="Normal 67 3 3 2 2 2 3" xfId="29387" xr:uid="{00000000-0005-0000-0000-0000018D0000}"/>
    <cellStyle name="Normal 67 3 3 2 2 3" xfId="9269" xr:uid="{00000000-0005-0000-0000-0000028D0000}"/>
    <cellStyle name="Normal 67 3 3 2 2 3 2" xfId="39603" xr:uid="{00000000-0005-0000-0000-0000038D0000}"/>
    <cellStyle name="Normal 67 3 3 2 2 3 3" xfId="24370" xr:uid="{00000000-0005-0000-0000-0000048D0000}"/>
    <cellStyle name="Normal 67 3 3 2 2 4" xfId="34590" xr:uid="{00000000-0005-0000-0000-0000058D0000}"/>
    <cellStyle name="Normal 67 3 3 2 2 5" xfId="19357" xr:uid="{00000000-0005-0000-0000-0000068D0000}"/>
    <cellStyle name="Normal 67 3 3 2 3" xfId="5908" xr:uid="{00000000-0005-0000-0000-0000078D0000}"/>
    <cellStyle name="Normal 67 3 3 2 3 2" xfId="15960" xr:uid="{00000000-0005-0000-0000-0000088D0000}"/>
    <cellStyle name="Normal 67 3 3 2 3 2 2" xfId="46291" xr:uid="{00000000-0005-0000-0000-0000098D0000}"/>
    <cellStyle name="Normal 67 3 3 2 3 2 3" xfId="31058" xr:uid="{00000000-0005-0000-0000-00000A8D0000}"/>
    <cellStyle name="Normal 67 3 3 2 3 3" xfId="10940" xr:uid="{00000000-0005-0000-0000-00000B8D0000}"/>
    <cellStyle name="Normal 67 3 3 2 3 3 2" xfId="41274" xr:uid="{00000000-0005-0000-0000-00000C8D0000}"/>
    <cellStyle name="Normal 67 3 3 2 3 3 3" xfId="26041" xr:uid="{00000000-0005-0000-0000-00000D8D0000}"/>
    <cellStyle name="Normal 67 3 3 2 3 4" xfId="36261" xr:uid="{00000000-0005-0000-0000-00000E8D0000}"/>
    <cellStyle name="Normal 67 3 3 2 3 5" xfId="21028" xr:uid="{00000000-0005-0000-0000-00000F8D0000}"/>
    <cellStyle name="Normal 67 3 3 2 4" xfId="12618" xr:uid="{00000000-0005-0000-0000-0000108D0000}"/>
    <cellStyle name="Normal 67 3 3 2 4 2" xfId="42949" xr:uid="{00000000-0005-0000-0000-0000118D0000}"/>
    <cellStyle name="Normal 67 3 3 2 4 3" xfId="27716" xr:uid="{00000000-0005-0000-0000-0000128D0000}"/>
    <cellStyle name="Normal 67 3 3 2 5" xfId="7597" xr:uid="{00000000-0005-0000-0000-0000138D0000}"/>
    <cellStyle name="Normal 67 3 3 2 5 2" xfId="37932" xr:uid="{00000000-0005-0000-0000-0000148D0000}"/>
    <cellStyle name="Normal 67 3 3 2 5 3" xfId="22699" xr:uid="{00000000-0005-0000-0000-0000158D0000}"/>
    <cellStyle name="Normal 67 3 3 2 6" xfId="32920" xr:uid="{00000000-0005-0000-0000-0000168D0000}"/>
    <cellStyle name="Normal 67 3 3 2 7" xfId="17686" xr:uid="{00000000-0005-0000-0000-0000178D0000}"/>
    <cellStyle name="Normal 67 3 3 3" xfId="3379" xr:uid="{00000000-0005-0000-0000-0000188D0000}"/>
    <cellStyle name="Normal 67 3 3 3 2" xfId="13453" xr:uid="{00000000-0005-0000-0000-0000198D0000}"/>
    <cellStyle name="Normal 67 3 3 3 2 2" xfId="43784" xr:uid="{00000000-0005-0000-0000-00001A8D0000}"/>
    <cellStyle name="Normal 67 3 3 3 2 3" xfId="28551" xr:uid="{00000000-0005-0000-0000-00001B8D0000}"/>
    <cellStyle name="Normal 67 3 3 3 3" xfId="8433" xr:uid="{00000000-0005-0000-0000-00001C8D0000}"/>
    <cellStyle name="Normal 67 3 3 3 3 2" xfId="38767" xr:uid="{00000000-0005-0000-0000-00001D8D0000}"/>
    <cellStyle name="Normal 67 3 3 3 3 3" xfId="23534" xr:uid="{00000000-0005-0000-0000-00001E8D0000}"/>
    <cellStyle name="Normal 67 3 3 3 4" xfId="33754" xr:uid="{00000000-0005-0000-0000-00001F8D0000}"/>
    <cellStyle name="Normal 67 3 3 3 5" xfId="18521" xr:uid="{00000000-0005-0000-0000-0000208D0000}"/>
    <cellStyle name="Normal 67 3 3 4" xfId="5072" xr:uid="{00000000-0005-0000-0000-0000218D0000}"/>
    <cellStyle name="Normal 67 3 3 4 2" xfId="15124" xr:uid="{00000000-0005-0000-0000-0000228D0000}"/>
    <cellStyle name="Normal 67 3 3 4 2 2" xfId="45455" xr:uid="{00000000-0005-0000-0000-0000238D0000}"/>
    <cellStyle name="Normal 67 3 3 4 2 3" xfId="30222" xr:uid="{00000000-0005-0000-0000-0000248D0000}"/>
    <cellStyle name="Normal 67 3 3 4 3" xfId="10104" xr:uid="{00000000-0005-0000-0000-0000258D0000}"/>
    <cellStyle name="Normal 67 3 3 4 3 2" xfId="40438" xr:uid="{00000000-0005-0000-0000-0000268D0000}"/>
    <cellStyle name="Normal 67 3 3 4 3 3" xfId="25205" xr:uid="{00000000-0005-0000-0000-0000278D0000}"/>
    <cellStyle name="Normal 67 3 3 4 4" xfId="35425" xr:uid="{00000000-0005-0000-0000-0000288D0000}"/>
    <cellStyle name="Normal 67 3 3 4 5" xfId="20192" xr:uid="{00000000-0005-0000-0000-0000298D0000}"/>
    <cellStyle name="Normal 67 3 3 5" xfId="11782" xr:uid="{00000000-0005-0000-0000-00002A8D0000}"/>
    <cellStyle name="Normal 67 3 3 5 2" xfId="42113" xr:uid="{00000000-0005-0000-0000-00002B8D0000}"/>
    <cellStyle name="Normal 67 3 3 5 3" xfId="26880" xr:uid="{00000000-0005-0000-0000-00002C8D0000}"/>
    <cellStyle name="Normal 67 3 3 6" xfId="6761" xr:uid="{00000000-0005-0000-0000-00002D8D0000}"/>
    <cellStyle name="Normal 67 3 3 6 2" xfId="37096" xr:uid="{00000000-0005-0000-0000-00002E8D0000}"/>
    <cellStyle name="Normal 67 3 3 6 3" xfId="21863" xr:uid="{00000000-0005-0000-0000-00002F8D0000}"/>
    <cellStyle name="Normal 67 3 3 7" xfId="32084" xr:uid="{00000000-0005-0000-0000-0000308D0000}"/>
    <cellStyle name="Normal 67 3 3 8" xfId="16850" xr:uid="{00000000-0005-0000-0000-0000318D0000}"/>
    <cellStyle name="Normal 67 3 4" xfId="2108" xr:uid="{00000000-0005-0000-0000-0000328D0000}"/>
    <cellStyle name="Normal 67 3 4 2" xfId="3798" xr:uid="{00000000-0005-0000-0000-0000338D0000}"/>
    <cellStyle name="Normal 67 3 4 2 2" xfId="13871" xr:uid="{00000000-0005-0000-0000-0000348D0000}"/>
    <cellStyle name="Normal 67 3 4 2 2 2" xfId="44202" xr:uid="{00000000-0005-0000-0000-0000358D0000}"/>
    <cellStyle name="Normal 67 3 4 2 2 3" xfId="28969" xr:uid="{00000000-0005-0000-0000-0000368D0000}"/>
    <cellStyle name="Normal 67 3 4 2 3" xfId="8851" xr:uid="{00000000-0005-0000-0000-0000378D0000}"/>
    <cellStyle name="Normal 67 3 4 2 3 2" xfId="39185" xr:uid="{00000000-0005-0000-0000-0000388D0000}"/>
    <cellStyle name="Normal 67 3 4 2 3 3" xfId="23952" xr:uid="{00000000-0005-0000-0000-0000398D0000}"/>
    <cellStyle name="Normal 67 3 4 2 4" xfId="34172" xr:uid="{00000000-0005-0000-0000-00003A8D0000}"/>
    <cellStyle name="Normal 67 3 4 2 5" xfId="18939" xr:uid="{00000000-0005-0000-0000-00003B8D0000}"/>
    <cellStyle name="Normal 67 3 4 3" xfId="5490" xr:uid="{00000000-0005-0000-0000-00003C8D0000}"/>
    <cellStyle name="Normal 67 3 4 3 2" xfId="15542" xr:uid="{00000000-0005-0000-0000-00003D8D0000}"/>
    <cellStyle name="Normal 67 3 4 3 2 2" xfId="45873" xr:uid="{00000000-0005-0000-0000-00003E8D0000}"/>
    <cellStyle name="Normal 67 3 4 3 2 3" xfId="30640" xr:uid="{00000000-0005-0000-0000-00003F8D0000}"/>
    <cellStyle name="Normal 67 3 4 3 3" xfId="10522" xr:uid="{00000000-0005-0000-0000-0000408D0000}"/>
    <cellStyle name="Normal 67 3 4 3 3 2" xfId="40856" xr:uid="{00000000-0005-0000-0000-0000418D0000}"/>
    <cellStyle name="Normal 67 3 4 3 3 3" xfId="25623" xr:uid="{00000000-0005-0000-0000-0000428D0000}"/>
    <cellStyle name="Normal 67 3 4 3 4" xfId="35843" xr:uid="{00000000-0005-0000-0000-0000438D0000}"/>
    <cellStyle name="Normal 67 3 4 3 5" xfId="20610" xr:uid="{00000000-0005-0000-0000-0000448D0000}"/>
    <cellStyle name="Normal 67 3 4 4" xfId="12200" xr:uid="{00000000-0005-0000-0000-0000458D0000}"/>
    <cellStyle name="Normal 67 3 4 4 2" xfId="42531" xr:uid="{00000000-0005-0000-0000-0000468D0000}"/>
    <cellStyle name="Normal 67 3 4 4 3" xfId="27298" xr:uid="{00000000-0005-0000-0000-0000478D0000}"/>
    <cellStyle name="Normal 67 3 4 5" xfId="7179" xr:uid="{00000000-0005-0000-0000-0000488D0000}"/>
    <cellStyle name="Normal 67 3 4 5 2" xfId="37514" xr:uid="{00000000-0005-0000-0000-0000498D0000}"/>
    <cellStyle name="Normal 67 3 4 5 3" xfId="22281" xr:uid="{00000000-0005-0000-0000-00004A8D0000}"/>
    <cellStyle name="Normal 67 3 4 6" xfId="32502" xr:uid="{00000000-0005-0000-0000-00004B8D0000}"/>
    <cellStyle name="Normal 67 3 4 7" xfId="17268" xr:uid="{00000000-0005-0000-0000-00004C8D0000}"/>
    <cellStyle name="Normal 67 3 5" xfId="2961" xr:uid="{00000000-0005-0000-0000-00004D8D0000}"/>
    <cellStyle name="Normal 67 3 5 2" xfId="13035" xr:uid="{00000000-0005-0000-0000-00004E8D0000}"/>
    <cellStyle name="Normal 67 3 5 2 2" xfId="43366" xr:uid="{00000000-0005-0000-0000-00004F8D0000}"/>
    <cellStyle name="Normal 67 3 5 2 3" xfId="28133" xr:uid="{00000000-0005-0000-0000-0000508D0000}"/>
    <cellStyle name="Normal 67 3 5 3" xfId="8015" xr:uid="{00000000-0005-0000-0000-0000518D0000}"/>
    <cellStyle name="Normal 67 3 5 3 2" xfId="38349" xr:uid="{00000000-0005-0000-0000-0000528D0000}"/>
    <cellStyle name="Normal 67 3 5 3 3" xfId="23116" xr:uid="{00000000-0005-0000-0000-0000538D0000}"/>
    <cellStyle name="Normal 67 3 5 4" xfId="33336" xr:uid="{00000000-0005-0000-0000-0000548D0000}"/>
    <cellStyle name="Normal 67 3 5 5" xfId="18103" xr:uid="{00000000-0005-0000-0000-0000558D0000}"/>
    <cellStyle name="Normal 67 3 6" xfId="4654" xr:uid="{00000000-0005-0000-0000-0000568D0000}"/>
    <cellStyle name="Normal 67 3 6 2" xfId="14706" xr:uid="{00000000-0005-0000-0000-0000578D0000}"/>
    <cellStyle name="Normal 67 3 6 2 2" xfId="45037" xr:uid="{00000000-0005-0000-0000-0000588D0000}"/>
    <cellStyle name="Normal 67 3 6 2 3" xfId="29804" xr:uid="{00000000-0005-0000-0000-0000598D0000}"/>
    <cellStyle name="Normal 67 3 6 3" xfId="9686" xr:uid="{00000000-0005-0000-0000-00005A8D0000}"/>
    <cellStyle name="Normal 67 3 6 3 2" xfId="40020" xr:uid="{00000000-0005-0000-0000-00005B8D0000}"/>
    <cellStyle name="Normal 67 3 6 3 3" xfId="24787" xr:uid="{00000000-0005-0000-0000-00005C8D0000}"/>
    <cellStyle name="Normal 67 3 6 4" xfId="35007" xr:uid="{00000000-0005-0000-0000-00005D8D0000}"/>
    <cellStyle name="Normal 67 3 6 5" xfId="19774" xr:uid="{00000000-0005-0000-0000-00005E8D0000}"/>
    <cellStyle name="Normal 67 3 7" xfId="11364" xr:uid="{00000000-0005-0000-0000-00005F8D0000}"/>
    <cellStyle name="Normal 67 3 7 2" xfId="41695" xr:uid="{00000000-0005-0000-0000-0000608D0000}"/>
    <cellStyle name="Normal 67 3 7 3" xfId="26462" xr:uid="{00000000-0005-0000-0000-0000618D0000}"/>
    <cellStyle name="Normal 67 3 8" xfId="6343" xr:uid="{00000000-0005-0000-0000-0000628D0000}"/>
    <cellStyle name="Normal 67 3 8 2" xfId="36678" xr:uid="{00000000-0005-0000-0000-0000638D0000}"/>
    <cellStyle name="Normal 67 3 8 3" xfId="21445" xr:uid="{00000000-0005-0000-0000-0000648D0000}"/>
    <cellStyle name="Normal 67 3 9" xfId="31667" xr:uid="{00000000-0005-0000-0000-0000658D0000}"/>
    <cellStyle name="Normal 67 4" xfId="1368" xr:uid="{00000000-0005-0000-0000-0000668D0000}"/>
    <cellStyle name="Normal 67 4 2" xfId="1791" xr:uid="{00000000-0005-0000-0000-0000678D0000}"/>
    <cellStyle name="Normal 67 4 2 2" xfId="2630" xr:uid="{00000000-0005-0000-0000-0000688D0000}"/>
    <cellStyle name="Normal 67 4 2 2 2" xfId="4320" xr:uid="{00000000-0005-0000-0000-0000698D0000}"/>
    <cellStyle name="Normal 67 4 2 2 2 2" xfId="14393" xr:uid="{00000000-0005-0000-0000-00006A8D0000}"/>
    <cellStyle name="Normal 67 4 2 2 2 2 2" xfId="44724" xr:uid="{00000000-0005-0000-0000-00006B8D0000}"/>
    <cellStyle name="Normal 67 4 2 2 2 2 3" xfId="29491" xr:uid="{00000000-0005-0000-0000-00006C8D0000}"/>
    <cellStyle name="Normal 67 4 2 2 2 3" xfId="9373" xr:uid="{00000000-0005-0000-0000-00006D8D0000}"/>
    <cellStyle name="Normal 67 4 2 2 2 3 2" xfId="39707" xr:uid="{00000000-0005-0000-0000-00006E8D0000}"/>
    <cellStyle name="Normal 67 4 2 2 2 3 3" xfId="24474" xr:uid="{00000000-0005-0000-0000-00006F8D0000}"/>
    <cellStyle name="Normal 67 4 2 2 2 4" xfId="34694" xr:uid="{00000000-0005-0000-0000-0000708D0000}"/>
    <cellStyle name="Normal 67 4 2 2 2 5" xfId="19461" xr:uid="{00000000-0005-0000-0000-0000718D0000}"/>
    <cellStyle name="Normal 67 4 2 2 3" xfId="6012" xr:uid="{00000000-0005-0000-0000-0000728D0000}"/>
    <cellStyle name="Normal 67 4 2 2 3 2" xfId="16064" xr:uid="{00000000-0005-0000-0000-0000738D0000}"/>
    <cellStyle name="Normal 67 4 2 2 3 2 2" xfId="46395" xr:uid="{00000000-0005-0000-0000-0000748D0000}"/>
    <cellStyle name="Normal 67 4 2 2 3 2 3" xfId="31162" xr:uid="{00000000-0005-0000-0000-0000758D0000}"/>
    <cellStyle name="Normal 67 4 2 2 3 3" xfId="11044" xr:uid="{00000000-0005-0000-0000-0000768D0000}"/>
    <cellStyle name="Normal 67 4 2 2 3 3 2" xfId="41378" xr:uid="{00000000-0005-0000-0000-0000778D0000}"/>
    <cellStyle name="Normal 67 4 2 2 3 3 3" xfId="26145" xr:uid="{00000000-0005-0000-0000-0000788D0000}"/>
    <cellStyle name="Normal 67 4 2 2 3 4" xfId="36365" xr:uid="{00000000-0005-0000-0000-0000798D0000}"/>
    <cellStyle name="Normal 67 4 2 2 3 5" xfId="21132" xr:uid="{00000000-0005-0000-0000-00007A8D0000}"/>
    <cellStyle name="Normal 67 4 2 2 4" xfId="12722" xr:uid="{00000000-0005-0000-0000-00007B8D0000}"/>
    <cellStyle name="Normal 67 4 2 2 4 2" xfId="43053" xr:uid="{00000000-0005-0000-0000-00007C8D0000}"/>
    <cellStyle name="Normal 67 4 2 2 4 3" xfId="27820" xr:uid="{00000000-0005-0000-0000-00007D8D0000}"/>
    <cellStyle name="Normal 67 4 2 2 5" xfId="7701" xr:uid="{00000000-0005-0000-0000-00007E8D0000}"/>
    <cellStyle name="Normal 67 4 2 2 5 2" xfId="38036" xr:uid="{00000000-0005-0000-0000-00007F8D0000}"/>
    <cellStyle name="Normal 67 4 2 2 5 3" xfId="22803" xr:uid="{00000000-0005-0000-0000-0000808D0000}"/>
    <cellStyle name="Normal 67 4 2 2 6" xfId="33024" xr:uid="{00000000-0005-0000-0000-0000818D0000}"/>
    <cellStyle name="Normal 67 4 2 2 7" xfId="17790" xr:uid="{00000000-0005-0000-0000-0000828D0000}"/>
    <cellStyle name="Normal 67 4 2 3" xfId="3483" xr:uid="{00000000-0005-0000-0000-0000838D0000}"/>
    <cellStyle name="Normal 67 4 2 3 2" xfId="13557" xr:uid="{00000000-0005-0000-0000-0000848D0000}"/>
    <cellStyle name="Normal 67 4 2 3 2 2" xfId="43888" xr:uid="{00000000-0005-0000-0000-0000858D0000}"/>
    <cellStyle name="Normal 67 4 2 3 2 3" xfId="28655" xr:uid="{00000000-0005-0000-0000-0000868D0000}"/>
    <cellStyle name="Normal 67 4 2 3 3" xfId="8537" xr:uid="{00000000-0005-0000-0000-0000878D0000}"/>
    <cellStyle name="Normal 67 4 2 3 3 2" xfId="38871" xr:uid="{00000000-0005-0000-0000-0000888D0000}"/>
    <cellStyle name="Normal 67 4 2 3 3 3" xfId="23638" xr:uid="{00000000-0005-0000-0000-0000898D0000}"/>
    <cellStyle name="Normal 67 4 2 3 4" xfId="33858" xr:uid="{00000000-0005-0000-0000-00008A8D0000}"/>
    <cellStyle name="Normal 67 4 2 3 5" xfId="18625" xr:uid="{00000000-0005-0000-0000-00008B8D0000}"/>
    <cellStyle name="Normal 67 4 2 4" xfId="5176" xr:uid="{00000000-0005-0000-0000-00008C8D0000}"/>
    <cellStyle name="Normal 67 4 2 4 2" xfId="15228" xr:uid="{00000000-0005-0000-0000-00008D8D0000}"/>
    <cellStyle name="Normal 67 4 2 4 2 2" xfId="45559" xr:uid="{00000000-0005-0000-0000-00008E8D0000}"/>
    <cellStyle name="Normal 67 4 2 4 2 3" xfId="30326" xr:uid="{00000000-0005-0000-0000-00008F8D0000}"/>
    <cellStyle name="Normal 67 4 2 4 3" xfId="10208" xr:uid="{00000000-0005-0000-0000-0000908D0000}"/>
    <cellStyle name="Normal 67 4 2 4 3 2" xfId="40542" xr:uid="{00000000-0005-0000-0000-0000918D0000}"/>
    <cellStyle name="Normal 67 4 2 4 3 3" xfId="25309" xr:uid="{00000000-0005-0000-0000-0000928D0000}"/>
    <cellStyle name="Normal 67 4 2 4 4" xfId="35529" xr:uid="{00000000-0005-0000-0000-0000938D0000}"/>
    <cellStyle name="Normal 67 4 2 4 5" xfId="20296" xr:uid="{00000000-0005-0000-0000-0000948D0000}"/>
    <cellStyle name="Normal 67 4 2 5" xfId="11886" xr:uid="{00000000-0005-0000-0000-0000958D0000}"/>
    <cellStyle name="Normal 67 4 2 5 2" xfId="42217" xr:uid="{00000000-0005-0000-0000-0000968D0000}"/>
    <cellStyle name="Normal 67 4 2 5 3" xfId="26984" xr:uid="{00000000-0005-0000-0000-0000978D0000}"/>
    <cellStyle name="Normal 67 4 2 6" xfId="6865" xr:uid="{00000000-0005-0000-0000-0000988D0000}"/>
    <cellStyle name="Normal 67 4 2 6 2" xfId="37200" xr:uid="{00000000-0005-0000-0000-0000998D0000}"/>
    <cellStyle name="Normal 67 4 2 6 3" xfId="21967" xr:uid="{00000000-0005-0000-0000-00009A8D0000}"/>
    <cellStyle name="Normal 67 4 2 7" xfId="32188" xr:uid="{00000000-0005-0000-0000-00009B8D0000}"/>
    <cellStyle name="Normal 67 4 2 8" xfId="16954" xr:uid="{00000000-0005-0000-0000-00009C8D0000}"/>
    <cellStyle name="Normal 67 4 3" xfId="2212" xr:uid="{00000000-0005-0000-0000-00009D8D0000}"/>
    <cellStyle name="Normal 67 4 3 2" xfId="3902" xr:uid="{00000000-0005-0000-0000-00009E8D0000}"/>
    <cellStyle name="Normal 67 4 3 2 2" xfId="13975" xr:uid="{00000000-0005-0000-0000-00009F8D0000}"/>
    <cellStyle name="Normal 67 4 3 2 2 2" xfId="44306" xr:uid="{00000000-0005-0000-0000-0000A08D0000}"/>
    <cellStyle name="Normal 67 4 3 2 2 3" xfId="29073" xr:uid="{00000000-0005-0000-0000-0000A18D0000}"/>
    <cellStyle name="Normal 67 4 3 2 3" xfId="8955" xr:uid="{00000000-0005-0000-0000-0000A28D0000}"/>
    <cellStyle name="Normal 67 4 3 2 3 2" xfId="39289" xr:uid="{00000000-0005-0000-0000-0000A38D0000}"/>
    <cellStyle name="Normal 67 4 3 2 3 3" xfId="24056" xr:uid="{00000000-0005-0000-0000-0000A48D0000}"/>
    <cellStyle name="Normal 67 4 3 2 4" xfId="34276" xr:uid="{00000000-0005-0000-0000-0000A58D0000}"/>
    <cellStyle name="Normal 67 4 3 2 5" xfId="19043" xr:uid="{00000000-0005-0000-0000-0000A68D0000}"/>
    <cellStyle name="Normal 67 4 3 3" xfId="5594" xr:uid="{00000000-0005-0000-0000-0000A78D0000}"/>
    <cellStyle name="Normal 67 4 3 3 2" xfId="15646" xr:uid="{00000000-0005-0000-0000-0000A88D0000}"/>
    <cellStyle name="Normal 67 4 3 3 2 2" xfId="45977" xr:uid="{00000000-0005-0000-0000-0000A98D0000}"/>
    <cellStyle name="Normal 67 4 3 3 2 3" xfId="30744" xr:uid="{00000000-0005-0000-0000-0000AA8D0000}"/>
    <cellStyle name="Normal 67 4 3 3 3" xfId="10626" xr:uid="{00000000-0005-0000-0000-0000AB8D0000}"/>
    <cellStyle name="Normal 67 4 3 3 3 2" xfId="40960" xr:uid="{00000000-0005-0000-0000-0000AC8D0000}"/>
    <cellStyle name="Normal 67 4 3 3 3 3" xfId="25727" xr:uid="{00000000-0005-0000-0000-0000AD8D0000}"/>
    <cellStyle name="Normal 67 4 3 3 4" xfId="35947" xr:uid="{00000000-0005-0000-0000-0000AE8D0000}"/>
    <cellStyle name="Normal 67 4 3 3 5" xfId="20714" xr:uid="{00000000-0005-0000-0000-0000AF8D0000}"/>
    <cellStyle name="Normal 67 4 3 4" xfId="12304" xr:uid="{00000000-0005-0000-0000-0000B08D0000}"/>
    <cellStyle name="Normal 67 4 3 4 2" xfId="42635" xr:uid="{00000000-0005-0000-0000-0000B18D0000}"/>
    <cellStyle name="Normal 67 4 3 4 3" xfId="27402" xr:uid="{00000000-0005-0000-0000-0000B28D0000}"/>
    <cellStyle name="Normal 67 4 3 5" xfId="7283" xr:uid="{00000000-0005-0000-0000-0000B38D0000}"/>
    <cellStyle name="Normal 67 4 3 5 2" xfId="37618" xr:uid="{00000000-0005-0000-0000-0000B48D0000}"/>
    <cellStyle name="Normal 67 4 3 5 3" xfId="22385" xr:uid="{00000000-0005-0000-0000-0000B58D0000}"/>
    <cellStyle name="Normal 67 4 3 6" xfId="32606" xr:uid="{00000000-0005-0000-0000-0000B68D0000}"/>
    <cellStyle name="Normal 67 4 3 7" xfId="17372" xr:uid="{00000000-0005-0000-0000-0000B78D0000}"/>
    <cellStyle name="Normal 67 4 4" xfId="3065" xr:uid="{00000000-0005-0000-0000-0000B88D0000}"/>
    <cellStyle name="Normal 67 4 4 2" xfId="13139" xr:uid="{00000000-0005-0000-0000-0000B98D0000}"/>
    <cellStyle name="Normal 67 4 4 2 2" xfId="43470" xr:uid="{00000000-0005-0000-0000-0000BA8D0000}"/>
    <cellStyle name="Normal 67 4 4 2 3" xfId="28237" xr:uid="{00000000-0005-0000-0000-0000BB8D0000}"/>
    <cellStyle name="Normal 67 4 4 3" xfId="8119" xr:uid="{00000000-0005-0000-0000-0000BC8D0000}"/>
    <cellStyle name="Normal 67 4 4 3 2" xfId="38453" xr:uid="{00000000-0005-0000-0000-0000BD8D0000}"/>
    <cellStyle name="Normal 67 4 4 3 3" xfId="23220" xr:uid="{00000000-0005-0000-0000-0000BE8D0000}"/>
    <cellStyle name="Normal 67 4 4 4" xfId="33440" xr:uid="{00000000-0005-0000-0000-0000BF8D0000}"/>
    <cellStyle name="Normal 67 4 4 5" xfId="18207" xr:uid="{00000000-0005-0000-0000-0000C08D0000}"/>
    <cellStyle name="Normal 67 4 5" xfId="4758" xr:uid="{00000000-0005-0000-0000-0000C18D0000}"/>
    <cellStyle name="Normal 67 4 5 2" xfId="14810" xr:uid="{00000000-0005-0000-0000-0000C28D0000}"/>
    <cellStyle name="Normal 67 4 5 2 2" xfId="45141" xr:uid="{00000000-0005-0000-0000-0000C38D0000}"/>
    <cellStyle name="Normal 67 4 5 2 3" xfId="29908" xr:uid="{00000000-0005-0000-0000-0000C48D0000}"/>
    <cellStyle name="Normal 67 4 5 3" xfId="9790" xr:uid="{00000000-0005-0000-0000-0000C58D0000}"/>
    <cellStyle name="Normal 67 4 5 3 2" xfId="40124" xr:uid="{00000000-0005-0000-0000-0000C68D0000}"/>
    <cellStyle name="Normal 67 4 5 3 3" xfId="24891" xr:uid="{00000000-0005-0000-0000-0000C78D0000}"/>
    <cellStyle name="Normal 67 4 5 4" xfId="35111" xr:uid="{00000000-0005-0000-0000-0000C88D0000}"/>
    <cellStyle name="Normal 67 4 5 5" xfId="19878" xr:uid="{00000000-0005-0000-0000-0000C98D0000}"/>
    <cellStyle name="Normal 67 4 6" xfId="11468" xr:uid="{00000000-0005-0000-0000-0000CA8D0000}"/>
    <cellStyle name="Normal 67 4 6 2" xfId="41799" xr:uid="{00000000-0005-0000-0000-0000CB8D0000}"/>
    <cellStyle name="Normal 67 4 6 3" xfId="26566" xr:uid="{00000000-0005-0000-0000-0000CC8D0000}"/>
    <cellStyle name="Normal 67 4 7" xfId="6447" xr:uid="{00000000-0005-0000-0000-0000CD8D0000}"/>
    <cellStyle name="Normal 67 4 7 2" xfId="36782" xr:uid="{00000000-0005-0000-0000-0000CE8D0000}"/>
    <cellStyle name="Normal 67 4 7 3" xfId="21549" xr:uid="{00000000-0005-0000-0000-0000CF8D0000}"/>
    <cellStyle name="Normal 67 4 8" xfId="31770" xr:uid="{00000000-0005-0000-0000-0000D08D0000}"/>
    <cellStyle name="Normal 67 4 9" xfId="16536" xr:uid="{00000000-0005-0000-0000-0000D18D0000}"/>
    <cellStyle name="Normal 67 5" xfId="1581" xr:uid="{00000000-0005-0000-0000-0000D28D0000}"/>
    <cellStyle name="Normal 67 5 2" xfId="2422" xr:uid="{00000000-0005-0000-0000-0000D38D0000}"/>
    <cellStyle name="Normal 67 5 2 2" xfId="4112" xr:uid="{00000000-0005-0000-0000-0000D48D0000}"/>
    <cellStyle name="Normal 67 5 2 2 2" xfId="14185" xr:uid="{00000000-0005-0000-0000-0000D58D0000}"/>
    <cellStyle name="Normal 67 5 2 2 2 2" xfId="44516" xr:uid="{00000000-0005-0000-0000-0000D68D0000}"/>
    <cellStyle name="Normal 67 5 2 2 2 3" xfId="29283" xr:uid="{00000000-0005-0000-0000-0000D78D0000}"/>
    <cellStyle name="Normal 67 5 2 2 3" xfId="9165" xr:uid="{00000000-0005-0000-0000-0000D88D0000}"/>
    <cellStyle name="Normal 67 5 2 2 3 2" xfId="39499" xr:uid="{00000000-0005-0000-0000-0000D98D0000}"/>
    <cellStyle name="Normal 67 5 2 2 3 3" xfId="24266" xr:uid="{00000000-0005-0000-0000-0000DA8D0000}"/>
    <cellStyle name="Normal 67 5 2 2 4" xfId="34486" xr:uid="{00000000-0005-0000-0000-0000DB8D0000}"/>
    <cellStyle name="Normal 67 5 2 2 5" xfId="19253" xr:uid="{00000000-0005-0000-0000-0000DC8D0000}"/>
    <cellStyle name="Normal 67 5 2 3" xfId="5804" xr:uid="{00000000-0005-0000-0000-0000DD8D0000}"/>
    <cellStyle name="Normal 67 5 2 3 2" xfId="15856" xr:uid="{00000000-0005-0000-0000-0000DE8D0000}"/>
    <cellStyle name="Normal 67 5 2 3 2 2" xfId="46187" xr:uid="{00000000-0005-0000-0000-0000DF8D0000}"/>
    <cellStyle name="Normal 67 5 2 3 2 3" xfId="30954" xr:uid="{00000000-0005-0000-0000-0000E08D0000}"/>
    <cellStyle name="Normal 67 5 2 3 3" xfId="10836" xr:uid="{00000000-0005-0000-0000-0000E18D0000}"/>
    <cellStyle name="Normal 67 5 2 3 3 2" xfId="41170" xr:uid="{00000000-0005-0000-0000-0000E28D0000}"/>
    <cellStyle name="Normal 67 5 2 3 3 3" xfId="25937" xr:uid="{00000000-0005-0000-0000-0000E38D0000}"/>
    <cellStyle name="Normal 67 5 2 3 4" xfId="36157" xr:uid="{00000000-0005-0000-0000-0000E48D0000}"/>
    <cellStyle name="Normal 67 5 2 3 5" xfId="20924" xr:uid="{00000000-0005-0000-0000-0000E58D0000}"/>
    <cellStyle name="Normal 67 5 2 4" xfId="12514" xr:uid="{00000000-0005-0000-0000-0000E68D0000}"/>
    <cellStyle name="Normal 67 5 2 4 2" xfId="42845" xr:uid="{00000000-0005-0000-0000-0000E78D0000}"/>
    <cellStyle name="Normal 67 5 2 4 3" xfId="27612" xr:uid="{00000000-0005-0000-0000-0000E88D0000}"/>
    <cellStyle name="Normal 67 5 2 5" xfId="7493" xr:uid="{00000000-0005-0000-0000-0000E98D0000}"/>
    <cellStyle name="Normal 67 5 2 5 2" xfId="37828" xr:uid="{00000000-0005-0000-0000-0000EA8D0000}"/>
    <cellStyle name="Normal 67 5 2 5 3" xfId="22595" xr:uid="{00000000-0005-0000-0000-0000EB8D0000}"/>
    <cellStyle name="Normal 67 5 2 6" xfId="32816" xr:uid="{00000000-0005-0000-0000-0000EC8D0000}"/>
    <cellStyle name="Normal 67 5 2 7" xfId="17582" xr:uid="{00000000-0005-0000-0000-0000ED8D0000}"/>
    <cellStyle name="Normal 67 5 3" xfId="3275" xr:uid="{00000000-0005-0000-0000-0000EE8D0000}"/>
    <cellStyle name="Normal 67 5 3 2" xfId="13349" xr:uid="{00000000-0005-0000-0000-0000EF8D0000}"/>
    <cellStyle name="Normal 67 5 3 2 2" xfId="43680" xr:uid="{00000000-0005-0000-0000-0000F08D0000}"/>
    <cellStyle name="Normal 67 5 3 2 3" xfId="28447" xr:uid="{00000000-0005-0000-0000-0000F18D0000}"/>
    <cellStyle name="Normal 67 5 3 3" xfId="8329" xr:uid="{00000000-0005-0000-0000-0000F28D0000}"/>
    <cellStyle name="Normal 67 5 3 3 2" xfId="38663" xr:uid="{00000000-0005-0000-0000-0000F38D0000}"/>
    <cellStyle name="Normal 67 5 3 3 3" xfId="23430" xr:uid="{00000000-0005-0000-0000-0000F48D0000}"/>
    <cellStyle name="Normal 67 5 3 4" xfId="33650" xr:uid="{00000000-0005-0000-0000-0000F58D0000}"/>
    <cellStyle name="Normal 67 5 3 5" xfId="18417" xr:uid="{00000000-0005-0000-0000-0000F68D0000}"/>
    <cellStyle name="Normal 67 5 4" xfId="4968" xr:uid="{00000000-0005-0000-0000-0000F78D0000}"/>
    <cellStyle name="Normal 67 5 4 2" xfId="15020" xr:uid="{00000000-0005-0000-0000-0000F88D0000}"/>
    <cellStyle name="Normal 67 5 4 2 2" xfId="45351" xr:uid="{00000000-0005-0000-0000-0000F98D0000}"/>
    <cellStyle name="Normal 67 5 4 2 3" xfId="30118" xr:uid="{00000000-0005-0000-0000-0000FA8D0000}"/>
    <cellStyle name="Normal 67 5 4 3" xfId="10000" xr:uid="{00000000-0005-0000-0000-0000FB8D0000}"/>
    <cellStyle name="Normal 67 5 4 3 2" xfId="40334" xr:uid="{00000000-0005-0000-0000-0000FC8D0000}"/>
    <cellStyle name="Normal 67 5 4 3 3" xfId="25101" xr:uid="{00000000-0005-0000-0000-0000FD8D0000}"/>
    <cellStyle name="Normal 67 5 4 4" xfId="35321" xr:uid="{00000000-0005-0000-0000-0000FE8D0000}"/>
    <cellStyle name="Normal 67 5 4 5" xfId="20088" xr:uid="{00000000-0005-0000-0000-0000FF8D0000}"/>
    <cellStyle name="Normal 67 5 5" xfId="11678" xr:uid="{00000000-0005-0000-0000-0000008E0000}"/>
    <cellStyle name="Normal 67 5 5 2" xfId="42009" xr:uid="{00000000-0005-0000-0000-0000018E0000}"/>
    <cellStyle name="Normal 67 5 5 3" xfId="26776" xr:uid="{00000000-0005-0000-0000-0000028E0000}"/>
    <cellStyle name="Normal 67 5 6" xfId="6657" xr:uid="{00000000-0005-0000-0000-0000038E0000}"/>
    <cellStyle name="Normal 67 5 6 2" xfId="36992" xr:uid="{00000000-0005-0000-0000-0000048E0000}"/>
    <cellStyle name="Normal 67 5 6 3" xfId="21759" xr:uid="{00000000-0005-0000-0000-0000058E0000}"/>
    <cellStyle name="Normal 67 5 7" xfId="31980" xr:uid="{00000000-0005-0000-0000-0000068E0000}"/>
    <cellStyle name="Normal 67 5 8" xfId="16746" xr:uid="{00000000-0005-0000-0000-0000078E0000}"/>
    <cellStyle name="Normal 67 6" xfId="2002" xr:uid="{00000000-0005-0000-0000-0000088E0000}"/>
    <cellStyle name="Normal 67 6 2" xfId="3694" xr:uid="{00000000-0005-0000-0000-0000098E0000}"/>
    <cellStyle name="Normal 67 6 2 2" xfId="13767" xr:uid="{00000000-0005-0000-0000-00000A8E0000}"/>
    <cellStyle name="Normal 67 6 2 2 2" xfId="44098" xr:uid="{00000000-0005-0000-0000-00000B8E0000}"/>
    <cellStyle name="Normal 67 6 2 2 3" xfId="28865" xr:uid="{00000000-0005-0000-0000-00000C8E0000}"/>
    <cellStyle name="Normal 67 6 2 3" xfId="8747" xr:uid="{00000000-0005-0000-0000-00000D8E0000}"/>
    <cellStyle name="Normal 67 6 2 3 2" xfId="39081" xr:uid="{00000000-0005-0000-0000-00000E8E0000}"/>
    <cellStyle name="Normal 67 6 2 3 3" xfId="23848" xr:uid="{00000000-0005-0000-0000-00000F8E0000}"/>
    <cellStyle name="Normal 67 6 2 4" xfId="34068" xr:uid="{00000000-0005-0000-0000-0000108E0000}"/>
    <cellStyle name="Normal 67 6 2 5" xfId="18835" xr:uid="{00000000-0005-0000-0000-0000118E0000}"/>
    <cellStyle name="Normal 67 6 3" xfId="5386" xr:uid="{00000000-0005-0000-0000-0000128E0000}"/>
    <cellStyle name="Normal 67 6 3 2" xfId="15438" xr:uid="{00000000-0005-0000-0000-0000138E0000}"/>
    <cellStyle name="Normal 67 6 3 2 2" xfId="45769" xr:uid="{00000000-0005-0000-0000-0000148E0000}"/>
    <cellStyle name="Normal 67 6 3 2 3" xfId="30536" xr:uid="{00000000-0005-0000-0000-0000158E0000}"/>
    <cellStyle name="Normal 67 6 3 3" xfId="10418" xr:uid="{00000000-0005-0000-0000-0000168E0000}"/>
    <cellStyle name="Normal 67 6 3 3 2" xfId="40752" xr:uid="{00000000-0005-0000-0000-0000178E0000}"/>
    <cellStyle name="Normal 67 6 3 3 3" xfId="25519" xr:uid="{00000000-0005-0000-0000-0000188E0000}"/>
    <cellStyle name="Normal 67 6 3 4" xfId="35739" xr:uid="{00000000-0005-0000-0000-0000198E0000}"/>
    <cellStyle name="Normal 67 6 3 5" xfId="20506" xr:uid="{00000000-0005-0000-0000-00001A8E0000}"/>
    <cellStyle name="Normal 67 6 4" xfId="12096" xr:uid="{00000000-0005-0000-0000-00001B8E0000}"/>
    <cellStyle name="Normal 67 6 4 2" xfId="42427" xr:uid="{00000000-0005-0000-0000-00001C8E0000}"/>
    <cellStyle name="Normal 67 6 4 3" xfId="27194" xr:uid="{00000000-0005-0000-0000-00001D8E0000}"/>
    <cellStyle name="Normal 67 6 5" xfId="7075" xr:uid="{00000000-0005-0000-0000-00001E8E0000}"/>
    <cellStyle name="Normal 67 6 5 2" xfId="37410" xr:uid="{00000000-0005-0000-0000-00001F8E0000}"/>
    <cellStyle name="Normal 67 6 5 3" xfId="22177" xr:uid="{00000000-0005-0000-0000-0000208E0000}"/>
    <cellStyle name="Normal 67 6 6" xfId="32398" xr:uid="{00000000-0005-0000-0000-0000218E0000}"/>
    <cellStyle name="Normal 67 6 7" xfId="17164" xr:uid="{00000000-0005-0000-0000-0000228E0000}"/>
    <cellStyle name="Normal 67 7" xfId="2854" xr:uid="{00000000-0005-0000-0000-0000238E0000}"/>
    <cellStyle name="Normal 67 7 2" xfId="12931" xr:uid="{00000000-0005-0000-0000-0000248E0000}"/>
    <cellStyle name="Normal 67 7 2 2" xfId="43262" xr:uid="{00000000-0005-0000-0000-0000258E0000}"/>
    <cellStyle name="Normal 67 7 2 3" xfId="28029" xr:uid="{00000000-0005-0000-0000-0000268E0000}"/>
    <cellStyle name="Normal 67 7 3" xfId="7911" xr:uid="{00000000-0005-0000-0000-0000278E0000}"/>
    <cellStyle name="Normal 67 7 3 2" xfId="38245" xr:uid="{00000000-0005-0000-0000-0000288E0000}"/>
    <cellStyle name="Normal 67 7 3 3" xfId="23012" xr:uid="{00000000-0005-0000-0000-0000298E0000}"/>
    <cellStyle name="Normal 67 7 4" xfId="33232" xr:uid="{00000000-0005-0000-0000-00002A8E0000}"/>
    <cellStyle name="Normal 67 7 5" xfId="17999" xr:uid="{00000000-0005-0000-0000-00002B8E0000}"/>
    <cellStyle name="Normal 67 8" xfId="4548" xr:uid="{00000000-0005-0000-0000-00002C8E0000}"/>
    <cellStyle name="Normal 67 8 2" xfId="14602" xr:uid="{00000000-0005-0000-0000-00002D8E0000}"/>
    <cellStyle name="Normal 67 8 2 2" xfId="44933" xr:uid="{00000000-0005-0000-0000-00002E8E0000}"/>
    <cellStyle name="Normal 67 8 2 3" xfId="29700" xr:uid="{00000000-0005-0000-0000-00002F8E0000}"/>
    <cellStyle name="Normal 67 8 3" xfId="9582" xr:uid="{00000000-0005-0000-0000-0000308E0000}"/>
    <cellStyle name="Normal 67 8 3 2" xfId="39916" xr:uid="{00000000-0005-0000-0000-0000318E0000}"/>
    <cellStyle name="Normal 67 8 3 3" xfId="24683" xr:uid="{00000000-0005-0000-0000-0000328E0000}"/>
    <cellStyle name="Normal 67 8 4" xfId="34903" xr:uid="{00000000-0005-0000-0000-0000338E0000}"/>
    <cellStyle name="Normal 67 8 5" xfId="19670" xr:uid="{00000000-0005-0000-0000-0000348E0000}"/>
    <cellStyle name="Normal 67 9" xfId="11258" xr:uid="{00000000-0005-0000-0000-0000358E0000}"/>
    <cellStyle name="Normal 67 9 2" xfId="41591" xr:uid="{00000000-0005-0000-0000-0000368E0000}"/>
    <cellStyle name="Normal 67 9 3" xfId="26358" xr:uid="{00000000-0005-0000-0000-0000378E0000}"/>
    <cellStyle name="Normal 68" xfId="895" xr:uid="{00000000-0005-0000-0000-0000388E0000}"/>
    <cellStyle name="Normal 69" xfId="896" xr:uid="{00000000-0005-0000-0000-0000398E0000}"/>
    <cellStyle name="Normal 7" xfId="173" xr:uid="{00000000-0005-0000-0000-00003A8E0000}"/>
    <cellStyle name="Normal 7 10" xfId="31480" xr:uid="{00000000-0005-0000-0000-00003B8E0000}"/>
    <cellStyle name="Normal 7 11" xfId="46797" xr:uid="{00000000-0005-0000-0000-00003C8E0000}"/>
    <cellStyle name="Normal 7 2" xfId="898" xr:uid="{00000000-0005-0000-0000-00003D8E0000}"/>
    <cellStyle name="Normal 7 3" xfId="899" xr:uid="{00000000-0005-0000-0000-00003E8E0000}"/>
    <cellStyle name="Normal 7 4" xfId="900" xr:uid="{00000000-0005-0000-0000-00003F8E0000}"/>
    <cellStyle name="Normal 7 5" xfId="901" xr:uid="{00000000-0005-0000-0000-0000408E0000}"/>
    <cellStyle name="Normal 7 6" xfId="902" xr:uid="{00000000-0005-0000-0000-0000418E0000}"/>
    <cellStyle name="Normal 7 6 10" xfId="6238" xr:uid="{00000000-0005-0000-0000-0000428E0000}"/>
    <cellStyle name="Normal 7 6 10 2" xfId="36575" xr:uid="{00000000-0005-0000-0000-0000438E0000}"/>
    <cellStyle name="Normal 7 6 10 3" xfId="21342" xr:uid="{00000000-0005-0000-0000-0000448E0000}"/>
    <cellStyle name="Normal 7 6 11" xfId="31566" xr:uid="{00000000-0005-0000-0000-0000458E0000}"/>
    <cellStyle name="Normal 7 6 12" xfId="16327" xr:uid="{00000000-0005-0000-0000-0000468E0000}"/>
    <cellStyle name="Normal 7 6 2" xfId="1202" xr:uid="{00000000-0005-0000-0000-0000478E0000}"/>
    <cellStyle name="Normal 7 6 2 10" xfId="31617" xr:uid="{00000000-0005-0000-0000-0000488E0000}"/>
    <cellStyle name="Normal 7 6 2 11" xfId="16381" xr:uid="{00000000-0005-0000-0000-0000498E0000}"/>
    <cellStyle name="Normal 7 6 2 2" xfId="1310" xr:uid="{00000000-0005-0000-0000-00004A8E0000}"/>
    <cellStyle name="Normal 7 6 2 2 10" xfId="16485" xr:uid="{00000000-0005-0000-0000-00004B8E0000}"/>
    <cellStyle name="Normal 7 6 2 2 2" xfId="1527" xr:uid="{00000000-0005-0000-0000-00004C8E0000}"/>
    <cellStyle name="Normal 7 6 2 2 2 2" xfId="1948" xr:uid="{00000000-0005-0000-0000-00004D8E0000}"/>
    <cellStyle name="Normal 7 6 2 2 2 2 2" xfId="2787" xr:uid="{00000000-0005-0000-0000-00004E8E0000}"/>
    <cellStyle name="Normal 7 6 2 2 2 2 2 2" xfId="4477" xr:uid="{00000000-0005-0000-0000-00004F8E0000}"/>
    <cellStyle name="Normal 7 6 2 2 2 2 2 2 2" xfId="14550" xr:uid="{00000000-0005-0000-0000-0000508E0000}"/>
    <cellStyle name="Normal 7 6 2 2 2 2 2 2 2 2" xfId="44881" xr:uid="{00000000-0005-0000-0000-0000518E0000}"/>
    <cellStyle name="Normal 7 6 2 2 2 2 2 2 2 3" xfId="29648" xr:uid="{00000000-0005-0000-0000-0000528E0000}"/>
    <cellStyle name="Normal 7 6 2 2 2 2 2 2 3" xfId="9530" xr:uid="{00000000-0005-0000-0000-0000538E0000}"/>
    <cellStyle name="Normal 7 6 2 2 2 2 2 2 3 2" xfId="39864" xr:uid="{00000000-0005-0000-0000-0000548E0000}"/>
    <cellStyle name="Normal 7 6 2 2 2 2 2 2 3 3" xfId="24631" xr:uid="{00000000-0005-0000-0000-0000558E0000}"/>
    <cellStyle name="Normal 7 6 2 2 2 2 2 2 4" xfId="34851" xr:uid="{00000000-0005-0000-0000-0000568E0000}"/>
    <cellStyle name="Normal 7 6 2 2 2 2 2 2 5" xfId="19618" xr:uid="{00000000-0005-0000-0000-0000578E0000}"/>
    <cellStyle name="Normal 7 6 2 2 2 2 2 3" xfId="6169" xr:uid="{00000000-0005-0000-0000-0000588E0000}"/>
    <cellStyle name="Normal 7 6 2 2 2 2 2 3 2" xfId="16221" xr:uid="{00000000-0005-0000-0000-0000598E0000}"/>
    <cellStyle name="Normal 7 6 2 2 2 2 2 3 2 2" xfId="46552" xr:uid="{00000000-0005-0000-0000-00005A8E0000}"/>
    <cellStyle name="Normal 7 6 2 2 2 2 2 3 2 3" xfId="31319" xr:uid="{00000000-0005-0000-0000-00005B8E0000}"/>
    <cellStyle name="Normal 7 6 2 2 2 2 2 3 3" xfId="11201" xr:uid="{00000000-0005-0000-0000-00005C8E0000}"/>
    <cellStyle name="Normal 7 6 2 2 2 2 2 3 3 2" xfId="41535" xr:uid="{00000000-0005-0000-0000-00005D8E0000}"/>
    <cellStyle name="Normal 7 6 2 2 2 2 2 3 3 3" xfId="26302" xr:uid="{00000000-0005-0000-0000-00005E8E0000}"/>
    <cellStyle name="Normal 7 6 2 2 2 2 2 3 4" xfId="36522" xr:uid="{00000000-0005-0000-0000-00005F8E0000}"/>
    <cellStyle name="Normal 7 6 2 2 2 2 2 3 5" xfId="21289" xr:uid="{00000000-0005-0000-0000-0000608E0000}"/>
    <cellStyle name="Normal 7 6 2 2 2 2 2 4" xfId="12879" xr:uid="{00000000-0005-0000-0000-0000618E0000}"/>
    <cellStyle name="Normal 7 6 2 2 2 2 2 4 2" xfId="43210" xr:uid="{00000000-0005-0000-0000-0000628E0000}"/>
    <cellStyle name="Normal 7 6 2 2 2 2 2 4 3" xfId="27977" xr:uid="{00000000-0005-0000-0000-0000638E0000}"/>
    <cellStyle name="Normal 7 6 2 2 2 2 2 5" xfId="7858" xr:uid="{00000000-0005-0000-0000-0000648E0000}"/>
    <cellStyle name="Normal 7 6 2 2 2 2 2 5 2" xfId="38193" xr:uid="{00000000-0005-0000-0000-0000658E0000}"/>
    <cellStyle name="Normal 7 6 2 2 2 2 2 5 3" xfId="22960" xr:uid="{00000000-0005-0000-0000-0000668E0000}"/>
    <cellStyle name="Normal 7 6 2 2 2 2 2 6" xfId="33181" xr:uid="{00000000-0005-0000-0000-0000678E0000}"/>
    <cellStyle name="Normal 7 6 2 2 2 2 2 7" xfId="17947" xr:uid="{00000000-0005-0000-0000-0000688E0000}"/>
    <cellStyle name="Normal 7 6 2 2 2 2 3" xfId="3640" xr:uid="{00000000-0005-0000-0000-0000698E0000}"/>
    <cellStyle name="Normal 7 6 2 2 2 2 3 2" xfId="13714" xr:uid="{00000000-0005-0000-0000-00006A8E0000}"/>
    <cellStyle name="Normal 7 6 2 2 2 2 3 2 2" xfId="44045" xr:uid="{00000000-0005-0000-0000-00006B8E0000}"/>
    <cellStyle name="Normal 7 6 2 2 2 2 3 2 3" xfId="28812" xr:uid="{00000000-0005-0000-0000-00006C8E0000}"/>
    <cellStyle name="Normal 7 6 2 2 2 2 3 3" xfId="8694" xr:uid="{00000000-0005-0000-0000-00006D8E0000}"/>
    <cellStyle name="Normal 7 6 2 2 2 2 3 3 2" xfId="39028" xr:uid="{00000000-0005-0000-0000-00006E8E0000}"/>
    <cellStyle name="Normal 7 6 2 2 2 2 3 3 3" xfId="23795" xr:uid="{00000000-0005-0000-0000-00006F8E0000}"/>
    <cellStyle name="Normal 7 6 2 2 2 2 3 4" xfId="34015" xr:uid="{00000000-0005-0000-0000-0000708E0000}"/>
    <cellStyle name="Normal 7 6 2 2 2 2 3 5" xfId="18782" xr:uid="{00000000-0005-0000-0000-0000718E0000}"/>
    <cellStyle name="Normal 7 6 2 2 2 2 4" xfId="5333" xr:uid="{00000000-0005-0000-0000-0000728E0000}"/>
    <cellStyle name="Normal 7 6 2 2 2 2 4 2" xfId="15385" xr:uid="{00000000-0005-0000-0000-0000738E0000}"/>
    <cellStyle name="Normal 7 6 2 2 2 2 4 2 2" xfId="45716" xr:uid="{00000000-0005-0000-0000-0000748E0000}"/>
    <cellStyle name="Normal 7 6 2 2 2 2 4 2 3" xfId="30483" xr:uid="{00000000-0005-0000-0000-0000758E0000}"/>
    <cellStyle name="Normal 7 6 2 2 2 2 4 3" xfId="10365" xr:uid="{00000000-0005-0000-0000-0000768E0000}"/>
    <cellStyle name="Normal 7 6 2 2 2 2 4 3 2" xfId="40699" xr:uid="{00000000-0005-0000-0000-0000778E0000}"/>
    <cellStyle name="Normal 7 6 2 2 2 2 4 3 3" xfId="25466" xr:uid="{00000000-0005-0000-0000-0000788E0000}"/>
    <cellStyle name="Normal 7 6 2 2 2 2 4 4" xfId="35686" xr:uid="{00000000-0005-0000-0000-0000798E0000}"/>
    <cellStyle name="Normal 7 6 2 2 2 2 4 5" xfId="20453" xr:uid="{00000000-0005-0000-0000-00007A8E0000}"/>
    <cellStyle name="Normal 7 6 2 2 2 2 5" xfId="12043" xr:uid="{00000000-0005-0000-0000-00007B8E0000}"/>
    <cellStyle name="Normal 7 6 2 2 2 2 5 2" xfId="42374" xr:uid="{00000000-0005-0000-0000-00007C8E0000}"/>
    <cellStyle name="Normal 7 6 2 2 2 2 5 3" xfId="27141" xr:uid="{00000000-0005-0000-0000-00007D8E0000}"/>
    <cellStyle name="Normal 7 6 2 2 2 2 6" xfId="7022" xr:uid="{00000000-0005-0000-0000-00007E8E0000}"/>
    <cellStyle name="Normal 7 6 2 2 2 2 6 2" xfId="37357" xr:uid="{00000000-0005-0000-0000-00007F8E0000}"/>
    <cellStyle name="Normal 7 6 2 2 2 2 6 3" xfId="22124" xr:uid="{00000000-0005-0000-0000-0000808E0000}"/>
    <cellStyle name="Normal 7 6 2 2 2 2 7" xfId="32345" xr:uid="{00000000-0005-0000-0000-0000818E0000}"/>
    <cellStyle name="Normal 7 6 2 2 2 2 8" xfId="17111" xr:uid="{00000000-0005-0000-0000-0000828E0000}"/>
    <cellStyle name="Normal 7 6 2 2 2 3" xfId="2369" xr:uid="{00000000-0005-0000-0000-0000838E0000}"/>
    <cellStyle name="Normal 7 6 2 2 2 3 2" xfId="4059" xr:uid="{00000000-0005-0000-0000-0000848E0000}"/>
    <cellStyle name="Normal 7 6 2 2 2 3 2 2" xfId="14132" xr:uid="{00000000-0005-0000-0000-0000858E0000}"/>
    <cellStyle name="Normal 7 6 2 2 2 3 2 2 2" xfId="44463" xr:uid="{00000000-0005-0000-0000-0000868E0000}"/>
    <cellStyle name="Normal 7 6 2 2 2 3 2 2 3" xfId="29230" xr:uid="{00000000-0005-0000-0000-0000878E0000}"/>
    <cellStyle name="Normal 7 6 2 2 2 3 2 3" xfId="9112" xr:uid="{00000000-0005-0000-0000-0000888E0000}"/>
    <cellStyle name="Normal 7 6 2 2 2 3 2 3 2" xfId="39446" xr:uid="{00000000-0005-0000-0000-0000898E0000}"/>
    <cellStyle name="Normal 7 6 2 2 2 3 2 3 3" xfId="24213" xr:uid="{00000000-0005-0000-0000-00008A8E0000}"/>
    <cellStyle name="Normal 7 6 2 2 2 3 2 4" xfId="34433" xr:uid="{00000000-0005-0000-0000-00008B8E0000}"/>
    <cellStyle name="Normal 7 6 2 2 2 3 2 5" xfId="19200" xr:uid="{00000000-0005-0000-0000-00008C8E0000}"/>
    <cellStyle name="Normal 7 6 2 2 2 3 3" xfId="5751" xr:uid="{00000000-0005-0000-0000-00008D8E0000}"/>
    <cellStyle name="Normal 7 6 2 2 2 3 3 2" xfId="15803" xr:uid="{00000000-0005-0000-0000-00008E8E0000}"/>
    <cellStyle name="Normal 7 6 2 2 2 3 3 2 2" xfId="46134" xr:uid="{00000000-0005-0000-0000-00008F8E0000}"/>
    <cellStyle name="Normal 7 6 2 2 2 3 3 2 3" xfId="30901" xr:uid="{00000000-0005-0000-0000-0000908E0000}"/>
    <cellStyle name="Normal 7 6 2 2 2 3 3 3" xfId="10783" xr:uid="{00000000-0005-0000-0000-0000918E0000}"/>
    <cellStyle name="Normal 7 6 2 2 2 3 3 3 2" xfId="41117" xr:uid="{00000000-0005-0000-0000-0000928E0000}"/>
    <cellStyle name="Normal 7 6 2 2 2 3 3 3 3" xfId="25884" xr:uid="{00000000-0005-0000-0000-0000938E0000}"/>
    <cellStyle name="Normal 7 6 2 2 2 3 3 4" xfId="36104" xr:uid="{00000000-0005-0000-0000-0000948E0000}"/>
    <cellStyle name="Normal 7 6 2 2 2 3 3 5" xfId="20871" xr:uid="{00000000-0005-0000-0000-0000958E0000}"/>
    <cellStyle name="Normal 7 6 2 2 2 3 4" xfId="12461" xr:uid="{00000000-0005-0000-0000-0000968E0000}"/>
    <cellStyle name="Normal 7 6 2 2 2 3 4 2" xfId="42792" xr:uid="{00000000-0005-0000-0000-0000978E0000}"/>
    <cellStyle name="Normal 7 6 2 2 2 3 4 3" xfId="27559" xr:uid="{00000000-0005-0000-0000-0000988E0000}"/>
    <cellStyle name="Normal 7 6 2 2 2 3 5" xfId="7440" xr:uid="{00000000-0005-0000-0000-0000998E0000}"/>
    <cellStyle name="Normal 7 6 2 2 2 3 5 2" xfId="37775" xr:uid="{00000000-0005-0000-0000-00009A8E0000}"/>
    <cellStyle name="Normal 7 6 2 2 2 3 5 3" xfId="22542" xr:uid="{00000000-0005-0000-0000-00009B8E0000}"/>
    <cellStyle name="Normal 7 6 2 2 2 3 6" xfId="32763" xr:uid="{00000000-0005-0000-0000-00009C8E0000}"/>
    <cellStyle name="Normal 7 6 2 2 2 3 7" xfId="17529" xr:uid="{00000000-0005-0000-0000-00009D8E0000}"/>
    <cellStyle name="Normal 7 6 2 2 2 4" xfId="3222" xr:uid="{00000000-0005-0000-0000-00009E8E0000}"/>
    <cellStyle name="Normal 7 6 2 2 2 4 2" xfId="13296" xr:uid="{00000000-0005-0000-0000-00009F8E0000}"/>
    <cellStyle name="Normal 7 6 2 2 2 4 2 2" xfId="43627" xr:uid="{00000000-0005-0000-0000-0000A08E0000}"/>
    <cellStyle name="Normal 7 6 2 2 2 4 2 3" xfId="28394" xr:uid="{00000000-0005-0000-0000-0000A18E0000}"/>
    <cellStyle name="Normal 7 6 2 2 2 4 3" xfId="8276" xr:uid="{00000000-0005-0000-0000-0000A28E0000}"/>
    <cellStyle name="Normal 7 6 2 2 2 4 3 2" xfId="38610" xr:uid="{00000000-0005-0000-0000-0000A38E0000}"/>
    <cellStyle name="Normal 7 6 2 2 2 4 3 3" xfId="23377" xr:uid="{00000000-0005-0000-0000-0000A48E0000}"/>
    <cellStyle name="Normal 7 6 2 2 2 4 4" xfId="33597" xr:uid="{00000000-0005-0000-0000-0000A58E0000}"/>
    <cellStyle name="Normal 7 6 2 2 2 4 5" xfId="18364" xr:uid="{00000000-0005-0000-0000-0000A68E0000}"/>
    <cellStyle name="Normal 7 6 2 2 2 5" xfId="4915" xr:uid="{00000000-0005-0000-0000-0000A78E0000}"/>
    <cellStyle name="Normal 7 6 2 2 2 5 2" xfId="14967" xr:uid="{00000000-0005-0000-0000-0000A88E0000}"/>
    <cellStyle name="Normal 7 6 2 2 2 5 2 2" xfId="45298" xr:uid="{00000000-0005-0000-0000-0000A98E0000}"/>
    <cellStyle name="Normal 7 6 2 2 2 5 2 3" xfId="30065" xr:uid="{00000000-0005-0000-0000-0000AA8E0000}"/>
    <cellStyle name="Normal 7 6 2 2 2 5 3" xfId="9947" xr:uid="{00000000-0005-0000-0000-0000AB8E0000}"/>
    <cellStyle name="Normal 7 6 2 2 2 5 3 2" xfId="40281" xr:uid="{00000000-0005-0000-0000-0000AC8E0000}"/>
    <cellStyle name="Normal 7 6 2 2 2 5 3 3" xfId="25048" xr:uid="{00000000-0005-0000-0000-0000AD8E0000}"/>
    <cellStyle name="Normal 7 6 2 2 2 5 4" xfId="35268" xr:uid="{00000000-0005-0000-0000-0000AE8E0000}"/>
    <cellStyle name="Normal 7 6 2 2 2 5 5" xfId="20035" xr:uid="{00000000-0005-0000-0000-0000AF8E0000}"/>
    <cellStyle name="Normal 7 6 2 2 2 6" xfId="11625" xr:uid="{00000000-0005-0000-0000-0000B08E0000}"/>
    <cellStyle name="Normal 7 6 2 2 2 6 2" xfId="41956" xr:uid="{00000000-0005-0000-0000-0000B18E0000}"/>
    <cellStyle name="Normal 7 6 2 2 2 6 3" xfId="26723" xr:uid="{00000000-0005-0000-0000-0000B28E0000}"/>
    <cellStyle name="Normal 7 6 2 2 2 7" xfId="6604" xr:uid="{00000000-0005-0000-0000-0000B38E0000}"/>
    <cellStyle name="Normal 7 6 2 2 2 7 2" xfId="36939" xr:uid="{00000000-0005-0000-0000-0000B48E0000}"/>
    <cellStyle name="Normal 7 6 2 2 2 7 3" xfId="21706" xr:uid="{00000000-0005-0000-0000-0000B58E0000}"/>
    <cellStyle name="Normal 7 6 2 2 2 8" xfId="31927" xr:uid="{00000000-0005-0000-0000-0000B68E0000}"/>
    <cellStyle name="Normal 7 6 2 2 2 9" xfId="16693" xr:uid="{00000000-0005-0000-0000-0000B78E0000}"/>
    <cellStyle name="Normal 7 6 2 2 3" xfId="1740" xr:uid="{00000000-0005-0000-0000-0000B88E0000}"/>
    <cellStyle name="Normal 7 6 2 2 3 2" xfId="2579" xr:uid="{00000000-0005-0000-0000-0000B98E0000}"/>
    <cellStyle name="Normal 7 6 2 2 3 2 2" xfId="4269" xr:uid="{00000000-0005-0000-0000-0000BA8E0000}"/>
    <cellStyle name="Normal 7 6 2 2 3 2 2 2" xfId="14342" xr:uid="{00000000-0005-0000-0000-0000BB8E0000}"/>
    <cellStyle name="Normal 7 6 2 2 3 2 2 2 2" xfId="44673" xr:uid="{00000000-0005-0000-0000-0000BC8E0000}"/>
    <cellStyle name="Normal 7 6 2 2 3 2 2 2 3" xfId="29440" xr:uid="{00000000-0005-0000-0000-0000BD8E0000}"/>
    <cellStyle name="Normal 7 6 2 2 3 2 2 3" xfId="9322" xr:uid="{00000000-0005-0000-0000-0000BE8E0000}"/>
    <cellStyle name="Normal 7 6 2 2 3 2 2 3 2" xfId="39656" xr:uid="{00000000-0005-0000-0000-0000BF8E0000}"/>
    <cellStyle name="Normal 7 6 2 2 3 2 2 3 3" xfId="24423" xr:uid="{00000000-0005-0000-0000-0000C08E0000}"/>
    <cellStyle name="Normal 7 6 2 2 3 2 2 4" xfId="34643" xr:uid="{00000000-0005-0000-0000-0000C18E0000}"/>
    <cellStyle name="Normal 7 6 2 2 3 2 2 5" xfId="19410" xr:uid="{00000000-0005-0000-0000-0000C28E0000}"/>
    <cellStyle name="Normal 7 6 2 2 3 2 3" xfId="5961" xr:uid="{00000000-0005-0000-0000-0000C38E0000}"/>
    <cellStyle name="Normal 7 6 2 2 3 2 3 2" xfId="16013" xr:uid="{00000000-0005-0000-0000-0000C48E0000}"/>
    <cellStyle name="Normal 7 6 2 2 3 2 3 2 2" xfId="46344" xr:uid="{00000000-0005-0000-0000-0000C58E0000}"/>
    <cellStyle name="Normal 7 6 2 2 3 2 3 2 3" xfId="31111" xr:uid="{00000000-0005-0000-0000-0000C68E0000}"/>
    <cellStyle name="Normal 7 6 2 2 3 2 3 3" xfId="10993" xr:uid="{00000000-0005-0000-0000-0000C78E0000}"/>
    <cellStyle name="Normal 7 6 2 2 3 2 3 3 2" xfId="41327" xr:uid="{00000000-0005-0000-0000-0000C88E0000}"/>
    <cellStyle name="Normal 7 6 2 2 3 2 3 3 3" xfId="26094" xr:uid="{00000000-0005-0000-0000-0000C98E0000}"/>
    <cellStyle name="Normal 7 6 2 2 3 2 3 4" xfId="36314" xr:uid="{00000000-0005-0000-0000-0000CA8E0000}"/>
    <cellStyle name="Normal 7 6 2 2 3 2 3 5" xfId="21081" xr:uid="{00000000-0005-0000-0000-0000CB8E0000}"/>
    <cellStyle name="Normal 7 6 2 2 3 2 4" xfId="12671" xr:uid="{00000000-0005-0000-0000-0000CC8E0000}"/>
    <cellStyle name="Normal 7 6 2 2 3 2 4 2" xfId="43002" xr:uid="{00000000-0005-0000-0000-0000CD8E0000}"/>
    <cellStyle name="Normal 7 6 2 2 3 2 4 3" xfId="27769" xr:uid="{00000000-0005-0000-0000-0000CE8E0000}"/>
    <cellStyle name="Normal 7 6 2 2 3 2 5" xfId="7650" xr:uid="{00000000-0005-0000-0000-0000CF8E0000}"/>
    <cellStyle name="Normal 7 6 2 2 3 2 5 2" xfId="37985" xr:uid="{00000000-0005-0000-0000-0000D08E0000}"/>
    <cellStyle name="Normal 7 6 2 2 3 2 5 3" xfId="22752" xr:uid="{00000000-0005-0000-0000-0000D18E0000}"/>
    <cellStyle name="Normal 7 6 2 2 3 2 6" xfId="32973" xr:uid="{00000000-0005-0000-0000-0000D28E0000}"/>
    <cellStyle name="Normal 7 6 2 2 3 2 7" xfId="17739" xr:uid="{00000000-0005-0000-0000-0000D38E0000}"/>
    <cellStyle name="Normal 7 6 2 2 3 3" xfId="3432" xr:uid="{00000000-0005-0000-0000-0000D48E0000}"/>
    <cellStyle name="Normal 7 6 2 2 3 3 2" xfId="13506" xr:uid="{00000000-0005-0000-0000-0000D58E0000}"/>
    <cellStyle name="Normal 7 6 2 2 3 3 2 2" xfId="43837" xr:uid="{00000000-0005-0000-0000-0000D68E0000}"/>
    <cellStyle name="Normal 7 6 2 2 3 3 2 3" xfId="28604" xr:uid="{00000000-0005-0000-0000-0000D78E0000}"/>
    <cellStyle name="Normal 7 6 2 2 3 3 3" xfId="8486" xr:uid="{00000000-0005-0000-0000-0000D88E0000}"/>
    <cellStyle name="Normal 7 6 2 2 3 3 3 2" xfId="38820" xr:uid="{00000000-0005-0000-0000-0000D98E0000}"/>
    <cellStyle name="Normal 7 6 2 2 3 3 3 3" xfId="23587" xr:uid="{00000000-0005-0000-0000-0000DA8E0000}"/>
    <cellStyle name="Normal 7 6 2 2 3 3 4" xfId="33807" xr:uid="{00000000-0005-0000-0000-0000DB8E0000}"/>
    <cellStyle name="Normal 7 6 2 2 3 3 5" xfId="18574" xr:uid="{00000000-0005-0000-0000-0000DC8E0000}"/>
    <cellStyle name="Normal 7 6 2 2 3 4" xfId="5125" xr:uid="{00000000-0005-0000-0000-0000DD8E0000}"/>
    <cellStyle name="Normal 7 6 2 2 3 4 2" xfId="15177" xr:uid="{00000000-0005-0000-0000-0000DE8E0000}"/>
    <cellStyle name="Normal 7 6 2 2 3 4 2 2" xfId="45508" xr:uid="{00000000-0005-0000-0000-0000DF8E0000}"/>
    <cellStyle name="Normal 7 6 2 2 3 4 2 3" xfId="30275" xr:uid="{00000000-0005-0000-0000-0000E08E0000}"/>
    <cellStyle name="Normal 7 6 2 2 3 4 3" xfId="10157" xr:uid="{00000000-0005-0000-0000-0000E18E0000}"/>
    <cellStyle name="Normal 7 6 2 2 3 4 3 2" xfId="40491" xr:uid="{00000000-0005-0000-0000-0000E28E0000}"/>
    <cellStyle name="Normal 7 6 2 2 3 4 3 3" xfId="25258" xr:uid="{00000000-0005-0000-0000-0000E38E0000}"/>
    <cellStyle name="Normal 7 6 2 2 3 4 4" xfId="35478" xr:uid="{00000000-0005-0000-0000-0000E48E0000}"/>
    <cellStyle name="Normal 7 6 2 2 3 4 5" xfId="20245" xr:uid="{00000000-0005-0000-0000-0000E58E0000}"/>
    <cellStyle name="Normal 7 6 2 2 3 5" xfId="11835" xr:uid="{00000000-0005-0000-0000-0000E68E0000}"/>
    <cellStyle name="Normal 7 6 2 2 3 5 2" xfId="42166" xr:uid="{00000000-0005-0000-0000-0000E78E0000}"/>
    <cellStyle name="Normal 7 6 2 2 3 5 3" xfId="26933" xr:uid="{00000000-0005-0000-0000-0000E88E0000}"/>
    <cellStyle name="Normal 7 6 2 2 3 6" xfId="6814" xr:uid="{00000000-0005-0000-0000-0000E98E0000}"/>
    <cellStyle name="Normal 7 6 2 2 3 6 2" xfId="37149" xr:uid="{00000000-0005-0000-0000-0000EA8E0000}"/>
    <cellStyle name="Normal 7 6 2 2 3 6 3" xfId="21916" xr:uid="{00000000-0005-0000-0000-0000EB8E0000}"/>
    <cellStyle name="Normal 7 6 2 2 3 7" xfId="32137" xr:uid="{00000000-0005-0000-0000-0000EC8E0000}"/>
    <cellStyle name="Normal 7 6 2 2 3 8" xfId="16903" xr:uid="{00000000-0005-0000-0000-0000ED8E0000}"/>
    <cellStyle name="Normal 7 6 2 2 4" xfId="2161" xr:uid="{00000000-0005-0000-0000-0000EE8E0000}"/>
    <cellStyle name="Normal 7 6 2 2 4 2" xfId="3851" xr:uid="{00000000-0005-0000-0000-0000EF8E0000}"/>
    <cellStyle name="Normal 7 6 2 2 4 2 2" xfId="13924" xr:uid="{00000000-0005-0000-0000-0000F08E0000}"/>
    <cellStyle name="Normal 7 6 2 2 4 2 2 2" xfId="44255" xr:uid="{00000000-0005-0000-0000-0000F18E0000}"/>
    <cellStyle name="Normal 7 6 2 2 4 2 2 3" xfId="29022" xr:uid="{00000000-0005-0000-0000-0000F28E0000}"/>
    <cellStyle name="Normal 7 6 2 2 4 2 3" xfId="8904" xr:uid="{00000000-0005-0000-0000-0000F38E0000}"/>
    <cellStyle name="Normal 7 6 2 2 4 2 3 2" xfId="39238" xr:uid="{00000000-0005-0000-0000-0000F48E0000}"/>
    <cellStyle name="Normal 7 6 2 2 4 2 3 3" xfId="24005" xr:uid="{00000000-0005-0000-0000-0000F58E0000}"/>
    <cellStyle name="Normal 7 6 2 2 4 2 4" xfId="34225" xr:uid="{00000000-0005-0000-0000-0000F68E0000}"/>
    <cellStyle name="Normal 7 6 2 2 4 2 5" xfId="18992" xr:uid="{00000000-0005-0000-0000-0000F78E0000}"/>
    <cellStyle name="Normal 7 6 2 2 4 3" xfId="5543" xr:uid="{00000000-0005-0000-0000-0000F88E0000}"/>
    <cellStyle name="Normal 7 6 2 2 4 3 2" xfId="15595" xr:uid="{00000000-0005-0000-0000-0000F98E0000}"/>
    <cellStyle name="Normal 7 6 2 2 4 3 2 2" xfId="45926" xr:uid="{00000000-0005-0000-0000-0000FA8E0000}"/>
    <cellStyle name="Normal 7 6 2 2 4 3 2 3" xfId="30693" xr:uid="{00000000-0005-0000-0000-0000FB8E0000}"/>
    <cellStyle name="Normal 7 6 2 2 4 3 3" xfId="10575" xr:uid="{00000000-0005-0000-0000-0000FC8E0000}"/>
    <cellStyle name="Normal 7 6 2 2 4 3 3 2" xfId="40909" xr:uid="{00000000-0005-0000-0000-0000FD8E0000}"/>
    <cellStyle name="Normal 7 6 2 2 4 3 3 3" xfId="25676" xr:uid="{00000000-0005-0000-0000-0000FE8E0000}"/>
    <cellStyle name="Normal 7 6 2 2 4 3 4" xfId="35896" xr:uid="{00000000-0005-0000-0000-0000FF8E0000}"/>
    <cellStyle name="Normal 7 6 2 2 4 3 5" xfId="20663" xr:uid="{00000000-0005-0000-0000-0000008F0000}"/>
    <cellStyle name="Normal 7 6 2 2 4 4" xfId="12253" xr:uid="{00000000-0005-0000-0000-0000018F0000}"/>
    <cellStyle name="Normal 7 6 2 2 4 4 2" xfId="42584" xr:uid="{00000000-0005-0000-0000-0000028F0000}"/>
    <cellStyle name="Normal 7 6 2 2 4 4 3" xfId="27351" xr:uid="{00000000-0005-0000-0000-0000038F0000}"/>
    <cellStyle name="Normal 7 6 2 2 4 5" xfId="7232" xr:uid="{00000000-0005-0000-0000-0000048F0000}"/>
    <cellStyle name="Normal 7 6 2 2 4 5 2" xfId="37567" xr:uid="{00000000-0005-0000-0000-0000058F0000}"/>
    <cellStyle name="Normal 7 6 2 2 4 5 3" xfId="22334" xr:uid="{00000000-0005-0000-0000-0000068F0000}"/>
    <cellStyle name="Normal 7 6 2 2 4 6" xfId="32555" xr:uid="{00000000-0005-0000-0000-0000078F0000}"/>
    <cellStyle name="Normal 7 6 2 2 4 7" xfId="17321" xr:uid="{00000000-0005-0000-0000-0000088F0000}"/>
    <cellStyle name="Normal 7 6 2 2 5" xfId="3014" xr:uid="{00000000-0005-0000-0000-0000098F0000}"/>
    <cellStyle name="Normal 7 6 2 2 5 2" xfId="13088" xr:uid="{00000000-0005-0000-0000-00000A8F0000}"/>
    <cellStyle name="Normal 7 6 2 2 5 2 2" xfId="43419" xr:uid="{00000000-0005-0000-0000-00000B8F0000}"/>
    <cellStyle name="Normal 7 6 2 2 5 2 3" xfId="28186" xr:uid="{00000000-0005-0000-0000-00000C8F0000}"/>
    <cellStyle name="Normal 7 6 2 2 5 3" xfId="8068" xr:uid="{00000000-0005-0000-0000-00000D8F0000}"/>
    <cellStyle name="Normal 7 6 2 2 5 3 2" xfId="38402" xr:uid="{00000000-0005-0000-0000-00000E8F0000}"/>
    <cellStyle name="Normal 7 6 2 2 5 3 3" xfId="23169" xr:uid="{00000000-0005-0000-0000-00000F8F0000}"/>
    <cellStyle name="Normal 7 6 2 2 5 4" xfId="33389" xr:uid="{00000000-0005-0000-0000-0000108F0000}"/>
    <cellStyle name="Normal 7 6 2 2 5 5" xfId="18156" xr:uid="{00000000-0005-0000-0000-0000118F0000}"/>
    <cellStyle name="Normal 7 6 2 2 6" xfId="4707" xr:uid="{00000000-0005-0000-0000-0000128F0000}"/>
    <cellStyle name="Normal 7 6 2 2 6 2" xfId="14759" xr:uid="{00000000-0005-0000-0000-0000138F0000}"/>
    <cellStyle name="Normal 7 6 2 2 6 2 2" xfId="45090" xr:uid="{00000000-0005-0000-0000-0000148F0000}"/>
    <cellStyle name="Normal 7 6 2 2 6 2 3" xfId="29857" xr:uid="{00000000-0005-0000-0000-0000158F0000}"/>
    <cellStyle name="Normal 7 6 2 2 6 3" xfId="9739" xr:uid="{00000000-0005-0000-0000-0000168F0000}"/>
    <cellStyle name="Normal 7 6 2 2 6 3 2" xfId="40073" xr:uid="{00000000-0005-0000-0000-0000178F0000}"/>
    <cellStyle name="Normal 7 6 2 2 6 3 3" xfId="24840" xr:uid="{00000000-0005-0000-0000-0000188F0000}"/>
    <cellStyle name="Normal 7 6 2 2 6 4" xfId="35060" xr:uid="{00000000-0005-0000-0000-0000198F0000}"/>
    <cellStyle name="Normal 7 6 2 2 6 5" xfId="19827" xr:uid="{00000000-0005-0000-0000-00001A8F0000}"/>
    <cellStyle name="Normal 7 6 2 2 7" xfId="11417" xr:uid="{00000000-0005-0000-0000-00001B8F0000}"/>
    <cellStyle name="Normal 7 6 2 2 7 2" xfId="41748" xr:uid="{00000000-0005-0000-0000-00001C8F0000}"/>
    <cellStyle name="Normal 7 6 2 2 7 3" xfId="26515" xr:uid="{00000000-0005-0000-0000-00001D8F0000}"/>
    <cellStyle name="Normal 7 6 2 2 8" xfId="6396" xr:uid="{00000000-0005-0000-0000-00001E8F0000}"/>
    <cellStyle name="Normal 7 6 2 2 8 2" xfId="36731" xr:uid="{00000000-0005-0000-0000-00001F8F0000}"/>
    <cellStyle name="Normal 7 6 2 2 8 3" xfId="21498" xr:uid="{00000000-0005-0000-0000-0000208F0000}"/>
    <cellStyle name="Normal 7 6 2 2 9" xfId="31719" xr:uid="{00000000-0005-0000-0000-0000218F0000}"/>
    <cellStyle name="Normal 7 6 2 3" xfId="1423" xr:uid="{00000000-0005-0000-0000-0000228F0000}"/>
    <cellStyle name="Normal 7 6 2 3 2" xfId="1844" xr:uid="{00000000-0005-0000-0000-0000238F0000}"/>
    <cellStyle name="Normal 7 6 2 3 2 2" xfId="2683" xr:uid="{00000000-0005-0000-0000-0000248F0000}"/>
    <cellStyle name="Normal 7 6 2 3 2 2 2" xfId="4373" xr:uid="{00000000-0005-0000-0000-0000258F0000}"/>
    <cellStyle name="Normal 7 6 2 3 2 2 2 2" xfId="14446" xr:uid="{00000000-0005-0000-0000-0000268F0000}"/>
    <cellStyle name="Normal 7 6 2 3 2 2 2 2 2" xfId="44777" xr:uid="{00000000-0005-0000-0000-0000278F0000}"/>
    <cellStyle name="Normal 7 6 2 3 2 2 2 2 3" xfId="29544" xr:uid="{00000000-0005-0000-0000-0000288F0000}"/>
    <cellStyle name="Normal 7 6 2 3 2 2 2 3" xfId="9426" xr:uid="{00000000-0005-0000-0000-0000298F0000}"/>
    <cellStyle name="Normal 7 6 2 3 2 2 2 3 2" xfId="39760" xr:uid="{00000000-0005-0000-0000-00002A8F0000}"/>
    <cellStyle name="Normal 7 6 2 3 2 2 2 3 3" xfId="24527" xr:uid="{00000000-0005-0000-0000-00002B8F0000}"/>
    <cellStyle name="Normal 7 6 2 3 2 2 2 4" xfId="34747" xr:uid="{00000000-0005-0000-0000-00002C8F0000}"/>
    <cellStyle name="Normal 7 6 2 3 2 2 2 5" xfId="19514" xr:uid="{00000000-0005-0000-0000-00002D8F0000}"/>
    <cellStyle name="Normal 7 6 2 3 2 2 3" xfId="6065" xr:uid="{00000000-0005-0000-0000-00002E8F0000}"/>
    <cellStyle name="Normal 7 6 2 3 2 2 3 2" xfId="16117" xr:uid="{00000000-0005-0000-0000-00002F8F0000}"/>
    <cellStyle name="Normal 7 6 2 3 2 2 3 2 2" xfId="46448" xr:uid="{00000000-0005-0000-0000-0000308F0000}"/>
    <cellStyle name="Normal 7 6 2 3 2 2 3 2 3" xfId="31215" xr:uid="{00000000-0005-0000-0000-0000318F0000}"/>
    <cellStyle name="Normal 7 6 2 3 2 2 3 3" xfId="11097" xr:uid="{00000000-0005-0000-0000-0000328F0000}"/>
    <cellStyle name="Normal 7 6 2 3 2 2 3 3 2" xfId="41431" xr:uid="{00000000-0005-0000-0000-0000338F0000}"/>
    <cellStyle name="Normal 7 6 2 3 2 2 3 3 3" xfId="26198" xr:uid="{00000000-0005-0000-0000-0000348F0000}"/>
    <cellStyle name="Normal 7 6 2 3 2 2 3 4" xfId="36418" xr:uid="{00000000-0005-0000-0000-0000358F0000}"/>
    <cellStyle name="Normal 7 6 2 3 2 2 3 5" xfId="21185" xr:uid="{00000000-0005-0000-0000-0000368F0000}"/>
    <cellStyle name="Normal 7 6 2 3 2 2 4" xfId="12775" xr:uid="{00000000-0005-0000-0000-0000378F0000}"/>
    <cellStyle name="Normal 7 6 2 3 2 2 4 2" xfId="43106" xr:uid="{00000000-0005-0000-0000-0000388F0000}"/>
    <cellStyle name="Normal 7 6 2 3 2 2 4 3" xfId="27873" xr:uid="{00000000-0005-0000-0000-0000398F0000}"/>
    <cellStyle name="Normal 7 6 2 3 2 2 5" xfId="7754" xr:uid="{00000000-0005-0000-0000-00003A8F0000}"/>
    <cellStyle name="Normal 7 6 2 3 2 2 5 2" xfId="38089" xr:uid="{00000000-0005-0000-0000-00003B8F0000}"/>
    <cellStyle name="Normal 7 6 2 3 2 2 5 3" xfId="22856" xr:uid="{00000000-0005-0000-0000-00003C8F0000}"/>
    <cellStyle name="Normal 7 6 2 3 2 2 6" xfId="33077" xr:uid="{00000000-0005-0000-0000-00003D8F0000}"/>
    <cellStyle name="Normal 7 6 2 3 2 2 7" xfId="17843" xr:uid="{00000000-0005-0000-0000-00003E8F0000}"/>
    <cellStyle name="Normal 7 6 2 3 2 3" xfId="3536" xr:uid="{00000000-0005-0000-0000-00003F8F0000}"/>
    <cellStyle name="Normal 7 6 2 3 2 3 2" xfId="13610" xr:uid="{00000000-0005-0000-0000-0000408F0000}"/>
    <cellStyle name="Normal 7 6 2 3 2 3 2 2" xfId="43941" xr:uid="{00000000-0005-0000-0000-0000418F0000}"/>
    <cellStyle name="Normal 7 6 2 3 2 3 2 3" xfId="28708" xr:uid="{00000000-0005-0000-0000-0000428F0000}"/>
    <cellStyle name="Normal 7 6 2 3 2 3 3" xfId="8590" xr:uid="{00000000-0005-0000-0000-0000438F0000}"/>
    <cellStyle name="Normal 7 6 2 3 2 3 3 2" xfId="38924" xr:uid="{00000000-0005-0000-0000-0000448F0000}"/>
    <cellStyle name="Normal 7 6 2 3 2 3 3 3" xfId="23691" xr:uid="{00000000-0005-0000-0000-0000458F0000}"/>
    <cellStyle name="Normal 7 6 2 3 2 3 4" xfId="33911" xr:uid="{00000000-0005-0000-0000-0000468F0000}"/>
    <cellStyle name="Normal 7 6 2 3 2 3 5" xfId="18678" xr:uid="{00000000-0005-0000-0000-0000478F0000}"/>
    <cellStyle name="Normal 7 6 2 3 2 4" xfId="5229" xr:uid="{00000000-0005-0000-0000-0000488F0000}"/>
    <cellStyle name="Normal 7 6 2 3 2 4 2" xfId="15281" xr:uid="{00000000-0005-0000-0000-0000498F0000}"/>
    <cellStyle name="Normal 7 6 2 3 2 4 2 2" xfId="45612" xr:uid="{00000000-0005-0000-0000-00004A8F0000}"/>
    <cellStyle name="Normal 7 6 2 3 2 4 2 3" xfId="30379" xr:uid="{00000000-0005-0000-0000-00004B8F0000}"/>
    <cellStyle name="Normal 7 6 2 3 2 4 3" xfId="10261" xr:uid="{00000000-0005-0000-0000-00004C8F0000}"/>
    <cellStyle name="Normal 7 6 2 3 2 4 3 2" xfId="40595" xr:uid="{00000000-0005-0000-0000-00004D8F0000}"/>
    <cellStyle name="Normal 7 6 2 3 2 4 3 3" xfId="25362" xr:uid="{00000000-0005-0000-0000-00004E8F0000}"/>
    <cellStyle name="Normal 7 6 2 3 2 4 4" xfId="35582" xr:uid="{00000000-0005-0000-0000-00004F8F0000}"/>
    <cellStyle name="Normal 7 6 2 3 2 4 5" xfId="20349" xr:uid="{00000000-0005-0000-0000-0000508F0000}"/>
    <cellStyle name="Normal 7 6 2 3 2 5" xfId="11939" xr:uid="{00000000-0005-0000-0000-0000518F0000}"/>
    <cellStyle name="Normal 7 6 2 3 2 5 2" xfId="42270" xr:uid="{00000000-0005-0000-0000-0000528F0000}"/>
    <cellStyle name="Normal 7 6 2 3 2 5 3" xfId="27037" xr:uid="{00000000-0005-0000-0000-0000538F0000}"/>
    <cellStyle name="Normal 7 6 2 3 2 6" xfId="6918" xr:uid="{00000000-0005-0000-0000-0000548F0000}"/>
    <cellStyle name="Normal 7 6 2 3 2 6 2" xfId="37253" xr:uid="{00000000-0005-0000-0000-0000558F0000}"/>
    <cellStyle name="Normal 7 6 2 3 2 6 3" xfId="22020" xr:uid="{00000000-0005-0000-0000-0000568F0000}"/>
    <cellStyle name="Normal 7 6 2 3 2 7" xfId="32241" xr:uid="{00000000-0005-0000-0000-0000578F0000}"/>
    <cellStyle name="Normal 7 6 2 3 2 8" xfId="17007" xr:uid="{00000000-0005-0000-0000-0000588F0000}"/>
    <cellStyle name="Normal 7 6 2 3 3" xfId="2265" xr:uid="{00000000-0005-0000-0000-0000598F0000}"/>
    <cellStyle name="Normal 7 6 2 3 3 2" xfId="3955" xr:uid="{00000000-0005-0000-0000-00005A8F0000}"/>
    <cellStyle name="Normal 7 6 2 3 3 2 2" xfId="14028" xr:uid="{00000000-0005-0000-0000-00005B8F0000}"/>
    <cellStyle name="Normal 7 6 2 3 3 2 2 2" xfId="44359" xr:uid="{00000000-0005-0000-0000-00005C8F0000}"/>
    <cellStyle name="Normal 7 6 2 3 3 2 2 3" xfId="29126" xr:uid="{00000000-0005-0000-0000-00005D8F0000}"/>
    <cellStyle name="Normal 7 6 2 3 3 2 3" xfId="9008" xr:uid="{00000000-0005-0000-0000-00005E8F0000}"/>
    <cellStyle name="Normal 7 6 2 3 3 2 3 2" xfId="39342" xr:uid="{00000000-0005-0000-0000-00005F8F0000}"/>
    <cellStyle name="Normal 7 6 2 3 3 2 3 3" xfId="24109" xr:uid="{00000000-0005-0000-0000-0000608F0000}"/>
    <cellStyle name="Normal 7 6 2 3 3 2 4" xfId="34329" xr:uid="{00000000-0005-0000-0000-0000618F0000}"/>
    <cellStyle name="Normal 7 6 2 3 3 2 5" xfId="19096" xr:uid="{00000000-0005-0000-0000-0000628F0000}"/>
    <cellStyle name="Normal 7 6 2 3 3 3" xfId="5647" xr:uid="{00000000-0005-0000-0000-0000638F0000}"/>
    <cellStyle name="Normal 7 6 2 3 3 3 2" xfId="15699" xr:uid="{00000000-0005-0000-0000-0000648F0000}"/>
    <cellStyle name="Normal 7 6 2 3 3 3 2 2" xfId="46030" xr:uid="{00000000-0005-0000-0000-0000658F0000}"/>
    <cellStyle name="Normal 7 6 2 3 3 3 2 3" xfId="30797" xr:uid="{00000000-0005-0000-0000-0000668F0000}"/>
    <cellStyle name="Normal 7 6 2 3 3 3 3" xfId="10679" xr:uid="{00000000-0005-0000-0000-0000678F0000}"/>
    <cellStyle name="Normal 7 6 2 3 3 3 3 2" xfId="41013" xr:uid="{00000000-0005-0000-0000-0000688F0000}"/>
    <cellStyle name="Normal 7 6 2 3 3 3 3 3" xfId="25780" xr:uid="{00000000-0005-0000-0000-0000698F0000}"/>
    <cellStyle name="Normal 7 6 2 3 3 3 4" xfId="36000" xr:uid="{00000000-0005-0000-0000-00006A8F0000}"/>
    <cellStyle name="Normal 7 6 2 3 3 3 5" xfId="20767" xr:uid="{00000000-0005-0000-0000-00006B8F0000}"/>
    <cellStyle name="Normal 7 6 2 3 3 4" xfId="12357" xr:uid="{00000000-0005-0000-0000-00006C8F0000}"/>
    <cellStyle name="Normal 7 6 2 3 3 4 2" xfId="42688" xr:uid="{00000000-0005-0000-0000-00006D8F0000}"/>
    <cellStyle name="Normal 7 6 2 3 3 4 3" xfId="27455" xr:uid="{00000000-0005-0000-0000-00006E8F0000}"/>
    <cellStyle name="Normal 7 6 2 3 3 5" xfId="7336" xr:uid="{00000000-0005-0000-0000-00006F8F0000}"/>
    <cellStyle name="Normal 7 6 2 3 3 5 2" xfId="37671" xr:uid="{00000000-0005-0000-0000-0000708F0000}"/>
    <cellStyle name="Normal 7 6 2 3 3 5 3" xfId="22438" xr:uid="{00000000-0005-0000-0000-0000718F0000}"/>
    <cellStyle name="Normal 7 6 2 3 3 6" xfId="32659" xr:uid="{00000000-0005-0000-0000-0000728F0000}"/>
    <cellStyle name="Normal 7 6 2 3 3 7" xfId="17425" xr:uid="{00000000-0005-0000-0000-0000738F0000}"/>
    <cellStyle name="Normal 7 6 2 3 4" xfId="3118" xr:uid="{00000000-0005-0000-0000-0000748F0000}"/>
    <cellStyle name="Normal 7 6 2 3 4 2" xfId="13192" xr:uid="{00000000-0005-0000-0000-0000758F0000}"/>
    <cellStyle name="Normal 7 6 2 3 4 2 2" xfId="43523" xr:uid="{00000000-0005-0000-0000-0000768F0000}"/>
    <cellStyle name="Normal 7 6 2 3 4 2 3" xfId="28290" xr:uid="{00000000-0005-0000-0000-0000778F0000}"/>
    <cellStyle name="Normal 7 6 2 3 4 3" xfId="8172" xr:uid="{00000000-0005-0000-0000-0000788F0000}"/>
    <cellStyle name="Normal 7 6 2 3 4 3 2" xfId="38506" xr:uid="{00000000-0005-0000-0000-0000798F0000}"/>
    <cellStyle name="Normal 7 6 2 3 4 3 3" xfId="23273" xr:uid="{00000000-0005-0000-0000-00007A8F0000}"/>
    <cellStyle name="Normal 7 6 2 3 4 4" xfId="33493" xr:uid="{00000000-0005-0000-0000-00007B8F0000}"/>
    <cellStyle name="Normal 7 6 2 3 4 5" xfId="18260" xr:uid="{00000000-0005-0000-0000-00007C8F0000}"/>
    <cellStyle name="Normal 7 6 2 3 5" xfId="4811" xr:uid="{00000000-0005-0000-0000-00007D8F0000}"/>
    <cellStyle name="Normal 7 6 2 3 5 2" xfId="14863" xr:uid="{00000000-0005-0000-0000-00007E8F0000}"/>
    <cellStyle name="Normal 7 6 2 3 5 2 2" xfId="45194" xr:uid="{00000000-0005-0000-0000-00007F8F0000}"/>
    <cellStyle name="Normal 7 6 2 3 5 2 3" xfId="29961" xr:uid="{00000000-0005-0000-0000-0000808F0000}"/>
    <cellStyle name="Normal 7 6 2 3 5 3" xfId="9843" xr:uid="{00000000-0005-0000-0000-0000818F0000}"/>
    <cellStyle name="Normal 7 6 2 3 5 3 2" xfId="40177" xr:uid="{00000000-0005-0000-0000-0000828F0000}"/>
    <cellStyle name="Normal 7 6 2 3 5 3 3" xfId="24944" xr:uid="{00000000-0005-0000-0000-0000838F0000}"/>
    <cellStyle name="Normal 7 6 2 3 5 4" xfId="35164" xr:uid="{00000000-0005-0000-0000-0000848F0000}"/>
    <cellStyle name="Normal 7 6 2 3 5 5" xfId="19931" xr:uid="{00000000-0005-0000-0000-0000858F0000}"/>
    <cellStyle name="Normal 7 6 2 3 6" xfId="11521" xr:uid="{00000000-0005-0000-0000-0000868F0000}"/>
    <cellStyle name="Normal 7 6 2 3 6 2" xfId="41852" xr:uid="{00000000-0005-0000-0000-0000878F0000}"/>
    <cellStyle name="Normal 7 6 2 3 6 3" xfId="26619" xr:uid="{00000000-0005-0000-0000-0000888F0000}"/>
    <cellStyle name="Normal 7 6 2 3 7" xfId="6500" xr:uid="{00000000-0005-0000-0000-0000898F0000}"/>
    <cellStyle name="Normal 7 6 2 3 7 2" xfId="36835" xr:uid="{00000000-0005-0000-0000-00008A8F0000}"/>
    <cellStyle name="Normal 7 6 2 3 7 3" xfId="21602" xr:uid="{00000000-0005-0000-0000-00008B8F0000}"/>
    <cellStyle name="Normal 7 6 2 3 8" xfId="31823" xr:uid="{00000000-0005-0000-0000-00008C8F0000}"/>
    <cellStyle name="Normal 7 6 2 3 9" xfId="16589" xr:uid="{00000000-0005-0000-0000-00008D8F0000}"/>
    <cellStyle name="Normal 7 6 2 4" xfId="1636" xr:uid="{00000000-0005-0000-0000-00008E8F0000}"/>
    <cellStyle name="Normal 7 6 2 4 2" xfId="2475" xr:uid="{00000000-0005-0000-0000-00008F8F0000}"/>
    <cellStyle name="Normal 7 6 2 4 2 2" xfId="4165" xr:uid="{00000000-0005-0000-0000-0000908F0000}"/>
    <cellStyle name="Normal 7 6 2 4 2 2 2" xfId="14238" xr:uid="{00000000-0005-0000-0000-0000918F0000}"/>
    <cellStyle name="Normal 7 6 2 4 2 2 2 2" xfId="44569" xr:uid="{00000000-0005-0000-0000-0000928F0000}"/>
    <cellStyle name="Normal 7 6 2 4 2 2 2 3" xfId="29336" xr:uid="{00000000-0005-0000-0000-0000938F0000}"/>
    <cellStyle name="Normal 7 6 2 4 2 2 3" xfId="9218" xr:uid="{00000000-0005-0000-0000-0000948F0000}"/>
    <cellStyle name="Normal 7 6 2 4 2 2 3 2" xfId="39552" xr:uid="{00000000-0005-0000-0000-0000958F0000}"/>
    <cellStyle name="Normal 7 6 2 4 2 2 3 3" xfId="24319" xr:uid="{00000000-0005-0000-0000-0000968F0000}"/>
    <cellStyle name="Normal 7 6 2 4 2 2 4" xfId="34539" xr:uid="{00000000-0005-0000-0000-0000978F0000}"/>
    <cellStyle name="Normal 7 6 2 4 2 2 5" xfId="19306" xr:uid="{00000000-0005-0000-0000-0000988F0000}"/>
    <cellStyle name="Normal 7 6 2 4 2 3" xfId="5857" xr:uid="{00000000-0005-0000-0000-0000998F0000}"/>
    <cellStyle name="Normal 7 6 2 4 2 3 2" xfId="15909" xr:uid="{00000000-0005-0000-0000-00009A8F0000}"/>
    <cellStyle name="Normal 7 6 2 4 2 3 2 2" xfId="46240" xr:uid="{00000000-0005-0000-0000-00009B8F0000}"/>
    <cellStyle name="Normal 7 6 2 4 2 3 2 3" xfId="31007" xr:uid="{00000000-0005-0000-0000-00009C8F0000}"/>
    <cellStyle name="Normal 7 6 2 4 2 3 3" xfId="10889" xr:uid="{00000000-0005-0000-0000-00009D8F0000}"/>
    <cellStyle name="Normal 7 6 2 4 2 3 3 2" xfId="41223" xr:uid="{00000000-0005-0000-0000-00009E8F0000}"/>
    <cellStyle name="Normal 7 6 2 4 2 3 3 3" xfId="25990" xr:uid="{00000000-0005-0000-0000-00009F8F0000}"/>
    <cellStyle name="Normal 7 6 2 4 2 3 4" xfId="36210" xr:uid="{00000000-0005-0000-0000-0000A08F0000}"/>
    <cellStyle name="Normal 7 6 2 4 2 3 5" xfId="20977" xr:uid="{00000000-0005-0000-0000-0000A18F0000}"/>
    <cellStyle name="Normal 7 6 2 4 2 4" xfId="12567" xr:uid="{00000000-0005-0000-0000-0000A28F0000}"/>
    <cellStyle name="Normal 7 6 2 4 2 4 2" xfId="42898" xr:uid="{00000000-0005-0000-0000-0000A38F0000}"/>
    <cellStyle name="Normal 7 6 2 4 2 4 3" xfId="27665" xr:uid="{00000000-0005-0000-0000-0000A48F0000}"/>
    <cellStyle name="Normal 7 6 2 4 2 5" xfId="7546" xr:uid="{00000000-0005-0000-0000-0000A58F0000}"/>
    <cellStyle name="Normal 7 6 2 4 2 5 2" xfId="37881" xr:uid="{00000000-0005-0000-0000-0000A68F0000}"/>
    <cellStyle name="Normal 7 6 2 4 2 5 3" xfId="22648" xr:uid="{00000000-0005-0000-0000-0000A78F0000}"/>
    <cellStyle name="Normal 7 6 2 4 2 6" xfId="32869" xr:uid="{00000000-0005-0000-0000-0000A88F0000}"/>
    <cellStyle name="Normal 7 6 2 4 2 7" xfId="17635" xr:uid="{00000000-0005-0000-0000-0000A98F0000}"/>
    <cellStyle name="Normal 7 6 2 4 3" xfId="3328" xr:uid="{00000000-0005-0000-0000-0000AA8F0000}"/>
    <cellStyle name="Normal 7 6 2 4 3 2" xfId="13402" xr:uid="{00000000-0005-0000-0000-0000AB8F0000}"/>
    <cellStyle name="Normal 7 6 2 4 3 2 2" xfId="43733" xr:uid="{00000000-0005-0000-0000-0000AC8F0000}"/>
    <cellStyle name="Normal 7 6 2 4 3 2 3" xfId="28500" xr:uid="{00000000-0005-0000-0000-0000AD8F0000}"/>
    <cellStyle name="Normal 7 6 2 4 3 3" xfId="8382" xr:uid="{00000000-0005-0000-0000-0000AE8F0000}"/>
    <cellStyle name="Normal 7 6 2 4 3 3 2" xfId="38716" xr:uid="{00000000-0005-0000-0000-0000AF8F0000}"/>
    <cellStyle name="Normal 7 6 2 4 3 3 3" xfId="23483" xr:uid="{00000000-0005-0000-0000-0000B08F0000}"/>
    <cellStyle name="Normal 7 6 2 4 3 4" xfId="33703" xr:uid="{00000000-0005-0000-0000-0000B18F0000}"/>
    <cellStyle name="Normal 7 6 2 4 3 5" xfId="18470" xr:uid="{00000000-0005-0000-0000-0000B28F0000}"/>
    <cellStyle name="Normal 7 6 2 4 4" xfId="5021" xr:uid="{00000000-0005-0000-0000-0000B38F0000}"/>
    <cellStyle name="Normal 7 6 2 4 4 2" xfId="15073" xr:uid="{00000000-0005-0000-0000-0000B48F0000}"/>
    <cellStyle name="Normal 7 6 2 4 4 2 2" xfId="45404" xr:uid="{00000000-0005-0000-0000-0000B58F0000}"/>
    <cellStyle name="Normal 7 6 2 4 4 2 3" xfId="30171" xr:uid="{00000000-0005-0000-0000-0000B68F0000}"/>
    <cellStyle name="Normal 7 6 2 4 4 3" xfId="10053" xr:uid="{00000000-0005-0000-0000-0000B78F0000}"/>
    <cellStyle name="Normal 7 6 2 4 4 3 2" xfId="40387" xr:uid="{00000000-0005-0000-0000-0000B88F0000}"/>
    <cellStyle name="Normal 7 6 2 4 4 3 3" xfId="25154" xr:uid="{00000000-0005-0000-0000-0000B98F0000}"/>
    <cellStyle name="Normal 7 6 2 4 4 4" xfId="35374" xr:uid="{00000000-0005-0000-0000-0000BA8F0000}"/>
    <cellStyle name="Normal 7 6 2 4 4 5" xfId="20141" xr:uid="{00000000-0005-0000-0000-0000BB8F0000}"/>
    <cellStyle name="Normal 7 6 2 4 5" xfId="11731" xr:uid="{00000000-0005-0000-0000-0000BC8F0000}"/>
    <cellStyle name="Normal 7 6 2 4 5 2" xfId="42062" xr:uid="{00000000-0005-0000-0000-0000BD8F0000}"/>
    <cellStyle name="Normal 7 6 2 4 5 3" xfId="26829" xr:uid="{00000000-0005-0000-0000-0000BE8F0000}"/>
    <cellStyle name="Normal 7 6 2 4 6" xfId="6710" xr:uid="{00000000-0005-0000-0000-0000BF8F0000}"/>
    <cellStyle name="Normal 7 6 2 4 6 2" xfId="37045" xr:uid="{00000000-0005-0000-0000-0000C08F0000}"/>
    <cellStyle name="Normal 7 6 2 4 6 3" xfId="21812" xr:uid="{00000000-0005-0000-0000-0000C18F0000}"/>
    <cellStyle name="Normal 7 6 2 4 7" xfId="32033" xr:uid="{00000000-0005-0000-0000-0000C28F0000}"/>
    <cellStyle name="Normal 7 6 2 4 8" xfId="16799" xr:uid="{00000000-0005-0000-0000-0000C38F0000}"/>
    <cellStyle name="Normal 7 6 2 5" xfId="2057" xr:uid="{00000000-0005-0000-0000-0000C48F0000}"/>
    <cellStyle name="Normal 7 6 2 5 2" xfId="3747" xr:uid="{00000000-0005-0000-0000-0000C58F0000}"/>
    <cellStyle name="Normal 7 6 2 5 2 2" xfId="13820" xr:uid="{00000000-0005-0000-0000-0000C68F0000}"/>
    <cellStyle name="Normal 7 6 2 5 2 2 2" xfId="44151" xr:uid="{00000000-0005-0000-0000-0000C78F0000}"/>
    <cellStyle name="Normal 7 6 2 5 2 2 3" xfId="28918" xr:uid="{00000000-0005-0000-0000-0000C88F0000}"/>
    <cellStyle name="Normal 7 6 2 5 2 3" xfId="8800" xr:uid="{00000000-0005-0000-0000-0000C98F0000}"/>
    <cellStyle name="Normal 7 6 2 5 2 3 2" xfId="39134" xr:uid="{00000000-0005-0000-0000-0000CA8F0000}"/>
    <cellStyle name="Normal 7 6 2 5 2 3 3" xfId="23901" xr:uid="{00000000-0005-0000-0000-0000CB8F0000}"/>
    <cellStyle name="Normal 7 6 2 5 2 4" xfId="34121" xr:uid="{00000000-0005-0000-0000-0000CC8F0000}"/>
    <cellStyle name="Normal 7 6 2 5 2 5" xfId="18888" xr:uid="{00000000-0005-0000-0000-0000CD8F0000}"/>
    <cellStyle name="Normal 7 6 2 5 3" xfId="5439" xr:uid="{00000000-0005-0000-0000-0000CE8F0000}"/>
    <cellStyle name="Normal 7 6 2 5 3 2" xfId="15491" xr:uid="{00000000-0005-0000-0000-0000CF8F0000}"/>
    <cellStyle name="Normal 7 6 2 5 3 2 2" xfId="45822" xr:uid="{00000000-0005-0000-0000-0000D08F0000}"/>
    <cellStyle name="Normal 7 6 2 5 3 2 3" xfId="30589" xr:uid="{00000000-0005-0000-0000-0000D18F0000}"/>
    <cellStyle name="Normal 7 6 2 5 3 3" xfId="10471" xr:uid="{00000000-0005-0000-0000-0000D28F0000}"/>
    <cellStyle name="Normal 7 6 2 5 3 3 2" xfId="40805" xr:uid="{00000000-0005-0000-0000-0000D38F0000}"/>
    <cellStyle name="Normal 7 6 2 5 3 3 3" xfId="25572" xr:uid="{00000000-0005-0000-0000-0000D48F0000}"/>
    <cellStyle name="Normal 7 6 2 5 3 4" xfId="35792" xr:uid="{00000000-0005-0000-0000-0000D58F0000}"/>
    <cellStyle name="Normal 7 6 2 5 3 5" xfId="20559" xr:uid="{00000000-0005-0000-0000-0000D68F0000}"/>
    <cellStyle name="Normal 7 6 2 5 4" xfId="12149" xr:uid="{00000000-0005-0000-0000-0000D78F0000}"/>
    <cellStyle name="Normal 7 6 2 5 4 2" xfId="42480" xr:uid="{00000000-0005-0000-0000-0000D88F0000}"/>
    <cellStyle name="Normal 7 6 2 5 4 3" xfId="27247" xr:uid="{00000000-0005-0000-0000-0000D98F0000}"/>
    <cellStyle name="Normal 7 6 2 5 5" xfId="7128" xr:uid="{00000000-0005-0000-0000-0000DA8F0000}"/>
    <cellStyle name="Normal 7 6 2 5 5 2" xfId="37463" xr:uid="{00000000-0005-0000-0000-0000DB8F0000}"/>
    <cellStyle name="Normal 7 6 2 5 5 3" xfId="22230" xr:uid="{00000000-0005-0000-0000-0000DC8F0000}"/>
    <cellStyle name="Normal 7 6 2 5 6" xfId="32451" xr:uid="{00000000-0005-0000-0000-0000DD8F0000}"/>
    <cellStyle name="Normal 7 6 2 5 7" xfId="17217" xr:uid="{00000000-0005-0000-0000-0000DE8F0000}"/>
    <cellStyle name="Normal 7 6 2 6" xfId="2910" xr:uid="{00000000-0005-0000-0000-0000DF8F0000}"/>
    <cellStyle name="Normal 7 6 2 6 2" xfId="12984" xr:uid="{00000000-0005-0000-0000-0000E08F0000}"/>
    <cellStyle name="Normal 7 6 2 6 2 2" xfId="43315" xr:uid="{00000000-0005-0000-0000-0000E18F0000}"/>
    <cellStyle name="Normal 7 6 2 6 2 3" xfId="28082" xr:uid="{00000000-0005-0000-0000-0000E28F0000}"/>
    <cellStyle name="Normal 7 6 2 6 3" xfId="7964" xr:uid="{00000000-0005-0000-0000-0000E38F0000}"/>
    <cellStyle name="Normal 7 6 2 6 3 2" xfId="38298" xr:uid="{00000000-0005-0000-0000-0000E48F0000}"/>
    <cellStyle name="Normal 7 6 2 6 3 3" xfId="23065" xr:uid="{00000000-0005-0000-0000-0000E58F0000}"/>
    <cellStyle name="Normal 7 6 2 6 4" xfId="33285" xr:uid="{00000000-0005-0000-0000-0000E68F0000}"/>
    <cellStyle name="Normal 7 6 2 6 5" xfId="18052" xr:uid="{00000000-0005-0000-0000-0000E78F0000}"/>
    <cellStyle name="Normal 7 6 2 7" xfId="4603" xr:uid="{00000000-0005-0000-0000-0000E88F0000}"/>
    <cellStyle name="Normal 7 6 2 7 2" xfId="14655" xr:uid="{00000000-0005-0000-0000-0000E98F0000}"/>
    <cellStyle name="Normal 7 6 2 7 2 2" xfId="44986" xr:uid="{00000000-0005-0000-0000-0000EA8F0000}"/>
    <cellStyle name="Normal 7 6 2 7 2 3" xfId="29753" xr:uid="{00000000-0005-0000-0000-0000EB8F0000}"/>
    <cellStyle name="Normal 7 6 2 7 3" xfId="9635" xr:uid="{00000000-0005-0000-0000-0000EC8F0000}"/>
    <cellStyle name="Normal 7 6 2 7 3 2" xfId="39969" xr:uid="{00000000-0005-0000-0000-0000ED8F0000}"/>
    <cellStyle name="Normal 7 6 2 7 3 3" xfId="24736" xr:uid="{00000000-0005-0000-0000-0000EE8F0000}"/>
    <cellStyle name="Normal 7 6 2 7 4" xfId="34956" xr:uid="{00000000-0005-0000-0000-0000EF8F0000}"/>
    <cellStyle name="Normal 7 6 2 7 5" xfId="19723" xr:uid="{00000000-0005-0000-0000-0000F08F0000}"/>
    <cellStyle name="Normal 7 6 2 8" xfId="11313" xr:uid="{00000000-0005-0000-0000-0000F18F0000}"/>
    <cellStyle name="Normal 7 6 2 8 2" xfId="41644" xr:uid="{00000000-0005-0000-0000-0000F28F0000}"/>
    <cellStyle name="Normal 7 6 2 8 3" xfId="26411" xr:uid="{00000000-0005-0000-0000-0000F38F0000}"/>
    <cellStyle name="Normal 7 6 2 9" xfId="6292" xr:uid="{00000000-0005-0000-0000-0000F48F0000}"/>
    <cellStyle name="Normal 7 6 2 9 2" xfId="36627" xr:uid="{00000000-0005-0000-0000-0000F58F0000}"/>
    <cellStyle name="Normal 7 6 2 9 3" xfId="21394" xr:uid="{00000000-0005-0000-0000-0000F68F0000}"/>
    <cellStyle name="Normal 7 6 3" xfId="1256" xr:uid="{00000000-0005-0000-0000-0000F78F0000}"/>
    <cellStyle name="Normal 7 6 3 10" xfId="16433" xr:uid="{00000000-0005-0000-0000-0000F88F0000}"/>
    <cellStyle name="Normal 7 6 3 2" xfId="1475" xr:uid="{00000000-0005-0000-0000-0000F98F0000}"/>
    <cellStyle name="Normal 7 6 3 2 2" xfId="1896" xr:uid="{00000000-0005-0000-0000-0000FA8F0000}"/>
    <cellStyle name="Normal 7 6 3 2 2 2" xfId="2735" xr:uid="{00000000-0005-0000-0000-0000FB8F0000}"/>
    <cellStyle name="Normal 7 6 3 2 2 2 2" xfId="4425" xr:uid="{00000000-0005-0000-0000-0000FC8F0000}"/>
    <cellStyle name="Normal 7 6 3 2 2 2 2 2" xfId="14498" xr:uid="{00000000-0005-0000-0000-0000FD8F0000}"/>
    <cellStyle name="Normal 7 6 3 2 2 2 2 2 2" xfId="44829" xr:uid="{00000000-0005-0000-0000-0000FE8F0000}"/>
    <cellStyle name="Normal 7 6 3 2 2 2 2 2 3" xfId="29596" xr:uid="{00000000-0005-0000-0000-0000FF8F0000}"/>
    <cellStyle name="Normal 7 6 3 2 2 2 2 3" xfId="9478" xr:uid="{00000000-0005-0000-0000-000000900000}"/>
    <cellStyle name="Normal 7 6 3 2 2 2 2 3 2" xfId="39812" xr:uid="{00000000-0005-0000-0000-000001900000}"/>
    <cellStyle name="Normal 7 6 3 2 2 2 2 3 3" xfId="24579" xr:uid="{00000000-0005-0000-0000-000002900000}"/>
    <cellStyle name="Normal 7 6 3 2 2 2 2 4" xfId="34799" xr:uid="{00000000-0005-0000-0000-000003900000}"/>
    <cellStyle name="Normal 7 6 3 2 2 2 2 5" xfId="19566" xr:uid="{00000000-0005-0000-0000-000004900000}"/>
    <cellStyle name="Normal 7 6 3 2 2 2 3" xfId="6117" xr:uid="{00000000-0005-0000-0000-000005900000}"/>
    <cellStyle name="Normal 7 6 3 2 2 2 3 2" xfId="16169" xr:uid="{00000000-0005-0000-0000-000006900000}"/>
    <cellStyle name="Normal 7 6 3 2 2 2 3 2 2" xfId="46500" xr:uid="{00000000-0005-0000-0000-000007900000}"/>
    <cellStyle name="Normal 7 6 3 2 2 2 3 2 3" xfId="31267" xr:uid="{00000000-0005-0000-0000-000008900000}"/>
    <cellStyle name="Normal 7 6 3 2 2 2 3 3" xfId="11149" xr:uid="{00000000-0005-0000-0000-000009900000}"/>
    <cellStyle name="Normal 7 6 3 2 2 2 3 3 2" xfId="41483" xr:uid="{00000000-0005-0000-0000-00000A900000}"/>
    <cellStyle name="Normal 7 6 3 2 2 2 3 3 3" xfId="26250" xr:uid="{00000000-0005-0000-0000-00000B900000}"/>
    <cellStyle name="Normal 7 6 3 2 2 2 3 4" xfId="36470" xr:uid="{00000000-0005-0000-0000-00000C900000}"/>
    <cellStyle name="Normal 7 6 3 2 2 2 3 5" xfId="21237" xr:uid="{00000000-0005-0000-0000-00000D900000}"/>
    <cellStyle name="Normal 7 6 3 2 2 2 4" xfId="12827" xr:uid="{00000000-0005-0000-0000-00000E900000}"/>
    <cellStyle name="Normal 7 6 3 2 2 2 4 2" xfId="43158" xr:uid="{00000000-0005-0000-0000-00000F900000}"/>
    <cellStyle name="Normal 7 6 3 2 2 2 4 3" xfId="27925" xr:uid="{00000000-0005-0000-0000-000010900000}"/>
    <cellStyle name="Normal 7 6 3 2 2 2 5" xfId="7806" xr:uid="{00000000-0005-0000-0000-000011900000}"/>
    <cellStyle name="Normal 7 6 3 2 2 2 5 2" xfId="38141" xr:uid="{00000000-0005-0000-0000-000012900000}"/>
    <cellStyle name="Normal 7 6 3 2 2 2 5 3" xfId="22908" xr:uid="{00000000-0005-0000-0000-000013900000}"/>
    <cellStyle name="Normal 7 6 3 2 2 2 6" xfId="33129" xr:uid="{00000000-0005-0000-0000-000014900000}"/>
    <cellStyle name="Normal 7 6 3 2 2 2 7" xfId="17895" xr:uid="{00000000-0005-0000-0000-000015900000}"/>
    <cellStyle name="Normal 7 6 3 2 2 3" xfId="3588" xr:uid="{00000000-0005-0000-0000-000016900000}"/>
    <cellStyle name="Normal 7 6 3 2 2 3 2" xfId="13662" xr:uid="{00000000-0005-0000-0000-000017900000}"/>
    <cellStyle name="Normal 7 6 3 2 2 3 2 2" xfId="43993" xr:uid="{00000000-0005-0000-0000-000018900000}"/>
    <cellStyle name="Normal 7 6 3 2 2 3 2 3" xfId="28760" xr:uid="{00000000-0005-0000-0000-000019900000}"/>
    <cellStyle name="Normal 7 6 3 2 2 3 3" xfId="8642" xr:uid="{00000000-0005-0000-0000-00001A900000}"/>
    <cellStyle name="Normal 7 6 3 2 2 3 3 2" xfId="38976" xr:uid="{00000000-0005-0000-0000-00001B900000}"/>
    <cellStyle name="Normal 7 6 3 2 2 3 3 3" xfId="23743" xr:uid="{00000000-0005-0000-0000-00001C900000}"/>
    <cellStyle name="Normal 7 6 3 2 2 3 4" xfId="33963" xr:uid="{00000000-0005-0000-0000-00001D900000}"/>
    <cellStyle name="Normal 7 6 3 2 2 3 5" xfId="18730" xr:uid="{00000000-0005-0000-0000-00001E900000}"/>
    <cellStyle name="Normal 7 6 3 2 2 4" xfId="5281" xr:uid="{00000000-0005-0000-0000-00001F900000}"/>
    <cellStyle name="Normal 7 6 3 2 2 4 2" xfId="15333" xr:uid="{00000000-0005-0000-0000-000020900000}"/>
    <cellStyle name="Normal 7 6 3 2 2 4 2 2" xfId="45664" xr:uid="{00000000-0005-0000-0000-000021900000}"/>
    <cellStyle name="Normal 7 6 3 2 2 4 2 3" xfId="30431" xr:uid="{00000000-0005-0000-0000-000022900000}"/>
    <cellStyle name="Normal 7 6 3 2 2 4 3" xfId="10313" xr:uid="{00000000-0005-0000-0000-000023900000}"/>
    <cellStyle name="Normal 7 6 3 2 2 4 3 2" xfId="40647" xr:uid="{00000000-0005-0000-0000-000024900000}"/>
    <cellStyle name="Normal 7 6 3 2 2 4 3 3" xfId="25414" xr:uid="{00000000-0005-0000-0000-000025900000}"/>
    <cellStyle name="Normal 7 6 3 2 2 4 4" xfId="35634" xr:uid="{00000000-0005-0000-0000-000026900000}"/>
    <cellStyle name="Normal 7 6 3 2 2 4 5" xfId="20401" xr:uid="{00000000-0005-0000-0000-000027900000}"/>
    <cellStyle name="Normal 7 6 3 2 2 5" xfId="11991" xr:uid="{00000000-0005-0000-0000-000028900000}"/>
    <cellStyle name="Normal 7 6 3 2 2 5 2" xfId="42322" xr:uid="{00000000-0005-0000-0000-000029900000}"/>
    <cellStyle name="Normal 7 6 3 2 2 5 3" xfId="27089" xr:uid="{00000000-0005-0000-0000-00002A900000}"/>
    <cellStyle name="Normal 7 6 3 2 2 6" xfId="6970" xr:uid="{00000000-0005-0000-0000-00002B900000}"/>
    <cellStyle name="Normal 7 6 3 2 2 6 2" xfId="37305" xr:uid="{00000000-0005-0000-0000-00002C900000}"/>
    <cellStyle name="Normal 7 6 3 2 2 6 3" xfId="22072" xr:uid="{00000000-0005-0000-0000-00002D900000}"/>
    <cellStyle name="Normal 7 6 3 2 2 7" xfId="32293" xr:uid="{00000000-0005-0000-0000-00002E900000}"/>
    <cellStyle name="Normal 7 6 3 2 2 8" xfId="17059" xr:uid="{00000000-0005-0000-0000-00002F900000}"/>
    <cellStyle name="Normal 7 6 3 2 3" xfId="2317" xr:uid="{00000000-0005-0000-0000-000030900000}"/>
    <cellStyle name="Normal 7 6 3 2 3 2" xfId="4007" xr:uid="{00000000-0005-0000-0000-000031900000}"/>
    <cellStyle name="Normal 7 6 3 2 3 2 2" xfId="14080" xr:uid="{00000000-0005-0000-0000-000032900000}"/>
    <cellStyle name="Normal 7 6 3 2 3 2 2 2" xfId="44411" xr:uid="{00000000-0005-0000-0000-000033900000}"/>
    <cellStyle name="Normal 7 6 3 2 3 2 2 3" xfId="29178" xr:uid="{00000000-0005-0000-0000-000034900000}"/>
    <cellStyle name="Normal 7 6 3 2 3 2 3" xfId="9060" xr:uid="{00000000-0005-0000-0000-000035900000}"/>
    <cellStyle name="Normal 7 6 3 2 3 2 3 2" xfId="39394" xr:uid="{00000000-0005-0000-0000-000036900000}"/>
    <cellStyle name="Normal 7 6 3 2 3 2 3 3" xfId="24161" xr:uid="{00000000-0005-0000-0000-000037900000}"/>
    <cellStyle name="Normal 7 6 3 2 3 2 4" xfId="34381" xr:uid="{00000000-0005-0000-0000-000038900000}"/>
    <cellStyle name="Normal 7 6 3 2 3 2 5" xfId="19148" xr:uid="{00000000-0005-0000-0000-000039900000}"/>
    <cellStyle name="Normal 7 6 3 2 3 3" xfId="5699" xr:uid="{00000000-0005-0000-0000-00003A900000}"/>
    <cellStyle name="Normal 7 6 3 2 3 3 2" xfId="15751" xr:uid="{00000000-0005-0000-0000-00003B900000}"/>
    <cellStyle name="Normal 7 6 3 2 3 3 2 2" xfId="46082" xr:uid="{00000000-0005-0000-0000-00003C900000}"/>
    <cellStyle name="Normal 7 6 3 2 3 3 2 3" xfId="30849" xr:uid="{00000000-0005-0000-0000-00003D900000}"/>
    <cellStyle name="Normal 7 6 3 2 3 3 3" xfId="10731" xr:uid="{00000000-0005-0000-0000-00003E900000}"/>
    <cellStyle name="Normal 7 6 3 2 3 3 3 2" xfId="41065" xr:uid="{00000000-0005-0000-0000-00003F900000}"/>
    <cellStyle name="Normal 7 6 3 2 3 3 3 3" xfId="25832" xr:uid="{00000000-0005-0000-0000-000040900000}"/>
    <cellStyle name="Normal 7 6 3 2 3 3 4" xfId="36052" xr:uid="{00000000-0005-0000-0000-000041900000}"/>
    <cellStyle name="Normal 7 6 3 2 3 3 5" xfId="20819" xr:uid="{00000000-0005-0000-0000-000042900000}"/>
    <cellStyle name="Normal 7 6 3 2 3 4" xfId="12409" xr:uid="{00000000-0005-0000-0000-000043900000}"/>
    <cellStyle name="Normal 7 6 3 2 3 4 2" xfId="42740" xr:uid="{00000000-0005-0000-0000-000044900000}"/>
    <cellStyle name="Normal 7 6 3 2 3 4 3" xfId="27507" xr:uid="{00000000-0005-0000-0000-000045900000}"/>
    <cellStyle name="Normal 7 6 3 2 3 5" xfId="7388" xr:uid="{00000000-0005-0000-0000-000046900000}"/>
    <cellStyle name="Normal 7 6 3 2 3 5 2" xfId="37723" xr:uid="{00000000-0005-0000-0000-000047900000}"/>
    <cellStyle name="Normal 7 6 3 2 3 5 3" xfId="22490" xr:uid="{00000000-0005-0000-0000-000048900000}"/>
    <cellStyle name="Normal 7 6 3 2 3 6" xfId="32711" xr:uid="{00000000-0005-0000-0000-000049900000}"/>
    <cellStyle name="Normal 7 6 3 2 3 7" xfId="17477" xr:uid="{00000000-0005-0000-0000-00004A900000}"/>
    <cellStyle name="Normal 7 6 3 2 4" xfId="3170" xr:uid="{00000000-0005-0000-0000-00004B900000}"/>
    <cellStyle name="Normal 7 6 3 2 4 2" xfId="13244" xr:uid="{00000000-0005-0000-0000-00004C900000}"/>
    <cellStyle name="Normal 7 6 3 2 4 2 2" xfId="43575" xr:uid="{00000000-0005-0000-0000-00004D900000}"/>
    <cellStyle name="Normal 7 6 3 2 4 2 3" xfId="28342" xr:uid="{00000000-0005-0000-0000-00004E900000}"/>
    <cellStyle name="Normal 7 6 3 2 4 3" xfId="8224" xr:uid="{00000000-0005-0000-0000-00004F900000}"/>
    <cellStyle name="Normal 7 6 3 2 4 3 2" xfId="38558" xr:uid="{00000000-0005-0000-0000-000050900000}"/>
    <cellStyle name="Normal 7 6 3 2 4 3 3" xfId="23325" xr:uid="{00000000-0005-0000-0000-000051900000}"/>
    <cellStyle name="Normal 7 6 3 2 4 4" xfId="33545" xr:uid="{00000000-0005-0000-0000-000052900000}"/>
    <cellStyle name="Normal 7 6 3 2 4 5" xfId="18312" xr:uid="{00000000-0005-0000-0000-000053900000}"/>
    <cellStyle name="Normal 7 6 3 2 5" xfId="4863" xr:uid="{00000000-0005-0000-0000-000054900000}"/>
    <cellStyle name="Normal 7 6 3 2 5 2" xfId="14915" xr:uid="{00000000-0005-0000-0000-000055900000}"/>
    <cellStyle name="Normal 7 6 3 2 5 2 2" xfId="45246" xr:uid="{00000000-0005-0000-0000-000056900000}"/>
    <cellStyle name="Normal 7 6 3 2 5 2 3" xfId="30013" xr:uid="{00000000-0005-0000-0000-000057900000}"/>
    <cellStyle name="Normal 7 6 3 2 5 3" xfId="9895" xr:uid="{00000000-0005-0000-0000-000058900000}"/>
    <cellStyle name="Normal 7 6 3 2 5 3 2" xfId="40229" xr:uid="{00000000-0005-0000-0000-000059900000}"/>
    <cellStyle name="Normal 7 6 3 2 5 3 3" xfId="24996" xr:uid="{00000000-0005-0000-0000-00005A900000}"/>
    <cellStyle name="Normal 7 6 3 2 5 4" xfId="35216" xr:uid="{00000000-0005-0000-0000-00005B900000}"/>
    <cellStyle name="Normal 7 6 3 2 5 5" xfId="19983" xr:uid="{00000000-0005-0000-0000-00005C900000}"/>
    <cellStyle name="Normal 7 6 3 2 6" xfId="11573" xr:uid="{00000000-0005-0000-0000-00005D900000}"/>
    <cellStyle name="Normal 7 6 3 2 6 2" xfId="41904" xr:uid="{00000000-0005-0000-0000-00005E900000}"/>
    <cellStyle name="Normal 7 6 3 2 6 3" xfId="26671" xr:uid="{00000000-0005-0000-0000-00005F900000}"/>
    <cellStyle name="Normal 7 6 3 2 7" xfId="6552" xr:uid="{00000000-0005-0000-0000-000060900000}"/>
    <cellStyle name="Normal 7 6 3 2 7 2" xfId="36887" xr:uid="{00000000-0005-0000-0000-000061900000}"/>
    <cellStyle name="Normal 7 6 3 2 7 3" xfId="21654" xr:uid="{00000000-0005-0000-0000-000062900000}"/>
    <cellStyle name="Normal 7 6 3 2 8" xfId="31875" xr:uid="{00000000-0005-0000-0000-000063900000}"/>
    <cellStyle name="Normal 7 6 3 2 9" xfId="16641" xr:uid="{00000000-0005-0000-0000-000064900000}"/>
    <cellStyle name="Normal 7 6 3 3" xfId="1688" xr:uid="{00000000-0005-0000-0000-000065900000}"/>
    <cellStyle name="Normal 7 6 3 3 2" xfId="2527" xr:uid="{00000000-0005-0000-0000-000066900000}"/>
    <cellStyle name="Normal 7 6 3 3 2 2" xfId="4217" xr:uid="{00000000-0005-0000-0000-000067900000}"/>
    <cellStyle name="Normal 7 6 3 3 2 2 2" xfId="14290" xr:uid="{00000000-0005-0000-0000-000068900000}"/>
    <cellStyle name="Normal 7 6 3 3 2 2 2 2" xfId="44621" xr:uid="{00000000-0005-0000-0000-000069900000}"/>
    <cellStyle name="Normal 7 6 3 3 2 2 2 3" xfId="29388" xr:uid="{00000000-0005-0000-0000-00006A900000}"/>
    <cellStyle name="Normal 7 6 3 3 2 2 3" xfId="9270" xr:uid="{00000000-0005-0000-0000-00006B900000}"/>
    <cellStyle name="Normal 7 6 3 3 2 2 3 2" xfId="39604" xr:uid="{00000000-0005-0000-0000-00006C900000}"/>
    <cellStyle name="Normal 7 6 3 3 2 2 3 3" xfId="24371" xr:uid="{00000000-0005-0000-0000-00006D900000}"/>
    <cellStyle name="Normal 7 6 3 3 2 2 4" xfId="34591" xr:uid="{00000000-0005-0000-0000-00006E900000}"/>
    <cellStyle name="Normal 7 6 3 3 2 2 5" xfId="19358" xr:uid="{00000000-0005-0000-0000-00006F900000}"/>
    <cellStyle name="Normal 7 6 3 3 2 3" xfId="5909" xr:uid="{00000000-0005-0000-0000-000070900000}"/>
    <cellStyle name="Normal 7 6 3 3 2 3 2" xfId="15961" xr:uid="{00000000-0005-0000-0000-000071900000}"/>
    <cellStyle name="Normal 7 6 3 3 2 3 2 2" xfId="46292" xr:uid="{00000000-0005-0000-0000-000072900000}"/>
    <cellStyle name="Normal 7 6 3 3 2 3 2 3" xfId="31059" xr:uid="{00000000-0005-0000-0000-000073900000}"/>
    <cellStyle name="Normal 7 6 3 3 2 3 3" xfId="10941" xr:uid="{00000000-0005-0000-0000-000074900000}"/>
    <cellStyle name="Normal 7 6 3 3 2 3 3 2" xfId="41275" xr:uid="{00000000-0005-0000-0000-000075900000}"/>
    <cellStyle name="Normal 7 6 3 3 2 3 3 3" xfId="26042" xr:uid="{00000000-0005-0000-0000-000076900000}"/>
    <cellStyle name="Normal 7 6 3 3 2 3 4" xfId="36262" xr:uid="{00000000-0005-0000-0000-000077900000}"/>
    <cellStyle name="Normal 7 6 3 3 2 3 5" xfId="21029" xr:uid="{00000000-0005-0000-0000-000078900000}"/>
    <cellStyle name="Normal 7 6 3 3 2 4" xfId="12619" xr:uid="{00000000-0005-0000-0000-000079900000}"/>
    <cellStyle name="Normal 7 6 3 3 2 4 2" xfId="42950" xr:uid="{00000000-0005-0000-0000-00007A900000}"/>
    <cellStyle name="Normal 7 6 3 3 2 4 3" xfId="27717" xr:uid="{00000000-0005-0000-0000-00007B900000}"/>
    <cellStyle name="Normal 7 6 3 3 2 5" xfId="7598" xr:uid="{00000000-0005-0000-0000-00007C900000}"/>
    <cellStyle name="Normal 7 6 3 3 2 5 2" xfId="37933" xr:uid="{00000000-0005-0000-0000-00007D900000}"/>
    <cellStyle name="Normal 7 6 3 3 2 5 3" xfId="22700" xr:uid="{00000000-0005-0000-0000-00007E900000}"/>
    <cellStyle name="Normal 7 6 3 3 2 6" xfId="32921" xr:uid="{00000000-0005-0000-0000-00007F900000}"/>
    <cellStyle name="Normal 7 6 3 3 2 7" xfId="17687" xr:uid="{00000000-0005-0000-0000-000080900000}"/>
    <cellStyle name="Normal 7 6 3 3 3" xfId="3380" xr:uid="{00000000-0005-0000-0000-000081900000}"/>
    <cellStyle name="Normal 7 6 3 3 3 2" xfId="13454" xr:uid="{00000000-0005-0000-0000-000082900000}"/>
    <cellStyle name="Normal 7 6 3 3 3 2 2" xfId="43785" xr:uid="{00000000-0005-0000-0000-000083900000}"/>
    <cellStyle name="Normal 7 6 3 3 3 2 3" xfId="28552" xr:uid="{00000000-0005-0000-0000-000084900000}"/>
    <cellStyle name="Normal 7 6 3 3 3 3" xfId="8434" xr:uid="{00000000-0005-0000-0000-000085900000}"/>
    <cellStyle name="Normal 7 6 3 3 3 3 2" xfId="38768" xr:uid="{00000000-0005-0000-0000-000086900000}"/>
    <cellStyle name="Normal 7 6 3 3 3 3 3" xfId="23535" xr:uid="{00000000-0005-0000-0000-000087900000}"/>
    <cellStyle name="Normal 7 6 3 3 3 4" xfId="33755" xr:uid="{00000000-0005-0000-0000-000088900000}"/>
    <cellStyle name="Normal 7 6 3 3 3 5" xfId="18522" xr:uid="{00000000-0005-0000-0000-000089900000}"/>
    <cellStyle name="Normal 7 6 3 3 4" xfId="5073" xr:uid="{00000000-0005-0000-0000-00008A900000}"/>
    <cellStyle name="Normal 7 6 3 3 4 2" xfId="15125" xr:uid="{00000000-0005-0000-0000-00008B900000}"/>
    <cellStyle name="Normal 7 6 3 3 4 2 2" xfId="45456" xr:uid="{00000000-0005-0000-0000-00008C900000}"/>
    <cellStyle name="Normal 7 6 3 3 4 2 3" xfId="30223" xr:uid="{00000000-0005-0000-0000-00008D900000}"/>
    <cellStyle name="Normal 7 6 3 3 4 3" xfId="10105" xr:uid="{00000000-0005-0000-0000-00008E900000}"/>
    <cellStyle name="Normal 7 6 3 3 4 3 2" xfId="40439" xr:uid="{00000000-0005-0000-0000-00008F900000}"/>
    <cellStyle name="Normal 7 6 3 3 4 3 3" xfId="25206" xr:uid="{00000000-0005-0000-0000-000090900000}"/>
    <cellStyle name="Normal 7 6 3 3 4 4" xfId="35426" xr:uid="{00000000-0005-0000-0000-000091900000}"/>
    <cellStyle name="Normal 7 6 3 3 4 5" xfId="20193" xr:uid="{00000000-0005-0000-0000-000092900000}"/>
    <cellStyle name="Normal 7 6 3 3 5" xfId="11783" xr:uid="{00000000-0005-0000-0000-000093900000}"/>
    <cellStyle name="Normal 7 6 3 3 5 2" xfId="42114" xr:uid="{00000000-0005-0000-0000-000094900000}"/>
    <cellStyle name="Normal 7 6 3 3 5 3" xfId="26881" xr:uid="{00000000-0005-0000-0000-000095900000}"/>
    <cellStyle name="Normal 7 6 3 3 6" xfId="6762" xr:uid="{00000000-0005-0000-0000-000096900000}"/>
    <cellStyle name="Normal 7 6 3 3 6 2" xfId="37097" xr:uid="{00000000-0005-0000-0000-000097900000}"/>
    <cellStyle name="Normal 7 6 3 3 6 3" xfId="21864" xr:uid="{00000000-0005-0000-0000-000098900000}"/>
    <cellStyle name="Normal 7 6 3 3 7" xfId="32085" xr:uid="{00000000-0005-0000-0000-000099900000}"/>
    <cellStyle name="Normal 7 6 3 3 8" xfId="16851" xr:uid="{00000000-0005-0000-0000-00009A900000}"/>
    <cellStyle name="Normal 7 6 3 4" xfId="2109" xr:uid="{00000000-0005-0000-0000-00009B900000}"/>
    <cellStyle name="Normal 7 6 3 4 2" xfId="3799" xr:uid="{00000000-0005-0000-0000-00009C900000}"/>
    <cellStyle name="Normal 7 6 3 4 2 2" xfId="13872" xr:uid="{00000000-0005-0000-0000-00009D900000}"/>
    <cellStyle name="Normal 7 6 3 4 2 2 2" xfId="44203" xr:uid="{00000000-0005-0000-0000-00009E900000}"/>
    <cellStyle name="Normal 7 6 3 4 2 2 3" xfId="28970" xr:uid="{00000000-0005-0000-0000-00009F900000}"/>
    <cellStyle name="Normal 7 6 3 4 2 3" xfId="8852" xr:uid="{00000000-0005-0000-0000-0000A0900000}"/>
    <cellStyle name="Normal 7 6 3 4 2 3 2" xfId="39186" xr:uid="{00000000-0005-0000-0000-0000A1900000}"/>
    <cellStyle name="Normal 7 6 3 4 2 3 3" xfId="23953" xr:uid="{00000000-0005-0000-0000-0000A2900000}"/>
    <cellStyle name="Normal 7 6 3 4 2 4" xfId="34173" xr:uid="{00000000-0005-0000-0000-0000A3900000}"/>
    <cellStyle name="Normal 7 6 3 4 2 5" xfId="18940" xr:uid="{00000000-0005-0000-0000-0000A4900000}"/>
    <cellStyle name="Normal 7 6 3 4 3" xfId="5491" xr:uid="{00000000-0005-0000-0000-0000A5900000}"/>
    <cellStyle name="Normal 7 6 3 4 3 2" xfId="15543" xr:uid="{00000000-0005-0000-0000-0000A6900000}"/>
    <cellStyle name="Normal 7 6 3 4 3 2 2" xfId="45874" xr:uid="{00000000-0005-0000-0000-0000A7900000}"/>
    <cellStyle name="Normal 7 6 3 4 3 2 3" xfId="30641" xr:uid="{00000000-0005-0000-0000-0000A8900000}"/>
    <cellStyle name="Normal 7 6 3 4 3 3" xfId="10523" xr:uid="{00000000-0005-0000-0000-0000A9900000}"/>
    <cellStyle name="Normal 7 6 3 4 3 3 2" xfId="40857" xr:uid="{00000000-0005-0000-0000-0000AA900000}"/>
    <cellStyle name="Normal 7 6 3 4 3 3 3" xfId="25624" xr:uid="{00000000-0005-0000-0000-0000AB900000}"/>
    <cellStyle name="Normal 7 6 3 4 3 4" xfId="35844" xr:uid="{00000000-0005-0000-0000-0000AC900000}"/>
    <cellStyle name="Normal 7 6 3 4 3 5" xfId="20611" xr:uid="{00000000-0005-0000-0000-0000AD900000}"/>
    <cellStyle name="Normal 7 6 3 4 4" xfId="12201" xr:uid="{00000000-0005-0000-0000-0000AE900000}"/>
    <cellStyle name="Normal 7 6 3 4 4 2" xfId="42532" xr:uid="{00000000-0005-0000-0000-0000AF900000}"/>
    <cellStyle name="Normal 7 6 3 4 4 3" xfId="27299" xr:uid="{00000000-0005-0000-0000-0000B0900000}"/>
    <cellStyle name="Normal 7 6 3 4 5" xfId="7180" xr:uid="{00000000-0005-0000-0000-0000B1900000}"/>
    <cellStyle name="Normal 7 6 3 4 5 2" xfId="37515" xr:uid="{00000000-0005-0000-0000-0000B2900000}"/>
    <cellStyle name="Normal 7 6 3 4 5 3" xfId="22282" xr:uid="{00000000-0005-0000-0000-0000B3900000}"/>
    <cellStyle name="Normal 7 6 3 4 6" xfId="32503" xr:uid="{00000000-0005-0000-0000-0000B4900000}"/>
    <cellStyle name="Normal 7 6 3 4 7" xfId="17269" xr:uid="{00000000-0005-0000-0000-0000B5900000}"/>
    <cellStyle name="Normal 7 6 3 5" xfId="2962" xr:uid="{00000000-0005-0000-0000-0000B6900000}"/>
    <cellStyle name="Normal 7 6 3 5 2" xfId="13036" xr:uid="{00000000-0005-0000-0000-0000B7900000}"/>
    <cellStyle name="Normal 7 6 3 5 2 2" xfId="43367" xr:uid="{00000000-0005-0000-0000-0000B8900000}"/>
    <cellStyle name="Normal 7 6 3 5 2 3" xfId="28134" xr:uid="{00000000-0005-0000-0000-0000B9900000}"/>
    <cellStyle name="Normal 7 6 3 5 3" xfId="8016" xr:uid="{00000000-0005-0000-0000-0000BA900000}"/>
    <cellStyle name="Normal 7 6 3 5 3 2" xfId="38350" xr:uid="{00000000-0005-0000-0000-0000BB900000}"/>
    <cellStyle name="Normal 7 6 3 5 3 3" xfId="23117" xr:uid="{00000000-0005-0000-0000-0000BC900000}"/>
    <cellStyle name="Normal 7 6 3 5 4" xfId="33337" xr:uid="{00000000-0005-0000-0000-0000BD900000}"/>
    <cellStyle name="Normal 7 6 3 5 5" xfId="18104" xr:uid="{00000000-0005-0000-0000-0000BE900000}"/>
    <cellStyle name="Normal 7 6 3 6" xfId="4655" xr:uid="{00000000-0005-0000-0000-0000BF900000}"/>
    <cellStyle name="Normal 7 6 3 6 2" xfId="14707" xr:uid="{00000000-0005-0000-0000-0000C0900000}"/>
    <cellStyle name="Normal 7 6 3 6 2 2" xfId="45038" xr:uid="{00000000-0005-0000-0000-0000C1900000}"/>
    <cellStyle name="Normal 7 6 3 6 2 3" xfId="29805" xr:uid="{00000000-0005-0000-0000-0000C2900000}"/>
    <cellStyle name="Normal 7 6 3 6 3" xfId="9687" xr:uid="{00000000-0005-0000-0000-0000C3900000}"/>
    <cellStyle name="Normal 7 6 3 6 3 2" xfId="40021" xr:uid="{00000000-0005-0000-0000-0000C4900000}"/>
    <cellStyle name="Normal 7 6 3 6 3 3" xfId="24788" xr:uid="{00000000-0005-0000-0000-0000C5900000}"/>
    <cellStyle name="Normal 7 6 3 6 4" xfId="35008" xr:uid="{00000000-0005-0000-0000-0000C6900000}"/>
    <cellStyle name="Normal 7 6 3 6 5" xfId="19775" xr:uid="{00000000-0005-0000-0000-0000C7900000}"/>
    <cellStyle name="Normal 7 6 3 7" xfId="11365" xr:uid="{00000000-0005-0000-0000-0000C8900000}"/>
    <cellStyle name="Normal 7 6 3 7 2" xfId="41696" xr:uid="{00000000-0005-0000-0000-0000C9900000}"/>
    <cellStyle name="Normal 7 6 3 7 3" xfId="26463" xr:uid="{00000000-0005-0000-0000-0000CA900000}"/>
    <cellStyle name="Normal 7 6 3 8" xfId="6344" xr:uid="{00000000-0005-0000-0000-0000CB900000}"/>
    <cellStyle name="Normal 7 6 3 8 2" xfId="36679" xr:uid="{00000000-0005-0000-0000-0000CC900000}"/>
    <cellStyle name="Normal 7 6 3 8 3" xfId="21446" xr:uid="{00000000-0005-0000-0000-0000CD900000}"/>
    <cellStyle name="Normal 7 6 3 9" xfId="31668" xr:uid="{00000000-0005-0000-0000-0000CE900000}"/>
    <cellStyle name="Normal 7 6 4" xfId="1369" xr:uid="{00000000-0005-0000-0000-0000CF900000}"/>
    <cellStyle name="Normal 7 6 4 2" xfId="1792" xr:uid="{00000000-0005-0000-0000-0000D0900000}"/>
    <cellStyle name="Normal 7 6 4 2 2" xfId="2631" xr:uid="{00000000-0005-0000-0000-0000D1900000}"/>
    <cellStyle name="Normal 7 6 4 2 2 2" xfId="4321" xr:uid="{00000000-0005-0000-0000-0000D2900000}"/>
    <cellStyle name="Normal 7 6 4 2 2 2 2" xfId="14394" xr:uid="{00000000-0005-0000-0000-0000D3900000}"/>
    <cellStyle name="Normal 7 6 4 2 2 2 2 2" xfId="44725" xr:uid="{00000000-0005-0000-0000-0000D4900000}"/>
    <cellStyle name="Normal 7 6 4 2 2 2 2 3" xfId="29492" xr:uid="{00000000-0005-0000-0000-0000D5900000}"/>
    <cellStyle name="Normal 7 6 4 2 2 2 3" xfId="9374" xr:uid="{00000000-0005-0000-0000-0000D6900000}"/>
    <cellStyle name="Normal 7 6 4 2 2 2 3 2" xfId="39708" xr:uid="{00000000-0005-0000-0000-0000D7900000}"/>
    <cellStyle name="Normal 7 6 4 2 2 2 3 3" xfId="24475" xr:uid="{00000000-0005-0000-0000-0000D8900000}"/>
    <cellStyle name="Normal 7 6 4 2 2 2 4" xfId="34695" xr:uid="{00000000-0005-0000-0000-0000D9900000}"/>
    <cellStyle name="Normal 7 6 4 2 2 2 5" xfId="19462" xr:uid="{00000000-0005-0000-0000-0000DA900000}"/>
    <cellStyle name="Normal 7 6 4 2 2 3" xfId="6013" xr:uid="{00000000-0005-0000-0000-0000DB900000}"/>
    <cellStyle name="Normal 7 6 4 2 2 3 2" xfId="16065" xr:uid="{00000000-0005-0000-0000-0000DC900000}"/>
    <cellStyle name="Normal 7 6 4 2 2 3 2 2" xfId="46396" xr:uid="{00000000-0005-0000-0000-0000DD900000}"/>
    <cellStyle name="Normal 7 6 4 2 2 3 2 3" xfId="31163" xr:uid="{00000000-0005-0000-0000-0000DE900000}"/>
    <cellStyle name="Normal 7 6 4 2 2 3 3" xfId="11045" xr:uid="{00000000-0005-0000-0000-0000DF900000}"/>
    <cellStyle name="Normal 7 6 4 2 2 3 3 2" xfId="41379" xr:uid="{00000000-0005-0000-0000-0000E0900000}"/>
    <cellStyle name="Normal 7 6 4 2 2 3 3 3" xfId="26146" xr:uid="{00000000-0005-0000-0000-0000E1900000}"/>
    <cellStyle name="Normal 7 6 4 2 2 3 4" xfId="36366" xr:uid="{00000000-0005-0000-0000-0000E2900000}"/>
    <cellStyle name="Normal 7 6 4 2 2 3 5" xfId="21133" xr:uid="{00000000-0005-0000-0000-0000E3900000}"/>
    <cellStyle name="Normal 7 6 4 2 2 4" xfId="12723" xr:uid="{00000000-0005-0000-0000-0000E4900000}"/>
    <cellStyle name="Normal 7 6 4 2 2 4 2" xfId="43054" xr:uid="{00000000-0005-0000-0000-0000E5900000}"/>
    <cellStyle name="Normal 7 6 4 2 2 4 3" xfId="27821" xr:uid="{00000000-0005-0000-0000-0000E6900000}"/>
    <cellStyle name="Normal 7 6 4 2 2 5" xfId="7702" xr:uid="{00000000-0005-0000-0000-0000E7900000}"/>
    <cellStyle name="Normal 7 6 4 2 2 5 2" xfId="38037" xr:uid="{00000000-0005-0000-0000-0000E8900000}"/>
    <cellStyle name="Normal 7 6 4 2 2 5 3" xfId="22804" xr:uid="{00000000-0005-0000-0000-0000E9900000}"/>
    <cellStyle name="Normal 7 6 4 2 2 6" xfId="33025" xr:uid="{00000000-0005-0000-0000-0000EA900000}"/>
    <cellStyle name="Normal 7 6 4 2 2 7" xfId="17791" xr:uid="{00000000-0005-0000-0000-0000EB900000}"/>
    <cellStyle name="Normal 7 6 4 2 3" xfId="3484" xr:uid="{00000000-0005-0000-0000-0000EC900000}"/>
    <cellStyle name="Normal 7 6 4 2 3 2" xfId="13558" xr:uid="{00000000-0005-0000-0000-0000ED900000}"/>
    <cellStyle name="Normal 7 6 4 2 3 2 2" xfId="43889" xr:uid="{00000000-0005-0000-0000-0000EE900000}"/>
    <cellStyle name="Normal 7 6 4 2 3 2 3" xfId="28656" xr:uid="{00000000-0005-0000-0000-0000EF900000}"/>
    <cellStyle name="Normal 7 6 4 2 3 3" xfId="8538" xr:uid="{00000000-0005-0000-0000-0000F0900000}"/>
    <cellStyle name="Normal 7 6 4 2 3 3 2" xfId="38872" xr:uid="{00000000-0005-0000-0000-0000F1900000}"/>
    <cellStyle name="Normal 7 6 4 2 3 3 3" xfId="23639" xr:uid="{00000000-0005-0000-0000-0000F2900000}"/>
    <cellStyle name="Normal 7 6 4 2 3 4" xfId="33859" xr:uid="{00000000-0005-0000-0000-0000F3900000}"/>
    <cellStyle name="Normal 7 6 4 2 3 5" xfId="18626" xr:uid="{00000000-0005-0000-0000-0000F4900000}"/>
    <cellStyle name="Normal 7 6 4 2 4" xfId="5177" xr:uid="{00000000-0005-0000-0000-0000F5900000}"/>
    <cellStyle name="Normal 7 6 4 2 4 2" xfId="15229" xr:uid="{00000000-0005-0000-0000-0000F6900000}"/>
    <cellStyle name="Normal 7 6 4 2 4 2 2" xfId="45560" xr:uid="{00000000-0005-0000-0000-0000F7900000}"/>
    <cellStyle name="Normal 7 6 4 2 4 2 3" xfId="30327" xr:uid="{00000000-0005-0000-0000-0000F8900000}"/>
    <cellStyle name="Normal 7 6 4 2 4 3" xfId="10209" xr:uid="{00000000-0005-0000-0000-0000F9900000}"/>
    <cellStyle name="Normal 7 6 4 2 4 3 2" xfId="40543" xr:uid="{00000000-0005-0000-0000-0000FA900000}"/>
    <cellStyle name="Normal 7 6 4 2 4 3 3" xfId="25310" xr:uid="{00000000-0005-0000-0000-0000FB900000}"/>
    <cellStyle name="Normal 7 6 4 2 4 4" xfId="35530" xr:uid="{00000000-0005-0000-0000-0000FC900000}"/>
    <cellStyle name="Normal 7 6 4 2 4 5" xfId="20297" xr:uid="{00000000-0005-0000-0000-0000FD900000}"/>
    <cellStyle name="Normal 7 6 4 2 5" xfId="11887" xr:uid="{00000000-0005-0000-0000-0000FE900000}"/>
    <cellStyle name="Normal 7 6 4 2 5 2" xfId="42218" xr:uid="{00000000-0005-0000-0000-0000FF900000}"/>
    <cellStyle name="Normal 7 6 4 2 5 3" xfId="26985" xr:uid="{00000000-0005-0000-0000-000000910000}"/>
    <cellStyle name="Normal 7 6 4 2 6" xfId="6866" xr:uid="{00000000-0005-0000-0000-000001910000}"/>
    <cellStyle name="Normal 7 6 4 2 6 2" xfId="37201" xr:uid="{00000000-0005-0000-0000-000002910000}"/>
    <cellStyle name="Normal 7 6 4 2 6 3" xfId="21968" xr:uid="{00000000-0005-0000-0000-000003910000}"/>
    <cellStyle name="Normal 7 6 4 2 7" xfId="32189" xr:uid="{00000000-0005-0000-0000-000004910000}"/>
    <cellStyle name="Normal 7 6 4 2 8" xfId="16955" xr:uid="{00000000-0005-0000-0000-000005910000}"/>
    <cellStyle name="Normal 7 6 4 3" xfId="2213" xr:uid="{00000000-0005-0000-0000-000006910000}"/>
    <cellStyle name="Normal 7 6 4 3 2" xfId="3903" xr:uid="{00000000-0005-0000-0000-000007910000}"/>
    <cellStyle name="Normal 7 6 4 3 2 2" xfId="13976" xr:uid="{00000000-0005-0000-0000-000008910000}"/>
    <cellStyle name="Normal 7 6 4 3 2 2 2" xfId="44307" xr:uid="{00000000-0005-0000-0000-000009910000}"/>
    <cellStyle name="Normal 7 6 4 3 2 2 3" xfId="29074" xr:uid="{00000000-0005-0000-0000-00000A910000}"/>
    <cellStyle name="Normal 7 6 4 3 2 3" xfId="8956" xr:uid="{00000000-0005-0000-0000-00000B910000}"/>
    <cellStyle name="Normal 7 6 4 3 2 3 2" xfId="39290" xr:uid="{00000000-0005-0000-0000-00000C910000}"/>
    <cellStyle name="Normal 7 6 4 3 2 3 3" xfId="24057" xr:uid="{00000000-0005-0000-0000-00000D910000}"/>
    <cellStyle name="Normal 7 6 4 3 2 4" xfId="34277" xr:uid="{00000000-0005-0000-0000-00000E910000}"/>
    <cellStyle name="Normal 7 6 4 3 2 5" xfId="19044" xr:uid="{00000000-0005-0000-0000-00000F910000}"/>
    <cellStyle name="Normal 7 6 4 3 3" xfId="5595" xr:uid="{00000000-0005-0000-0000-000010910000}"/>
    <cellStyle name="Normal 7 6 4 3 3 2" xfId="15647" xr:uid="{00000000-0005-0000-0000-000011910000}"/>
    <cellStyle name="Normal 7 6 4 3 3 2 2" xfId="45978" xr:uid="{00000000-0005-0000-0000-000012910000}"/>
    <cellStyle name="Normal 7 6 4 3 3 2 3" xfId="30745" xr:uid="{00000000-0005-0000-0000-000013910000}"/>
    <cellStyle name="Normal 7 6 4 3 3 3" xfId="10627" xr:uid="{00000000-0005-0000-0000-000014910000}"/>
    <cellStyle name="Normal 7 6 4 3 3 3 2" xfId="40961" xr:uid="{00000000-0005-0000-0000-000015910000}"/>
    <cellStyle name="Normal 7 6 4 3 3 3 3" xfId="25728" xr:uid="{00000000-0005-0000-0000-000016910000}"/>
    <cellStyle name="Normal 7 6 4 3 3 4" xfId="35948" xr:uid="{00000000-0005-0000-0000-000017910000}"/>
    <cellStyle name="Normal 7 6 4 3 3 5" xfId="20715" xr:uid="{00000000-0005-0000-0000-000018910000}"/>
    <cellStyle name="Normal 7 6 4 3 4" xfId="12305" xr:uid="{00000000-0005-0000-0000-000019910000}"/>
    <cellStyle name="Normal 7 6 4 3 4 2" xfId="42636" xr:uid="{00000000-0005-0000-0000-00001A910000}"/>
    <cellStyle name="Normal 7 6 4 3 4 3" xfId="27403" xr:uid="{00000000-0005-0000-0000-00001B910000}"/>
    <cellStyle name="Normal 7 6 4 3 5" xfId="7284" xr:uid="{00000000-0005-0000-0000-00001C910000}"/>
    <cellStyle name="Normal 7 6 4 3 5 2" xfId="37619" xr:uid="{00000000-0005-0000-0000-00001D910000}"/>
    <cellStyle name="Normal 7 6 4 3 5 3" xfId="22386" xr:uid="{00000000-0005-0000-0000-00001E910000}"/>
    <cellStyle name="Normal 7 6 4 3 6" xfId="32607" xr:uid="{00000000-0005-0000-0000-00001F910000}"/>
    <cellStyle name="Normal 7 6 4 3 7" xfId="17373" xr:uid="{00000000-0005-0000-0000-000020910000}"/>
    <cellStyle name="Normal 7 6 4 4" xfId="3066" xr:uid="{00000000-0005-0000-0000-000021910000}"/>
    <cellStyle name="Normal 7 6 4 4 2" xfId="13140" xr:uid="{00000000-0005-0000-0000-000022910000}"/>
    <cellStyle name="Normal 7 6 4 4 2 2" xfId="43471" xr:uid="{00000000-0005-0000-0000-000023910000}"/>
    <cellStyle name="Normal 7 6 4 4 2 3" xfId="28238" xr:uid="{00000000-0005-0000-0000-000024910000}"/>
    <cellStyle name="Normal 7 6 4 4 3" xfId="8120" xr:uid="{00000000-0005-0000-0000-000025910000}"/>
    <cellStyle name="Normal 7 6 4 4 3 2" xfId="38454" xr:uid="{00000000-0005-0000-0000-000026910000}"/>
    <cellStyle name="Normal 7 6 4 4 3 3" xfId="23221" xr:uid="{00000000-0005-0000-0000-000027910000}"/>
    <cellStyle name="Normal 7 6 4 4 4" xfId="33441" xr:uid="{00000000-0005-0000-0000-000028910000}"/>
    <cellStyle name="Normal 7 6 4 4 5" xfId="18208" xr:uid="{00000000-0005-0000-0000-000029910000}"/>
    <cellStyle name="Normal 7 6 4 5" xfId="4759" xr:uid="{00000000-0005-0000-0000-00002A910000}"/>
    <cellStyle name="Normal 7 6 4 5 2" xfId="14811" xr:uid="{00000000-0005-0000-0000-00002B910000}"/>
    <cellStyle name="Normal 7 6 4 5 2 2" xfId="45142" xr:uid="{00000000-0005-0000-0000-00002C910000}"/>
    <cellStyle name="Normal 7 6 4 5 2 3" xfId="29909" xr:uid="{00000000-0005-0000-0000-00002D910000}"/>
    <cellStyle name="Normal 7 6 4 5 3" xfId="9791" xr:uid="{00000000-0005-0000-0000-00002E910000}"/>
    <cellStyle name="Normal 7 6 4 5 3 2" xfId="40125" xr:uid="{00000000-0005-0000-0000-00002F910000}"/>
    <cellStyle name="Normal 7 6 4 5 3 3" xfId="24892" xr:uid="{00000000-0005-0000-0000-000030910000}"/>
    <cellStyle name="Normal 7 6 4 5 4" xfId="35112" xr:uid="{00000000-0005-0000-0000-000031910000}"/>
    <cellStyle name="Normal 7 6 4 5 5" xfId="19879" xr:uid="{00000000-0005-0000-0000-000032910000}"/>
    <cellStyle name="Normal 7 6 4 6" xfId="11469" xr:uid="{00000000-0005-0000-0000-000033910000}"/>
    <cellStyle name="Normal 7 6 4 6 2" xfId="41800" xr:uid="{00000000-0005-0000-0000-000034910000}"/>
    <cellStyle name="Normal 7 6 4 6 3" xfId="26567" xr:uid="{00000000-0005-0000-0000-000035910000}"/>
    <cellStyle name="Normal 7 6 4 7" xfId="6448" xr:uid="{00000000-0005-0000-0000-000036910000}"/>
    <cellStyle name="Normal 7 6 4 7 2" xfId="36783" xr:uid="{00000000-0005-0000-0000-000037910000}"/>
    <cellStyle name="Normal 7 6 4 7 3" xfId="21550" xr:uid="{00000000-0005-0000-0000-000038910000}"/>
    <cellStyle name="Normal 7 6 4 8" xfId="31771" xr:uid="{00000000-0005-0000-0000-000039910000}"/>
    <cellStyle name="Normal 7 6 4 9" xfId="16537" xr:uid="{00000000-0005-0000-0000-00003A910000}"/>
    <cellStyle name="Normal 7 6 5" xfId="1582" xr:uid="{00000000-0005-0000-0000-00003B910000}"/>
    <cellStyle name="Normal 7 6 5 2" xfId="2423" xr:uid="{00000000-0005-0000-0000-00003C910000}"/>
    <cellStyle name="Normal 7 6 5 2 2" xfId="4113" xr:uid="{00000000-0005-0000-0000-00003D910000}"/>
    <cellStyle name="Normal 7 6 5 2 2 2" xfId="14186" xr:uid="{00000000-0005-0000-0000-00003E910000}"/>
    <cellStyle name="Normal 7 6 5 2 2 2 2" xfId="44517" xr:uid="{00000000-0005-0000-0000-00003F910000}"/>
    <cellStyle name="Normal 7 6 5 2 2 2 3" xfId="29284" xr:uid="{00000000-0005-0000-0000-000040910000}"/>
    <cellStyle name="Normal 7 6 5 2 2 3" xfId="9166" xr:uid="{00000000-0005-0000-0000-000041910000}"/>
    <cellStyle name="Normal 7 6 5 2 2 3 2" xfId="39500" xr:uid="{00000000-0005-0000-0000-000042910000}"/>
    <cellStyle name="Normal 7 6 5 2 2 3 3" xfId="24267" xr:uid="{00000000-0005-0000-0000-000043910000}"/>
    <cellStyle name="Normal 7 6 5 2 2 4" xfId="34487" xr:uid="{00000000-0005-0000-0000-000044910000}"/>
    <cellStyle name="Normal 7 6 5 2 2 5" xfId="19254" xr:uid="{00000000-0005-0000-0000-000045910000}"/>
    <cellStyle name="Normal 7 6 5 2 3" xfId="5805" xr:uid="{00000000-0005-0000-0000-000046910000}"/>
    <cellStyle name="Normal 7 6 5 2 3 2" xfId="15857" xr:uid="{00000000-0005-0000-0000-000047910000}"/>
    <cellStyle name="Normal 7 6 5 2 3 2 2" xfId="46188" xr:uid="{00000000-0005-0000-0000-000048910000}"/>
    <cellStyle name="Normal 7 6 5 2 3 2 3" xfId="30955" xr:uid="{00000000-0005-0000-0000-000049910000}"/>
    <cellStyle name="Normal 7 6 5 2 3 3" xfId="10837" xr:uid="{00000000-0005-0000-0000-00004A910000}"/>
    <cellStyle name="Normal 7 6 5 2 3 3 2" xfId="41171" xr:uid="{00000000-0005-0000-0000-00004B910000}"/>
    <cellStyle name="Normal 7 6 5 2 3 3 3" xfId="25938" xr:uid="{00000000-0005-0000-0000-00004C910000}"/>
    <cellStyle name="Normal 7 6 5 2 3 4" xfId="36158" xr:uid="{00000000-0005-0000-0000-00004D910000}"/>
    <cellStyle name="Normal 7 6 5 2 3 5" xfId="20925" xr:uid="{00000000-0005-0000-0000-00004E910000}"/>
    <cellStyle name="Normal 7 6 5 2 4" xfId="12515" xr:uid="{00000000-0005-0000-0000-00004F910000}"/>
    <cellStyle name="Normal 7 6 5 2 4 2" xfId="42846" xr:uid="{00000000-0005-0000-0000-000050910000}"/>
    <cellStyle name="Normal 7 6 5 2 4 3" xfId="27613" xr:uid="{00000000-0005-0000-0000-000051910000}"/>
    <cellStyle name="Normal 7 6 5 2 5" xfId="7494" xr:uid="{00000000-0005-0000-0000-000052910000}"/>
    <cellStyle name="Normal 7 6 5 2 5 2" xfId="37829" xr:uid="{00000000-0005-0000-0000-000053910000}"/>
    <cellStyle name="Normal 7 6 5 2 5 3" xfId="22596" xr:uid="{00000000-0005-0000-0000-000054910000}"/>
    <cellStyle name="Normal 7 6 5 2 6" xfId="32817" xr:uid="{00000000-0005-0000-0000-000055910000}"/>
    <cellStyle name="Normal 7 6 5 2 7" xfId="17583" xr:uid="{00000000-0005-0000-0000-000056910000}"/>
    <cellStyle name="Normal 7 6 5 3" xfId="3276" xr:uid="{00000000-0005-0000-0000-000057910000}"/>
    <cellStyle name="Normal 7 6 5 3 2" xfId="13350" xr:uid="{00000000-0005-0000-0000-000058910000}"/>
    <cellStyle name="Normal 7 6 5 3 2 2" xfId="43681" xr:uid="{00000000-0005-0000-0000-000059910000}"/>
    <cellStyle name="Normal 7 6 5 3 2 3" xfId="28448" xr:uid="{00000000-0005-0000-0000-00005A910000}"/>
    <cellStyle name="Normal 7 6 5 3 3" xfId="8330" xr:uid="{00000000-0005-0000-0000-00005B910000}"/>
    <cellStyle name="Normal 7 6 5 3 3 2" xfId="38664" xr:uid="{00000000-0005-0000-0000-00005C910000}"/>
    <cellStyle name="Normal 7 6 5 3 3 3" xfId="23431" xr:uid="{00000000-0005-0000-0000-00005D910000}"/>
    <cellStyle name="Normal 7 6 5 3 4" xfId="33651" xr:uid="{00000000-0005-0000-0000-00005E910000}"/>
    <cellStyle name="Normal 7 6 5 3 5" xfId="18418" xr:uid="{00000000-0005-0000-0000-00005F910000}"/>
    <cellStyle name="Normal 7 6 5 4" xfId="4969" xr:uid="{00000000-0005-0000-0000-000060910000}"/>
    <cellStyle name="Normal 7 6 5 4 2" xfId="15021" xr:uid="{00000000-0005-0000-0000-000061910000}"/>
    <cellStyle name="Normal 7 6 5 4 2 2" xfId="45352" xr:uid="{00000000-0005-0000-0000-000062910000}"/>
    <cellStyle name="Normal 7 6 5 4 2 3" xfId="30119" xr:uid="{00000000-0005-0000-0000-000063910000}"/>
    <cellStyle name="Normal 7 6 5 4 3" xfId="10001" xr:uid="{00000000-0005-0000-0000-000064910000}"/>
    <cellStyle name="Normal 7 6 5 4 3 2" xfId="40335" xr:uid="{00000000-0005-0000-0000-000065910000}"/>
    <cellStyle name="Normal 7 6 5 4 3 3" xfId="25102" xr:uid="{00000000-0005-0000-0000-000066910000}"/>
    <cellStyle name="Normal 7 6 5 4 4" xfId="35322" xr:uid="{00000000-0005-0000-0000-000067910000}"/>
    <cellStyle name="Normal 7 6 5 4 5" xfId="20089" xr:uid="{00000000-0005-0000-0000-000068910000}"/>
    <cellStyle name="Normal 7 6 5 5" xfId="11679" xr:uid="{00000000-0005-0000-0000-000069910000}"/>
    <cellStyle name="Normal 7 6 5 5 2" xfId="42010" xr:uid="{00000000-0005-0000-0000-00006A910000}"/>
    <cellStyle name="Normal 7 6 5 5 3" xfId="26777" xr:uid="{00000000-0005-0000-0000-00006B910000}"/>
    <cellStyle name="Normal 7 6 5 6" xfId="6658" xr:uid="{00000000-0005-0000-0000-00006C910000}"/>
    <cellStyle name="Normal 7 6 5 6 2" xfId="36993" xr:uid="{00000000-0005-0000-0000-00006D910000}"/>
    <cellStyle name="Normal 7 6 5 6 3" xfId="21760" xr:uid="{00000000-0005-0000-0000-00006E910000}"/>
    <cellStyle name="Normal 7 6 5 7" xfId="31981" xr:uid="{00000000-0005-0000-0000-00006F910000}"/>
    <cellStyle name="Normal 7 6 5 8" xfId="16747" xr:uid="{00000000-0005-0000-0000-000070910000}"/>
    <cellStyle name="Normal 7 6 6" xfId="2003" xr:uid="{00000000-0005-0000-0000-000071910000}"/>
    <cellStyle name="Normal 7 6 6 2" xfId="3695" xr:uid="{00000000-0005-0000-0000-000072910000}"/>
    <cellStyle name="Normal 7 6 6 2 2" xfId="13768" xr:uid="{00000000-0005-0000-0000-000073910000}"/>
    <cellStyle name="Normal 7 6 6 2 2 2" xfId="44099" xr:uid="{00000000-0005-0000-0000-000074910000}"/>
    <cellStyle name="Normal 7 6 6 2 2 3" xfId="28866" xr:uid="{00000000-0005-0000-0000-000075910000}"/>
    <cellStyle name="Normal 7 6 6 2 3" xfId="8748" xr:uid="{00000000-0005-0000-0000-000076910000}"/>
    <cellStyle name="Normal 7 6 6 2 3 2" xfId="39082" xr:uid="{00000000-0005-0000-0000-000077910000}"/>
    <cellStyle name="Normal 7 6 6 2 3 3" xfId="23849" xr:uid="{00000000-0005-0000-0000-000078910000}"/>
    <cellStyle name="Normal 7 6 6 2 4" xfId="34069" xr:uid="{00000000-0005-0000-0000-000079910000}"/>
    <cellStyle name="Normal 7 6 6 2 5" xfId="18836" xr:uid="{00000000-0005-0000-0000-00007A910000}"/>
    <cellStyle name="Normal 7 6 6 3" xfId="5387" xr:uid="{00000000-0005-0000-0000-00007B910000}"/>
    <cellStyle name="Normal 7 6 6 3 2" xfId="15439" xr:uid="{00000000-0005-0000-0000-00007C910000}"/>
    <cellStyle name="Normal 7 6 6 3 2 2" xfId="45770" xr:uid="{00000000-0005-0000-0000-00007D910000}"/>
    <cellStyle name="Normal 7 6 6 3 2 3" xfId="30537" xr:uid="{00000000-0005-0000-0000-00007E910000}"/>
    <cellStyle name="Normal 7 6 6 3 3" xfId="10419" xr:uid="{00000000-0005-0000-0000-00007F910000}"/>
    <cellStyle name="Normal 7 6 6 3 3 2" xfId="40753" xr:uid="{00000000-0005-0000-0000-000080910000}"/>
    <cellStyle name="Normal 7 6 6 3 3 3" xfId="25520" xr:uid="{00000000-0005-0000-0000-000081910000}"/>
    <cellStyle name="Normal 7 6 6 3 4" xfId="35740" xr:uid="{00000000-0005-0000-0000-000082910000}"/>
    <cellStyle name="Normal 7 6 6 3 5" xfId="20507" xr:uid="{00000000-0005-0000-0000-000083910000}"/>
    <cellStyle name="Normal 7 6 6 4" xfId="12097" xr:uid="{00000000-0005-0000-0000-000084910000}"/>
    <cellStyle name="Normal 7 6 6 4 2" xfId="42428" xr:uid="{00000000-0005-0000-0000-000085910000}"/>
    <cellStyle name="Normal 7 6 6 4 3" xfId="27195" xr:uid="{00000000-0005-0000-0000-000086910000}"/>
    <cellStyle name="Normal 7 6 6 5" xfId="7076" xr:uid="{00000000-0005-0000-0000-000087910000}"/>
    <cellStyle name="Normal 7 6 6 5 2" xfId="37411" xr:uid="{00000000-0005-0000-0000-000088910000}"/>
    <cellStyle name="Normal 7 6 6 5 3" xfId="22178" xr:uid="{00000000-0005-0000-0000-000089910000}"/>
    <cellStyle name="Normal 7 6 6 6" xfId="32399" xr:uid="{00000000-0005-0000-0000-00008A910000}"/>
    <cellStyle name="Normal 7 6 6 7" xfId="17165" xr:uid="{00000000-0005-0000-0000-00008B910000}"/>
    <cellStyle name="Normal 7 6 7" xfId="2855" xr:uid="{00000000-0005-0000-0000-00008C910000}"/>
    <cellStyle name="Normal 7 6 7 2" xfId="12932" xr:uid="{00000000-0005-0000-0000-00008D910000}"/>
    <cellStyle name="Normal 7 6 7 2 2" xfId="43263" xr:uid="{00000000-0005-0000-0000-00008E910000}"/>
    <cellStyle name="Normal 7 6 7 2 3" xfId="28030" xr:uid="{00000000-0005-0000-0000-00008F910000}"/>
    <cellStyle name="Normal 7 6 7 3" xfId="7912" xr:uid="{00000000-0005-0000-0000-000090910000}"/>
    <cellStyle name="Normal 7 6 7 3 2" xfId="38246" xr:uid="{00000000-0005-0000-0000-000091910000}"/>
    <cellStyle name="Normal 7 6 7 3 3" xfId="23013" xr:uid="{00000000-0005-0000-0000-000092910000}"/>
    <cellStyle name="Normal 7 6 7 4" xfId="33233" xr:uid="{00000000-0005-0000-0000-000093910000}"/>
    <cellStyle name="Normal 7 6 7 5" xfId="18000" xr:uid="{00000000-0005-0000-0000-000094910000}"/>
    <cellStyle name="Normal 7 6 8" xfId="4549" xr:uid="{00000000-0005-0000-0000-000095910000}"/>
    <cellStyle name="Normal 7 6 8 2" xfId="14603" xr:uid="{00000000-0005-0000-0000-000096910000}"/>
    <cellStyle name="Normal 7 6 8 2 2" xfId="44934" xr:uid="{00000000-0005-0000-0000-000097910000}"/>
    <cellStyle name="Normal 7 6 8 2 3" xfId="29701" xr:uid="{00000000-0005-0000-0000-000098910000}"/>
    <cellStyle name="Normal 7 6 8 3" xfId="9583" xr:uid="{00000000-0005-0000-0000-000099910000}"/>
    <cellStyle name="Normal 7 6 8 3 2" xfId="39917" xr:uid="{00000000-0005-0000-0000-00009A910000}"/>
    <cellStyle name="Normal 7 6 8 3 3" xfId="24684" xr:uid="{00000000-0005-0000-0000-00009B910000}"/>
    <cellStyle name="Normal 7 6 8 4" xfId="34904" xr:uid="{00000000-0005-0000-0000-00009C910000}"/>
    <cellStyle name="Normal 7 6 8 5" xfId="19671" xr:uid="{00000000-0005-0000-0000-00009D910000}"/>
    <cellStyle name="Normal 7 6 9" xfId="11259" xr:uid="{00000000-0005-0000-0000-00009E910000}"/>
    <cellStyle name="Normal 7 6 9 2" xfId="41592" xr:uid="{00000000-0005-0000-0000-00009F910000}"/>
    <cellStyle name="Normal 7 6 9 3" xfId="26359" xr:uid="{00000000-0005-0000-0000-0000A0910000}"/>
    <cellStyle name="Normal 7 7" xfId="903" xr:uid="{00000000-0005-0000-0000-0000A1910000}"/>
    <cellStyle name="Normal 7 8" xfId="897" xr:uid="{00000000-0005-0000-0000-0000A2910000}"/>
    <cellStyle name="Normal 7 9" xfId="365" xr:uid="{00000000-0005-0000-0000-0000A3910000}"/>
    <cellStyle name="Normal 70" xfId="904" xr:uid="{00000000-0005-0000-0000-0000A4910000}"/>
    <cellStyle name="Normal 71" xfId="905" xr:uid="{00000000-0005-0000-0000-0000A5910000}"/>
    <cellStyle name="Normal 71 10" xfId="6239" xr:uid="{00000000-0005-0000-0000-0000A6910000}"/>
    <cellStyle name="Normal 71 10 2" xfId="36576" xr:uid="{00000000-0005-0000-0000-0000A7910000}"/>
    <cellStyle name="Normal 71 10 3" xfId="21343" xr:uid="{00000000-0005-0000-0000-0000A8910000}"/>
    <cellStyle name="Normal 71 11" xfId="31567" xr:uid="{00000000-0005-0000-0000-0000A9910000}"/>
    <cellStyle name="Normal 71 12" xfId="16328" xr:uid="{00000000-0005-0000-0000-0000AA910000}"/>
    <cellStyle name="Normal 71 2" xfId="1203" xr:uid="{00000000-0005-0000-0000-0000AB910000}"/>
    <cellStyle name="Normal 71 2 10" xfId="31618" xr:uid="{00000000-0005-0000-0000-0000AC910000}"/>
    <cellStyle name="Normal 71 2 11" xfId="16382" xr:uid="{00000000-0005-0000-0000-0000AD910000}"/>
    <cellStyle name="Normal 71 2 2" xfId="1311" xr:uid="{00000000-0005-0000-0000-0000AE910000}"/>
    <cellStyle name="Normal 71 2 2 10" xfId="16486" xr:uid="{00000000-0005-0000-0000-0000AF910000}"/>
    <cellStyle name="Normal 71 2 2 2" xfId="1528" xr:uid="{00000000-0005-0000-0000-0000B0910000}"/>
    <cellStyle name="Normal 71 2 2 2 2" xfId="1949" xr:uid="{00000000-0005-0000-0000-0000B1910000}"/>
    <cellStyle name="Normal 71 2 2 2 2 2" xfId="2788" xr:uid="{00000000-0005-0000-0000-0000B2910000}"/>
    <cellStyle name="Normal 71 2 2 2 2 2 2" xfId="4478" xr:uid="{00000000-0005-0000-0000-0000B3910000}"/>
    <cellStyle name="Normal 71 2 2 2 2 2 2 2" xfId="14551" xr:uid="{00000000-0005-0000-0000-0000B4910000}"/>
    <cellStyle name="Normal 71 2 2 2 2 2 2 2 2" xfId="44882" xr:uid="{00000000-0005-0000-0000-0000B5910000}"/>
    <cellStyle name="Normal 71 2 2 2 2 2 2 2 3" xfId="29649" xr:uid="{00000000-0005-0000-0000-0000B6910000}"/>
    <cellStyle name="Normal 71 2 2 2 2 2 2 3" xfId="9531" xr:uid="{00000000-0005-0000-0000-0000B7910000}"/>
    <cellStyle name="Normal 71 2 2 2 2 2 2 3 2" xfId="39865" xr:uid="{00000000-0005-0000-0000-0000B8910000}"/>
    <cellStyle name="Normal 71 2 2 2 2 2 2 3 3" xfId="24632" xr:uid="{00000000-0005-0000-0000-0000B9910000}"/>
    <cellStyle name="Normal 71 2 2 2 2 2 2 4" xfId="34852" xr:uid="{00000000-0005-0000-0000-0000BA910000}"/>
    <cellStyle name="Normal 71 2 2 2 2 2 2 5" xfId="19619" xr:uid="{00000000-0005-0000-0000-0000BB910000}"/>
    <cellStyle name="Normal 71 2 2 2 2 2 3" xfId="6170" xr:uid="{00000000-0005-0000-0000-0000BC910000}"/>
    <cellStyle name="Normal 71 2 2 2 2 2 3 2" xfId="16222" xr:uid="{00000000-0005-0000-0000-0000BD910000}"/>
    <cellStyle name="Normal 71 2 2 2 2 2 3 2 2" xfId="46553" xr:uid="{00000000-0005-0000-0000-0000BE910000}"/>
    <cellStyle name="Normal 71 2 2 2 2 2 3 2 3" xfId="31320" xr:uid="{00000000-0005-0000-0000-0000BF910000}"/>
    <cellStyle name="Normal 71 2 2 2 2 2 3 3" xfId="11202" xr:uid="{00000000-0005-0000-0000-0000C0910000}"/>
    <cellStyle name="Normal 71 2 2 2 2 2 3 3 2" xfId="41536" xr:uid="{00000000-0005-0000-0000-0000C1910000}"/>
    <cellStyle name="Normal 71 2 2 2 2 2 3 3 3" xfId="26303" xr:uid="{00000000-0005-0000-0000-0000C2910000}"/>
    <cellStyle name="Normal 71 2 2 2 2 2 3 4" xfId="36523" xr:uid="{00000000-0005-0000-0000-0000C3910000}"/>
    <cellStyle name="Normal 71 2 2 2 2 2 3 5" xfId="21290" xr:uid="{00000000-0005-0000-0000-0000C4910000}"/>
    <cellStyle name="Normal 71 2 2 2 2 2 4" xfId="12880" xr:uid="{00000000-0005-0000-0000-0000C5910000}"/>
    <cellStyle name="Normal 71 2 2 2 2 2 4 2" xfId="43211" xr:uid="{00000000-0005-0000-0000-0000C6910000}"/>
    <cellStyle name="Normal 71 2 2 2 2 2 4 3" xfId="27978" xr:uid="{00000000-0005-0000-0000-0000C7910000}"/>
    <cellStyle name="Normal 71 2 2 2 2 2 5" xfId="7859" xr:uid="{00000000-0005-0000-0000-0000C8910000}"/>
    <cellStyle name="Normal 71 2 2 2 2 2 5 2" xfId="38194" xr:uid="{00000000-0005-0000-0000-0000C9910000}"/>
    <cellStyle name="Normal 71 2 2 2 2 2 5 3" xfId="22961" xr:uid="{00000000-0005-0000-0000-0000CA910000}"/>
    <cellStyle name="Normal 71 2 2 2 2 2 6" xfId="33182" xr:uid="{00000000-0005-0000-0000-0000CB910000}"/>
    <cellStyle name="Normal 71 2 2 2 2 2 7" xfId="17948" xr:uid="{00000000-0005-0000-0000-0000CC910000}"/>
    <cellStyle name="Normal 71 2 2 2 2 3" xfId="3641" xr:uid="{00000000-0005-0000-0000-0000CD910000}"/>
    <cellStyle name="Normal 71 2 2 2 2 3 2" xfId="13715" xr:uid="{00000000-0005-0000-0000-0000CE910000}"/>
    <cellStyle name="Normal 71 2 2 2 2 3 2 2" xfId="44046" xr:uid="{00000000-0005-0000-0000-0000CF910000}"/>
    <cellStyle name="Normal 71 2 2 2 2 3 2 3" xfId="28813" xr:uid="{00000000-0005-0000-0000-0000D0910000}"/>
    <cellStyle name="Normal 71 2 2 2 2 3 3" xfId="8695" xr:uid="{00000000-0005-0000-0000-0000D1910000}"/>
    <cellStyle name="Normal 71 2 2 2 2 3 3 2" xfId="39029" xr:uid="{00000000-0005-0000-0000-0000D2910000}"/>
    <cellStyle name="Normal 71 2 2 2 2 3 3 3" xfId="23796" xr:uid="{00000000-0005-0000-0000-0000D3910000}"/>
    <cellStyle name="Normal 71 2 2 2 2 3 4" xfId="34016" xr:uid="{00000000-0005-0000-0000-0000D4910000}"/>
    <cellStyle name="Normal 71 2 2 2 2 3 5" xfId="18783" xr:uid="{00000000-0005-0000-0000-0000D5910000}"/>
    <cellStyle name="Normal 71 2 2 2 2 4" xfId="5334" xr:uid="{00000000-0005-0000-0000-0000D6910000}"/>
    <cellStyle name="Normal 71 2 2 2 2 4 2" xfId="15386" xr:uid="{00000000-0005-0000-0000-0000D7910000}"/>
    <cellStyle name="Normal 71 2 2 2 2 4 2 2" xfId="45717" xr:uid="{00000000-0005-0000-0000-0000D8910000}"/>
    <cellStyle name="Normal 71 2 2 2 2 4 2 3" xfId="30484" xr:uid="{00000000-0005-0000-0000-0000D9910000}"/>
    <cellStyle name="Normal 71 2 2 2 2 4 3" xfId="10366" xr:uid="{00000000-0005-0000-0000-0000DA910000}"/>
    <cellStyle name="Normal 71 2 2 2 2 4 3 2" xfId="40700" xr:uid="{00000000-0005-0000-0000-0000DB910000}"/>
    <cellStyle name="Normal 71 2 2 2 2 4 3 3" xfId="25467" xr:uid="{00000000-0005-0000-0000-0000DC910000}"/>
    <cellStyle name="Normal 71 2 2 2 2 4 4" xfId="35687" xr:uid="{00000000-0005-0000-0000-0000DD910000}"/>
    <cellStyle name="Normal 71 2 2 2 2 4 5" xfId="20454" xr:uid="{00000000-0005-0000-0000-0000DE910000}"/>
    <cellStyle name="Normal 71 2 2 2 2 5" xfId="12044" xr:uid="{00000000-0005-0000-0000-0000DF910000}"/>
    <cellStyle name="Normal 71 2 2 2 2 5 2" xfId="42375" xr:uid="{00000000-0005-0000-0000-0000E0910000}"/>
    <cellStyle name="Normal 71 2 2 2 2 5 3" xfId="27142" xr:uid="{00000000-0005-0000-0000-0000E1910000}"/>
    <cellStyle name="Normal 71 2 2 2 2 6" xfId="7023" xr:uid="{00000000-0005-0000-0000-0000E2910000}"/>
    <cellStyle name="Normal 71 2 2 2 2 6 2" xfId="37358" xr:uid="{00000000-0005-0000-0000-0000E3910000}"/>
    <cellStyle name="Normal 71 2 2 2 2 6 3" xfId="22125" xr:uid="{00000000-0005-0000-0000-0000E4910000}"/>
    <cellStyle name="Normal 71 2 2 2 2 7" xfId="32346" xr:uid="{00000000-0005-0000-0000-0000E5910000}"/>
    <cellStyle name="Normal 71 2 2 2 2 8" xfId="17112" xr:uid="{00000000-0005-0000-0000-0000E6910000}"/>
    <cellStyle name="Normal 71 2 2 2 3" xfId="2370" xr:uid="{00000000-0005-0000-0000-0000E7910000}"/>
    <cellStyle name="Normal 71 2 2 2 3 2" xfId="4060" xr:uid="{00000000-0005-0000-0000-0000E8910000}"/>
    <cellStyle name="Normal 71 2 2 2 3 2 2" xfId="14133" xr:uid="{00000000-0005-0000-0000-0000E9910000}"/>
    <cellStyle name="Normal 71 2 2 2 3 2 2 2" xfId="44464" xr:uid="{00000000-0005-0000-0000-0000EA910000}"/>
    <cellStyle name="Normal 71 2 2 2 3 2 2 3" xfId="29231" xr:uid="{00000000-0005-0000-0000-0000EB910000}"/>
    <cellStyle name="Normal 71 2 2 2 3 2 3" xfId="9113" xr:uid="{00000000-0005-0000-0000-0000EC910000}"/>
    <cellStyle name="Normal 71 2 2 2 3 2 3 2" xfId="39447" xr:uid="{00000000-0005-0000-0000-0000ED910000}"/>
    <cellStyle name="Normal 71 2 2 2 3 2 3 3" xfId="24214" xr:uid="{00000000-0005-0000-0000-0000EE910000}"/>
    <cellStyle name="Normal 71 2 2 2 3 2 4" xfId="34434" xr:uid="{00000000-0005-0000-0000-0000EF910000}"/>
    <cellStyle name="Normal 71 2 2 2 3 2 5" xfId="19201" xr:uid="{00000000-0005-0000-0000-0000F0910000}"/>
    <cellStyle name="Normal 71 2 2 2 3 3" xfId="5752" xr:uid="{00000000-0005-0000-0000-0000F1910000}"/>
    <cellStyle name="Normal 71 2 2 2 3 3 2" xfId="15804" xr:uid="{00000000-0005-0000-0000-0000F2910000}"/>
    <cellStyle name="Normal 71 2 2 2 3 3 2 2" xfId="46135" xr:uid="{00000000-0005-0000-0000-0000F3910000}"/>
    <cellStyle name="Normal 71 2 2 2 3 3 2 3" xfId="30902" xr:uid="{00000000-0005-0000-0000-0000F4910000}"/>
    <cellStyle name="Normal 71 2 2 2 3 3 3" xfId="10784" xr:uid="{00000000-0005-0000-0000-0000F5910000}"/>
    <cellStyle name="Normal 71 2 2 2 3 3 3 2" xfId="41118" xr:uid="{00000000-0005-0000-0000-0000F6910000}"/>
    <cellStyle name="Normal 71 2 2 2 3 3 3 3" xfId="25885" xr:uid="{00000000-0005-0000-0000-0000F7910000}"/>
    <cellStyle name="Normal 71 2 2 2 3 3 4" xfId="36105" xr:uid="{00000000-0005-0000-0000-0000F8910000}"/>
    <cellStyle name="Normal 71 2 2 2 3 3 5" xfId="20872" xr:uid="{00000000-0005-0000-0000-0000F9910000}"/>
    <cellStyle name="Normal 71 2 2 2 3 4" xfId="12462" xr:uid="{00000000-0005-0000-0000-0000FA910000}"/>
    <cellStyle name="Normal 71 2 2 2 3 4 2" xfId="42793" xr:uid="{00000000-0005-0000-0000-0000FB910000}"/>
    <cellStyle name="Normal 71 2 2 2 3 4 3" xfId="27560" xr:uid="{00000000-0005-0000-0000-0000FC910000}"/>
    <cellStyle name="Normal 71 2 2 2 3 5" xfId="7441" xr:uid="{00000000-0005-0000-0000-0000FD910000}"/>
    <cellStyle name="Normal 71 2 2 2 3 5 2" xfId="37776" xr:uid="{00000000-0005-0000-0000-0000FE910000}"/>
    <cellStyle name="Normal 71 2 2 2 3 5 3" xfId="22543" xr:uid="{00000000-0005-0000-0000-0000FF910000}"/>
    <cellStyle name="Normal 71 2 2 2 3 6" xfId="32764" xr:uid="{00000000-0005-0000-0000-000000920000}"/>
    <cellStyle name="Normal 71 2 2 2 3 7" xfId="17530" xr:uid="{00000000-0005-0000-0000-000001920000}"/>
    <cellStyle name="Normal 71 2 2 2 4" xfId="3223" xr:uid="{00000000-0005-0000-0000-000002920000}"/>
    <cellStyle name="Normal 71 2 2 2 4 2" xfId="13297" xr:uid="{00000000-0005-0000-0000-000003920000}"/>
    <cellStyle name="Normal 71 2 2 2 4 2 2" xfId="43628" xr:uid="{00000000-0005-0000-0000-000004920000}"/>
    <cellStyle name="Normal 71 2 2 2 4 2 3" xfId="28395" xr:uid="{00000000-0005-0000-0000-000005920000}"/>
    <cellStyle name="Normal 71 2 2 2 4 3" xfId="8277" xr:uid="{00000000-0005-0000-0000-000006920000}"/>
    <cellStyle name="Normal 71 2 2 2 4 3 2" xfId="38611" xr:uid="{00000000-0005-0000-0000-000007920000}"/>
    <cellStyle name="Normal 71 2 2 2 4 3 3" xfId="23378" xr:uid="{00000000-0005-0000-0000-000008920000}"/>
    <cellStyle name="Normal 71 2 2 2 4 4" xfId="33598" xr:uid="{00000000-0005-0000-0000-000009920000}"/>
    <cellStyle name="Normal 71 2 2 2 4 5" xfId="18365" xr:uid="{00000000-0005-0000-0000-00000A920000}"/>
    <cellStyle name="Normal 71 2 2 2 5" xfId="4916" xr:uid="{00000000-0005-0000-0000-00000B920000}"/>
    <cellStyle name="Normal 71 2 2 2 5 2" xfId="14968" xr:uid="{00000000-0005-0000-0000-00000C920000}"/>
    <cellStyle name="Normal 71 2 2 2 5 2 2" xfId="45299" xr:uid="{00000000-0005-0000-0000-00000D920000}"/>
    <cellStyle name="Normal 71 2 2 2 5 2 3" xfId="30066" xr:uid="{00000000-0005-0000-0000-00000E920000}"/>
    <cellStyle name="Normal 71 2 2 2 5 3" xfId="9948" xr:uid="{00000000-0005-0000-0000-00000F920000}"/>
    <cellStyle name="Normal 71 2 2 2 5 3 2" xfId="40282" xr:uid="{00000000-0005-0000-0000-000010920000}"/>
    <cellStyle name="Normal 71 2 2 2 5 3 3" xfId="25049" xr:uid="{00000000-0005-0000-0000-000011920000}"/>
    <cellStyle name="Normal 71 2 2 2 5 4" xfId="35269" xr:uid="{00000000-0005-0000-0000-000012920000}"/>
    <cellStyle name="Normal 71 2 2 2 5 5" xfId="20036" xr:uid="{00000000-0005-0000-0000-000013920000}"/>
    <cellStyle name="Normal 71 2 2 2 6" xfId="11626" xr:uid="{00000000-0005-0000-0000-000014920000}"/>
    <cellStyle name="Normal 71 2 2 2 6 2" xfId="41957" xr:uid="{00000000-0005-0000-0000-000015920000}"/>
    <cellStyle name="Normal 71 2 2 2 6 3" xfId="26724" xr:uid="{00000000-0005-0000-0000-000016920000}"/>
    <cellStyle name="Normal 71 2 2 2 7" xfId="6605" xr:uid="{00000000-0005-0000-0000-000017920000}"/>
    <cellStyle name="Normal 71 2 2 2 7 2" xfId="36940" xr:uid="{00000000-0005-0000-0000-000018920000}"/>
    <cellStyle name="Normal 71 2 2 2 7 3" xfId="21707" xr:uid="{00000000-0005-0000-0000-000019920000}"/>
    <cellStyle name="Normal 71 2 2 2 8" xfId="31928" xr:uid="{00000000-0005-0000-0000-00001A920000}"/>
    <cellStyle name="Normal 71 2 2 2 9" xfId="16694" xr:uid="{00000000-0005-0000-0000-00001B920000}"/>
    <cellStyle name="Normal 71 2 2 3" xfId="1741" xr:uid="{00000000-0005-0000-0000-00001C920000}"/>
    <cellStyle name="Normal 71 2 2 3 2" xfId="2580" xr:uid="{00000000-0005-0000-0000-00001D920000}"/>
    <cellStyle name="Normal 71 2 2 3 2 2" xfId="4270" xr:uid="{00000000-0005-0000-0000-00001E920000}"/>
    <cellStyle name="Normal 71 2 2 3 2 2 2" xfId="14343" xr:uid="{00000000-0005-0000-0000-00001F920000}"/>
    <cellStyle name="Normal 71 2 2 3 2 2 2 2" xfId="44674" xr:uid="{00000000-0005-0000-0000-000020920000}"/>
    <cellStyle name="Normal 71 2 2 3 2 2 2 3" xfId="29441" xr:uid="{00000000-0005-0000-0000-000021920000}"/>
    <cellStyle name="Normal 71 2 2 3 2 2 3" xfId="9323" xr:uid="{00000000-0005-0000-0000-000022920000}"/>
    <cellStyle name="Normal 71 2 2 3 2 2 3 2" xfId="39657" xr:uid="{00000000-0005-0000-0000-000023920000}"/>
    <cellStyle name="Normal 71 2 2 3 2 2 3 3" xfId="24424" xr:uid="{00000000-0005-0000-0000-000024920000}"/>
    <cellStyle name="Normal 71 2 2 3 2 2 4" xfId="34644" xr:uid="{00000000-0005-0000-0000-000025920000}"/>
    <cellStyle name="Normal 71 2 2 3 2 2 5" xfId="19411" xr:uid="{00000000-0005-0000-0000-000026920000}"/>
    <cellStyle name="Normal 71 2 2 3 2 3" xfId="5962" xr:uid="{00000000-0005-0000-0000-000027920000}"/>
    <cellStyle name="Normal 71 2 2 3 2 3 2" xfId="16014" xr:uid="{00000000-0005-0000-0000-000028920000}"/>
    <cellStyle name="Normal 71 2 2 3 2 3 2 2" xfId="46345" xr:uid="{00000000-0005-0000-0000-000029920000}"/>
    <cellStyle name="Normal 71 2 2 3 2 3 2 3" xfId="31112" xr:uid="{00000000-0005-0000-0000-00002A920000}"/>
    <cellStyle name="Normal 71 2 2 3 2 3 3" xfId="10994" xr:uid="{00000000-0005-0000-0000-00002B920000}"/>
    <cellStyle name="Normal 71 2 2 3 2 3 3 2" xfId="41328" xr:uid="{00000000-0005-0000-0000-00002C920000}"/>
    <cellStyle name="Normal 71 2 2 3 2 3 3 3" xfId="26095" xr:uid="{00000000-0005-0000-0000-00002D920000}"/>
    <cellStyle name="Normal 71 2 2 3 2 3 4" xfId="36315" xr:uid="{00000000-0005-0000-0000-00002E920000}"/>
    <cellStyle name="Normal 71 2 2 3 2 3 5" xfId="21082" xr:uid="{00000000-0005-0000-0000-00002F920000}"/>
    <cellStyle name="Normal 71 2 2 3 2 4" xfId="12672" xr:uid="{00000000-0005-0000-0000-000030920000}"/>
    <cellStyle name="Normal 71 2 2 3 2 4 2" xfId="43003" xr:uid="{00000000-0005-0000-0000-000031920000}"/>
    <cellStyle name="Normal 71 2 2 3 2 4 3" xfId="27770" xr:uid="{00000000-0005-0000-0000-000032920000}"/>
    <cellStyle name="Normal 71 2 2 3 2 5" xfId="7651" xr:uid="{00000000-0005-0000-0000-000033920000}"/>
    <cellStyle name="Normal 71 2 2 3 2 5 2" xfId="37986" xr:uid="{00000000-0005-0000-0000-000034920000}"/>
    <cellStyle name="Normal 71 2 2 3 2 5 3" xfId="22753" xr:uid="{00000000-0005-0000-0000-000035920000}"/>
    <cellStyle name="Normal 71 2 2 3 2 6" xfId="32974" xr:uid="{00000000-0005-0000-0000-000036920000}"/>
    <cellStyle name="Normal 71 2 2 3 2 7" xfId="17740" xr:uid="{00000000-0005-0000-0000-000037920000}"/>
    <cellStyle name="Normal 71 2 2 3 3" xfId="3433" xr:uid="{00000000-0005-0000-0000-000038920000}"/>
    <cellStyle name="Normal 71 2 2 3 3 2" xfId="13507" xr:uid="{00000000-0005-0000-0000-000039920000}"/>
    <cellStyle name="Normal 71 2 2 3 3 2 2" xfId="43838" xr:uid="{00000000-0005-0000-0000-00003A920000}"/>
    <cellStyle name="Normal 71 2 2 3 3 2 3" xfId="28605" xr:uid="{00000000-0005-0000-0000-00003B920000}"/>
    <cellStyle name="Normal 71 2 2 3 3 3" xfId="8487" xr:uid="{00000000-0005-0000-0000-00003C920000}"/>
    <cellStyle name="Normal 71 2 2 3 3 3 2" xfId="38821" xr:uid="{00000000-0005-0000-0000-00003D920000}"/>
    <cellStyle name="Normal 71 2 2 3 3 3 3" xfId="23588" xr:uid="{00000000-0005-0000-0000-00003E920000}"/>
    <cellStyle name="Normal 71 2 2 3 3 4" xfId="33808" xr:uid="{00000000-0005-0000-0000-00003F920000}"/>
    <cellStyle name="Normal 71 2 2 3 3 5" xfId="18575" xr:uid="{00000000-0005-0000-0000-000040920000}"/>
    <cellStyle name="Normal 71 2 2 3 4" xfId="5126" xr:uid="{00000000-0005-0000-0000-000041920000}"/>
    <cellStyle name="Normal 71 2 2 3 4 2" xfId="15178" xr:uid="{00000000-0005-0000-0000-000042920000}"/>
    <cellStyle name="Normal 71 2 2 3 4 2 2" xfId="45509" xr:uid="{00000000-0005-0000-0000-000043920000}"/>
    <cellStyle name="Normal 71 2 2 3 4 2 3" xfId="30276" xr:uid="{00000000-0005-0000-0000-000044920000}"/>
    <cellStyle name="Normal 71 2 2 3 4 3" xfId="10158" xr:uid="{00000000-0005-0000-0000-000045920000}"/>
    <cellStyle name="Normal 71 2 2 3 4 3 2" xfId="40492" xr:uid="{00000000-0005-0000-0000-000046920000}"/>
    <cellStyle name="Normal 71 2 2 3 4 3 3" xfId="25259" xr:uid="{00000000-0005-0000-0000-000047920000}"/>
    <cellStyle name="Normal 71 2 2 3 4 4" xfId="35479" xr:uid="{00000000-0005-0000-0000-000048920000}"/>
    <cellStyle name="Normal 71 2 2 3 4 5" xfId="20246" xr:uid="{00000000-0005-0000-0000-000049920000}"/>
    <cellStyle name="Normal 71 2 2 3 5" xfId="11836" xr:uid="{00000000-0005-0000-0000-00004A920000}"/>
    <cellStyle name="Normal 71 2 2 3 5 2" xfId="42167" xr:uid="{00000000-0005-0000-0000-00004B920000}"/>
    <cellStyle name="Normal 71 2 2 3 5 3" xfId="26934" xr:uid="{00000000-0005-0000-0000-00004C920000}"/>
    <cellStyle name="Normal 71 2 2 3 6" xfId="6815" xr:uid="{00000000-0005-0000-0000-00004D920000}"/>
    <cellStyle name="Normal 71 2 2 3 6 2" xfId="37150" xr:uid="{00000000-0005-0000-0000-00004E920000}"/>
    <cellStyle name="Normal 71 2 2 3 6 3" xfId="21917" xr:uid="{00000000-0005-0000-0000-00004F920000}"/>
    <cellStyle name="Normal 71 2 2 3 7" xfId="32138" xr:uid="{00000000-0005-0000-0000-000050920000}"/>
    <cellStyle name="Normal 71 2 2 3 8" xfId="16904" xr:uid="{00000000-0005-0000-0000-000051920000}"/>
    <cellStyle name="Normal 71 2 2 4" xfId="2162" xr:uid="{00000000-0005-0000-0000-000052920000}"/>
    <cellStyle name="Normal 71 2 2 4 2" xfId="3852" xr:uid="{00000000-0005-0000-0000-000053920000}"/>
    <cellStyle name="Normal 71 2 2 4 2 2" xfId="13925" xr:uid="{00000000-0005-0000-0000-000054920000}"/>
    <cellStyle name="Normal 71 2 2 4 2 2 2" xfId="44256" xr:uid="{00000000-0005-0000-0000-000055920000}"/>
    <cellStyle name="Normal 71 2 2 4 2 2 3" xfId="29023" xr:uid="{00000000-0005-0000-0000-000056920000}"/>
    <cellStyle name="Normal 71 2 2 4 2 3" xfId="8905" xr:uid="{00000000-0005-0000-0000-000057920000}"/>
    <cellStyle name="Normal 71 2 2 4 2 3 2" xfId="39239" xr:uid="{00000000-0005-0000-0000-000058920000}"/>
    <cellStyle name="Normal 71 2 2 4 2 3 3" xfId="24006" xr:uid="{00000000-0005-0000-0000-000059920000}"/>
    <cellStyle name="Normal 71 2 2 4 2 4" xfId="34226" xr:uid="{00000000-0005-0000-0000-00005A920000}"/>
    <cellStyle name="Normal 71 2 2 4 2 5" xfId="18993" xr:uid="{00000000-0005-0000-0000-00005B920000}"/>
    <cellStyle name="Normal 71 2 2 4 3" xfId="5544" xr:uid="{00000000-0005-0000-0000-00005C920000}"/>
    <cellStyle name="Normal 71 2 2 4 3 2" xfId="15596" xr:uid="{00000000-0005-0000-0000-00005D920000}"/>
    <cellStyle name="Normal 71 2 2 4 3 2 2" xfId="45927" xr:uid="{00000000-0005-0000-0000-00005E920000}"/>
    <cellStyle name="Normal 71 2 2 4 3 2 3" xfId="30694" xr:uid="{00000000-0005-0000-0000-00005F920000}"/>
    <cellStyle name="Normal 71 2 2 4 3 3" xfId="10576" xr:uid="{00000000-0005-0000-0000-000060920000}"/>
    <cellStyle name="Normal 71 2 2 4 3 3 2" xfId="40910" xr:uid="{00000000-0005-0000-0000-000061920000}"/>
    <cellStyle name="Normal 71 2 2 4 3 3 3" xfId="25677" xr:uid="{00000000-0005-0000-0000-000062920000}"/>
    <cellStyle name="Normal 71 2 2 4 3 4" xfId="35897" xr:uid="{00000000-0005-0000-0000-000063920000}"/>
    <cellStyle name="Normal 71 2 2 4 3 5" xfId="20664" xr:uid="{00000000-0005-0000-0000-000064920000}"/>
    <cellStyle name="Normal 71 2 2 4 4" xfId="12254" xr:uid="{00000000-0005-0000-0000-000065920000}"/>
    <cellStyle name="Normal 71 2 2 4 4 2" xfId="42585" xr:uid="{00000000-0005-0000-0000-000066920000}"/>
    <cellStyle name="Normal 71 2 2 4 4 3" xfId="27352" xr:uid="{00000000-0005-0000-0000-000067920000}"/>
    <cellStyle name="Normal 71 2 2 4 5" xfId="7233" xr:uid="{00000000-0005-0000-0000-000068920000}"/>
    <cellStyle name="Normal 71 2 2 4 5 2" xfId="37568" xr:uid="{00000000-0005-0000-0000-000069920000}"/>
    <cellStyle name="Normal 71 2 2 4 5 3" xfId="22335" xr:uid="{00000000-0005-0000-0000-00006A920000}"/>
    <cellStyle name="Normal 71 2 2 4 6" xfId="32556" xr:uid="{00000000-0005-0000-0000-00006B920000}"/>
    <cellStyle name="Normal 71 2 2 4 7" xfId="17322" xr:uid="{00000000-0005-0000-0000-00006C920000}"/>
    <cellStyle name="Normal 71 2 2 5" xfId="3015" xr:uid="{00000000-0005-0000-0000-00006D920000}"/>
    <cellStyle name="Normal 71 2 2 5 2" xfId="13089" xr:uid="{00000000-0005-0000-0000-00006E920000}"/>
    <cellStyle name="Normal 71 2 2 5 2 2" xfId="43420" xr:uid="{00000000-0005-0000-0000-00006F920000}"/>
    <cellStyle name="Normal 71 2 2 5 2 3" xfId="28187" xr:uid="{00000000-0005-0000-0000-000070920000}"/>
    <cellStyle name="Normal 71 2 2 5 3" xfId="8069" xr:uid="{00000000-0005-0000-0000-000071920000}"/>
    <cellStyle name="Normal 71 2 2 5 3 2" xfId="38403" xr:uid="{00000000-0005-0000-0000-000072920000}"/>
    <cellStyle name="Normal 71 2 2 5 3 3" xfId="23170" xr:uid="{00000000-0005-0000-0000-000073920000}"/>
    <cellStyle name="Normal 71 2 2 5 4" xfId="33390" xr:uid="{00000000-0005-0000-0000-000074920000}"/>
    <cellStyle name="Normal 71 2 2 5 5" xfId="18157" xr:uid="{00000000-0005-0000-0000-000075920000}"/>
    <cellStyle name="Normal 71 2 2 6" xfId="4708" xr:uid="{00000000-0005-0000-0000-000076920000}"/>
    <cellStyle name="Normal 71 2 2 6 2" xfId="14760" xr:uid="{00000000-0005-0000-0000-000077920000}"/>
    <cellStyle name="Normal 71 2 2 6 2 2" xfId="45091" xr:uid="{00000000-0005-0000-0000-000078920000}"/>
    <cellStyle name="Normal 71 2 2 6 2 3" xfId="29858" xr:uid="{00000000-0005-0000-0000-000079920000}"/>
    <cellStyle name="Normal 71 2 2 6 3" xfId="9740" xr:uid="{00000000-0005-0000-0000-00007A920000}"/>
    <cellStyle name="Normal 71 2 2 6 3 2" xfId="40074" xr:uid="{00000000-0005-0000-0000-00007B920000}"/>
    <cellStyle name="Normal 71 2 2 6 3 3" xfId="24841" xr:uid="{00000000-0005-0000-0000-00007C920000}"/>
    <cellStyle name="Normal 71 2 2 6 4" xfId="35061" xr:uid="{00000000-0005-0000-0000-00007D920000}"/>
    <cellStyle name="Normal 71 2 2 6 5" xfId="19828" xr:uid="{00000000-0005-0000-0000-00007E920000}"/>
    <cellStyle name="Normal 71 2 2 7" xfId="11418" xr:uid="{00000000-0005-0000-0000-00007F920000}"/>
    <cellStyle name="Normal 71 2 2 7 2" xfId="41749" xr:uid="{00000000-0005-0000-0000-000080920000}"/>
    <cellStyle name="Normal 71 2 2 7 3" xfId="26516" xr:uid="{00000000-0005-0000-0000-000081920000}"/>
    <cellStyle name="Normal 71 2 2 8" xfId="6397" xr:uid="{00000000-0005-0000-0000-000082920000}"/>
    <cellStyle name="Normal 71 2 2 8 2" xfId="36732" xr:uid="{00000000-0005-0000-0000-000083920000}"/>
    <cellStyle name="Normal 71 2 2 8 3" xfId="21499" xr:uid="{00000000-0005-0000-0000-000084920000}"/>
    <cellStyle name="Normal 71 2 2 9" xfId="31720" xr:uid="{00000000-0005-0000-0000-000085920000}"/>
    <cellStyle name="Normal 71 2 3" xfId="1424" xr:uid="{00000000-0005-0000-0000-000086920000}"/>
    <cellStyle name="Normal 71 2 3 2" xfId="1845" xr:uid="{00000000-0005-0000-0000-000087920000}"/>
    <cellStyle name="Normal 71 2 3 2 2" xfId="2684" xr:uid="{00000000-0005-0000-0000-000088920000}"/>
    <cellStyle name="Normal 71 2 3 2 2 2" xfId="4374" xr:uid="{00000000-0005-0000-0000-000089920000}"/>
    <cellStyle name="Normal 71 2 3 2 2 2 2" xfId="14447" xr:uid="{00000000-0005-0000-0000-00008A920000}"/>
    <cellStyle name="Normal 71 2 3 2 2 2 2 2" xfId="44778" xr:uid="{00000000-0005-0000-0000-00008B920000}"/>
    <cellStyle name="Normal 71 2 3 2 2 2 2 3" xfId="29545" xr:uid="{00000000-0005-0000-0000-00008C920000}"/>
    <cellStyle name="Normal 71 2 3 2 2 2 3" xfId="9427" xr:uid="{00000000-0005-0000-0000-00008D920000}"/>
    <cellStyle name="Normal 71 2 3 2 2 2 3 2" xfId="39761" xr:uid="{00000000-0005-0000-0000-00008E920000}"/>
    <cellStyle name="Normal 71 2 3 2 2 2 3 3" xfId="24528" xr:uid="{00000000-0005-0000-0000-00008F920000}"/>
    <cellStyle name="Normal 71 2 3 2 2 2 4" xfId="34748" xr:uid="{00000000-0005-0000-0000-000090920000}"/>
    <cellStyle name="Normal 71 2 3 2 2 2 5" xfId="19515" xr:uid="{00000000-0005-0000-0000-000091920000}"/>
    <cellStyle name="Normal 71 2 3 2 2 3" xfId="6066" xr:uid="{00000000-0005-0000-0000-000092920000}"/>
    <cellStyle name="Normal 71 2 3 2 2 3 2" xfId="16118" xr:uid="{00000000-0005-0000-0000-000093920000}"/>
    <cellStyle name="Normal 71 2 3 2 2 3 2 2" xfId="46449" xr:uid="{00000000-0005-0000-0000-000094920000}"/>
    <cellStyle name="Normal 71 2 3 2 2 3 2 3" xfId="31216" xr:uid="{00000000-0005-0000-0000-000095920000}"/>
    <cellStyle name="Normal 71 2 3 2 2 3 3" xfId="11098" xr:uid="{00000000-0005-0000-0000-000096920000}"/>
    <cellStyle name="Normal 71 2 3 2 2 3 3 2" xfId="41432" xr:uid="{00000000-0005-0000-0000-000097920000}"/>
    <cellStyle name="Normal 71 2 3 2 2 3 3 3" xfId="26199" xr:uid="{00000000-0005-0000-0000-000098920000}"/>
    <cellStyle name="Normal 71 2 3 2 2 3 4" xfId="36419" xr:uid="{00000000-0005-0000-0000-000099920000}"/>
    <cellStyle name="Normal 71 2 3 2 2 3 5" xfId="21186" xr:uid="{00000000-0005-0000-0000-00009A920000}"/>
    <cellStyle name="Normal 71 2 3 2 2 4" xfId="12776" xr:uid="{00000000-0005-0000-0000-00009B920000}"/>
    <cellStyle name="Normal 71 2 3 2 2 4 2" xfId="43107" xr:uid="{00000000-0005-0000-0000-00009C920000}"/>
    <cellStyle name="Normal 71 2 3 2 2 4 3" xfId="27874" xr:uid="{00000000-0005-0000-0000-00009D920000}"/>
    <cellStyle name="Normal 71 2 3 2 2 5" xfId="7755" xr:uid="{00000000-0005-0000-0000-00009E920000}"/>
    <cellStyle name="Normal 71 2 3 2 2 5 2" xfId="38090" xr:uid="{00000000-0005-0000-0000-00009F920000}"/>
    <cellStyle name="Normal 71 2 3 2 2 5 3" xfId="22857" xr:uid="{00000000-0005-0000-0000-0000A0920000}"/>
    <cellStyle name="Normal 71 2 3 2 2 6" xfId="33078" xr:uid="{00000000-0005-0000-0000-0000A1920000}"/>
    <cellStyle name="Normal 71 2 3 2 2 7" xfId="17844" xr:uid="{00000000-0005-0000-0000-0000A2920000}"/>
    <cellStyle name="Normal 71 2 3 2 3" xfId="3537" xr:uid="{00000000-0005-0000-0000-0000A3920000}"/>
    <cellStyle name="Normal 71 2 3 2 3 2" xfId="13611" xr:uid="{00000000-0005-0000-0000-0000A4920000}"/>
    <cellStyle name="Normal 71 2 3 2 3 2 2" xfId="43942" xr:uid="{00000000-0005-0000-0000-0000A5920000}"/>
    <cellStyle name="Normal 71 2 3 2 3 2 3" xfId="28709" xr:uid="{00000000-0005-0000-0000-0000A6920000}"/>
    <cellStyle name="Normal 71 2 3 2 3 3" xfId="8591" xr:uid="{00000000-0005-0000-0000-0000A7920000}"/>
    <cellStyle name="Normal 71 2 3 2 3 3 2" xfId="38925" xr:uid="{00000000-0005-0000-0000-0000A8920000}"/>
    <cellStyle name="Normal 71 2 3 2 3 3 3" xfId="23692" xr:uid="{00000000-0005-0000-0000-0000A9920000}"/>
    <cellStyle name="Normal 71 2 3 2 3 4" xfId="33912" xr:uid="{00000000-0005-0000-0000-0000AA920000}"/>
    <cellStyle name="Normal 71 2 3 2 3 5" xfId="18679" xr:uid="{00000000-0005-0000-0000-0000AB920000}"/>
    <cellStyle name="Normal 71 2 3 2 4" xfId="5230" xr:uid="{00000000-0005-0000-0000-0000AC920000}"/>
    <cellStyle name="Normal 71 2 3 2 4 2" xfId="15282" xr:uid="{00000000-0005-0000-0000-0000AD920000}"/>
    <cellStyle name="Normal 71 2 3 2 4 2 2" xfId="45613" xr:uid="{00000000-0005-0000-0000-0000AE920000}"/>
    <cellStyle name="Normal 71 2 3 2 4 2 3" xfId="30380" xr:uid="{00000000-0005-0000-0000-0000AF920000}"/>
    <cellStyle name="Normal 71 2 3 2 4 3" xfId="10262" xr:uid="{00000000-0005-0000-0000-0000B0920000}"/>
    <cellStyle name="Normal 71 2 3 2 4 3 2" xfId="40596" xr:uid="{00000000-0005-0000-0000-0000B1920000}"/>
    <cellStyle name="Normal 71 2 3 2 4 3 3" xfId="25363" xr:uid="{00000000-0005-0000-0000-0000B2920000}"/>
    <cellStyle name="Normal 71 2 3 2 4 4" xfId="35583" xr:uid="{00000000-0005-0000-0000-0000B3920000}"/>
    <cellStyle name="Normal 71 2 3 2 4 5" xfId="20350" xr:uid="{00000000-0005-0000-0000-0000B4920000}"/>
    <cellStyle name="Normal 71 2 3 2 5" xfId="11940" xr:uid="{00000000-0005-0000-0000-0000B5920000}"/>
    <cellStyle name="Normal 71 2 3 2 5 2" xfId="42271" xr:uid="{00000000-0005-0000-0000-0000B6920000}"/>
    <cellStyle name="Normal 71 2 3 2 5 3" xfId="27038" xr:uid="{00000000-0005-0000-0000-0000B7920000}"/>
    <cellStyle name="Normal 71 2 3 2 6" xfId="6919" xr:uid="{00000000-0005-0000-0000-0000B8920000}"/>
    <cellStyle name="Normal 71 2 3 2 6 2" xfId="37254" xr:uid="{00000000-0005-0000-0000-0000B9920000}"/>
    <cellStyle name="Normal 71 2 3 2 6 3" xfId="22021" xr:uid="{00000000-0005-0000-0000-0000BA920000}"/>
    <cellStyle name="Normal 71 2 3 2 7" xfId="32242" xr:uid="{00000000-0005-0000-0000-0000BB920000}"/>
    <cellStyle name="Normal 71 2 3 2 8" xfId="17008" xr:uid="{00000000-0005-0000-0000-0000BC920000}"/>
    <cellStyle name="Normal 71 2 3 3" xfId="2266" xr:uid="{00000000-0005-0000-0000-0000BD920000}"/>
    <cellStyle name="Normal 71 2 3 3 2" xfId="3956" xr:uid="{00000000-0005-0000-0000-0000BE920000}"/>
    <cellStyle name="Normal 71 2 3 3 2 2" xfId="14029" xr:uid="{00000000-0005-0000-0000-0000BF920000}"/>
    <cellStyle name="Normal 71 2 3 3 2 2 2" xfId="44360" xr:uid="{00000000-0005-0000-0000-0000C0920000}"/>
    <cellStyle name="Normal 71 2 3 3 2 2 3" xfId="29127" xr:uid="{00000000-0005-0000-0000-0000C1920000}"/>
    <cellStyle name="Normal 71 2 3 3 2 3" xfId="9009" xr:uid="{00000000-0005-0000-0000-0000C2920000}"/>
    <cellStyle name="Normal 71 2 3 3 2 3 2" xfId="39343" xr:uid="{00000000-0005-0000-0000-0000C3920000}"/>
    <cellStyle name="Normal 71 2 3 3 2 3 3" xfId="24110" xr:uid="{00000000-0005-0000-0000-0000C4920000}"/>
    <cellStyle name="Normal 71 2 3 3 2 4" xfId="34330" xr:uid="{00000000-0005-0000-0000-0000C5920000}"/>
    <cellStyle name="Normal 71 2 3 3 2 5" xfId="19097" xr:uid="{00000000-0005-0000-0000-0000C6920000}"/>
    <cellStyle name="Normal 71 2 3 3 3" xfId="5648" xr:uid="{00000000-0005-0000-0000-0000C7920000}"/>
    <cellStyle name="Normal 71 2 3 3 3 2" xfId="15700" xr:uid="{00000000-0005-0000-0000-0000C8920000}"/>
    <cellStyle name="Normal 71 2 3 3 3 2 2" xfId="46031" xr:uid="{00000000-0005-0000-0000-0000C9920000}"/>
    <cellStyle name="Normal 71 2 3 3 3 2 3" xfId="30798" xr:uid="{00000000-0005-0000-0000-0000CA920000}"/>
    <cellStyle name="Normal 71 2 3 3 3 3" xfId="10680" xr:uid="{00000000-0005-0000-0000-0000CB920000}"/>
    <cellStyle name="Normal 71 2 3 3 3 3 2" xfId="41014" xr:uid="{00000000-0005-0000-0000-0000CC920000}"/>
    <cellStyle name="Normal 71 2 3 3 3 3 3" xfId="25781" xr:uid="{00000000-0005-0000-0000-0000CD920000}"/>
    <cellStyle name="Normal 71 2 3 3 3 4" xfId="36001" xr:uid="{00000000-0005-0000-0000-0000CE920000}"/>
    <cellStyle name="Normal 71 2 3 3 3 5" xfId="20768" xr:uid="{00000000-0005-0000-0000-0000CF920000}"/>
    <cellStyle name="Normal 71 2 3 3 4" xfId="12358" xr:uid="{00000000-0005-0000-0000-0000D0920000}"/>
    <cellStyle name="Normal 71 2 3 3 4 2" xfId="42689" xr:uid="{00000000-0005-0000-0000-0000D1920000}"/>
    <cellStyle name="Normal 71 2 3 3 4 3" xfId="27456" xr:uid="{00000000-0005-0000-0000-0000D2920000}"/>
    <cellStyle name="Normal 71 2 3 3 5" xfId="7337" xr:uid="{00000000-0005-0000-0000-0000D3920000}"/>
    <cellStyle name="Normal 71 2 3 3 5 2" xfId="37672" xr:uid="{00000000-0005-0000-0000-0000D4920000}"/>
    <cellStyle name="Normal 71 2 3 3 5 3" xfId="22439" xr:uid="{00000000-0005-0000-0000-0000D5920000}"/>
    <cellStyle name="Normal 71 2 3 3 6" xfId="32660" xr:uid="{00000000-0005-0000-0000-0000D6920000}"/>
    <cellStyle name="Normal 71 2 3 3 7" xfId="17426" xr:uid="{00000000-0005-0000-0000-0000D7920000}"/>
    <cellStyle name="Normal 71 2 3 4" xfId="3119" xr:uid="{00000000-0005-0000-0000-0000D8920000}"/>
    <cellStyle name="Normal 71 2 3 4 2" xfId="13193" xr:uid="{00000000-0005-0000-0000-0000D9920000}"/>
    <cellStyle name="Normal 71 2 3 4 2 2" xfId="43524" xr:uid="{00000000-0005-0000-0000-0000DA920000}"/>
    <cellStyle name="Normal 71 2 3 4 2 3" xfId="28291" xr:uid="{00000000-0005-0000-0000-0000DB920000}"/>
    <cellStyle name="Normal 71 2 3 4 3" xfId="8173" xr:uid="{00000000-0005-0000-0000-0000DC920000}"/>
    <cellStyle name="Normal 71 2 3 4 3 2" xfId="38507" xr:uid="{00000000-0005-0000-0000-0000DD920000}"/>
    <cellStyle name="Normal 71 2 3 4 3 3" xfId="23274" xr:uid="{00000000-0005-0000-0000-0000DE920000}"/>
    <cellStyle name="Normal 71 2 3 4 4" xfId="33494" xr:uid="{00000000-0005-0000-0000-0000DF920000}"/>
    <cellStyle name="Normal 71 2 3 4 5" xfId="18261" xr:uid="{00000000-0005-0000-0000-0000E0920000}"/>
    <cellStyle name="Normal 71 2 3 5" xfId="4812" xr:uid="{00000000-0005-0000-0000-0000E1920000}"/>
    <cellStyle name="Normal 71 2 3 5 2" xfId="14864" xr:uid="{00000000-0005-0000-0000-0000E2920000}"/>
    <cellStyle name="Normal 71 2 3 5 2 2" xfId="45195" xr:uid="{00000000-0005-0000-0000-0000E3920000}"/>
    <cellStyle name="Normal 71 2 3 5 2 3" xfId="29962" xr:uid="{00000000-0005-0000-0000-0000E4920000}"/>
    <cellStyle name="Normal 71 2 3 5 3" xfId="9844" xr:uid="{00000000-0005-0000-0000-0000E5920000}"/>
    <cellStyle name="Normal 71 2 3 5 3 2" xfId="40178" xr:uid="{00000000-0005-0000-0000-0000E6920000}"/>
    <cellStyle name="Normal 71 2 3 5 3 3" xfId="24945" xr:uid="{00000000-0005-0000-0000-0000E7920000}"/>
    <cellStyle name="Normal 71 2 3 5 4" xfId="35165" xr:uid="{00000000-0005-0000-0000-0000E8920000}"/>
    <cellStyle name="Normal 71 2 3 5 5" xfId="19932" xr:uid="{00000000-0005-0000-0000-0000E9920000}"/>
    <cellStyle name="Normal 71 2 3 6" xfId="11522" xr:uid="{00000000-0005-0000-0000-0000EA920000}"/>
    <cellStyle name="Normal 71 2 3 6 2" xfId="41853" xr:uid="{00000000-0005-0000-0000-0000EB920000}"/>
    <cellStyle name="Normal 71 2 3 6 3" xfId="26620" xr:uid="{00000000-0005-0000-0000-0000EC920000}"/>
    <cellStyle name="Normal 71 2 3 7" xfId="6501" xr:uid="{00000000-0005-0000-0000-0000ED920000}"/>
    <cellStyle name="Normal 71 2 3 7 2" xfId="36836" xr:uid="{00000000-0005-0000-0000-0000EE920000}"/>
    <cellStyle name="Normal 71 2 3 7 3" xfId="21603" xr:uid="{00000000-0005-0000-0000-0000EF920000}"/>
    <cellStyle name="Normal 71 2 3 8" xfId="31824" xr:uid="{00000000-0005-0000-0000-0000F0920000}"/>
    <cellStyle name="Normal 71 2 3 9" xfId="16590" xr:uid="{00000000-0005-0000-0000-0000F1920000}"/>
    <cellStyle name="Normal 71 2 4" xfId="1637" xr:uid="{00000000-0005-0000-0000-0000F2920000}"/>
    <cellStyle name="Normal 71 2 4 2" xfId="2476" xr:uid="{00000000-0005-0000-0000-0000F3920000}"/>
    <cellStyle name="Normal 71 2 4 2 2" xfId="4166" xr:uid="{00000000-0005-0000-0000-0000F4920000}"/>
    <cellStyle name="Normal 71 2 4 2 2 2" xfId="14239" xr:uid="{00000000-0005-0000-0000-0000F5920000}"/>
    <cellStyle name="Normal 71 2 4 2 2 2 2" xfId="44570" xr:uid="{00000000-0005-0000-0000-0000F6920000}"/>
    <cellStyle name="Normal 71 2 4 2 2 2 3" xfId="29337" xr:uid="{00000000-0005-0000-0000-0000F7920000}"/>
    <cellStyle name="Normal 71 2 4 2 2 3" xfId="9219" xr:uid="{00000000-0005-0000-0000-0000F8920000}"/>
    <cellStyle name="Normal 71 2 4 2 2 3 2" xfId="39553" xr:uid="{00000000-0005-0000-0000-0000F9920000}"/>
    <cellStyle name="Normal 71 2 4 2 2 3 3" xfId="24320" xr:uid="{00000000-0005-0000-0000-0000FA920000}"/>
    <cellStyle name="Normal 71 2 4 2 2 4" xfId="34540" xr:uid="{00000000-0005-0000-0000-0000FB920000}"/>
    <cellStyle name="Normal 71 2 4 2 2 5" xfId="19307" xr:uid="{00000000-0005-0000-0000-0000FC920000}"/>
    <cellStyle name="Normal 71 2 4 2 3" xfId="5858" xr:uid="{00000000-0005-0000-0000-0000FD920000}"/>
    <cellStyle name="Normal 71 2 4 2 3 2" xfId="15910" xr:uid="{00000000-0005-0000-0000-0000FE920000}"/>
    <cellStyle name="Normal 71 2 4 2 3 2 2" xfId="46241" xr:uid="{00000000-0005-0000-0000-0000FF920000}"/>
    <cellStyle name="Normal 71 2 4 2 3 2 3" xfId="31008" xr:uid="{00000000-0005-0000-0000-000000930000}"/>
    <cellStyle name="Normal 71 2 4 2 3 3" xfId="10890" xr:uid="{00000000-0005-0000-0000-000001930000}"/>
    <cellStyle name="Normal 71 2 4 2 3 3 2" xfId="41224" xr:uid="{00000000-0005-0000-0000-000002930000}"/>
    <cellStyle name="Normal 71 2 4 2 3 3 3" xfId="25991" xr:uid="{00000000-0005-0000-0000-000003930000}"/>
    <cellStyle name="Normal 71 2 4 2 3 4" xfId="36211" xr:uid="{00000000-0005-0000-0000-000004930000}"/>
    <cellStyle name="Normal 71 2 4 2 3 5" xfId="20978" xr:uid="{00000000-0005-0000-0000-000005930000}"/>
    <cellStyle name="Normal 71 2 4 2 4" xfId="12568" xr:uid="{00000000-0005-0000-0000-000006930000}"/>
    <cellStyle name="Normal 71 2 4 2 4 2" xfId="42899" xr:uid="{00000000-0005-0000-0000-000007930000}"/>
    <cellStyle name="Normal 71 2 4 2 4 3" xfId="27666" xr:uid="{00000000-0005-0000-0000-000008930000}"/>
    <cellStyle name="Normal 71 2 4 2 5" xfId="7547" xr:uid="{00000000-0005-0000-0000-000009930000}"/>
    <cellStyle name="Normal 71 2 4 2 5 2" xfId="37882" xr:uid="{00000000-0005-0000-0000-00000A930000}"/>
    <cellStyle name="Normal 71 2 4 2 5 3" xfId="22649" xr:uid="{00000000-0005-0000-0000-00000B930000}"/>
    <cellStyle name="Normal 71 2 4 2 6" xfId="32870" xr:uid="{00000000-0005-0000-0000-00000C930000}"/>
    <cellStyle name="Normal 71 2 4 2 7" xfId="17636" xr:uid="{00000000-0005-0000-0000-00000D930000}"/>
    <cellStyle name="Normal 71 2 4 3" xfId="3329" xr:uid="{00000000-0005-0000-0000-00000E930000}"/>
    <cellStyle name="Normal 71 2 4 3 2" xfId="13403" xr:uid="{00000000-0005-0000-0000-00000F930000}"/>
    <cellStyle name="Normal 71 2 4 3 2 2" xfId="43734" xr:uid="{00000000-0005-0000-0000-000010930000}"/>
    <cellStyle name="Normal 71 2 4 3 2 3" xfId="28501" xr:uid="{00000000-0005-0000-0000-000011930000}"/>
    <cellStyle name="Normal 71 2 4 3 3" xfId="8383" xr:uid="{00000000-0005-0000-0000-000012930000}"/>
    <cellStyle name="Normal 71 2 4 3 3 2" xfId="38717" xr:uid="{00000000-0005-0000-0000-000013930000}"/>
    <cellStyle name="Normal 71 2 4 3 3 3" xfId="23484" xr:uid="{00000000-0005-0000-0000-000014930000}"/>
    <cellStyle name="Normal 71 2 4 3 4" xfId="33704" xr:uid="{00000000-0005-0000-0000-000015930000}"/>
    <cellStyle name="Normal 71 2 4 3 5" xfId="18471" xr:uid="{00000000-0005-0000-0000-000016930000}"/>
    <cellStyle name="Normal 71 2 4 4" xfId="5022" xr:uid="{00000000-0005-0000-0000-000017930000}"/>
    <cellStyle name="Normal 71 2 4 4 2" xfId="15074" xr:uid="{00000000-0005-0000-0000-000018930000}"/>
    <cellStyle name="Normal 71 2 4 4 2 2" xfId="45405" xr:uid="{00000000-0005-0000-0000-000019930000}"/>
    <cellStyle name="Normal 71 2 4 4 2 3" xfId="30172" xr:uid="{00000000-0005-0000-0000-00001A930000}"/>
    <cellStyle name="Normal 71 2 4 4 3" xfId="10054" xr:uid="{00000000-0005-0000-0000-00001B930000}"/>
    <cellStyle name="Normal 71 2 4 4 3 2" xfId="40388" xr:uid="{00000000-0005-0000-0000-00001C930000}"/>
    <cellStyle name="Normal 71 2 4 4 3 3" xfId="25155" xr:uid="{00000000-0005-0000-0000-00001D930000}"/>
    <cellStyle name="Normal 71 2 4 4 4" xfId="35375" xr:uid="{00000000-0005-0000-0000-00001E930000}"/>
    <cellStyle name="Normal 71 2 4 4 5" xfId="20142" xr:uid="{00000000-0005-0000-0000-00001F930000}"/>
    <cellStyle name="Normal 71 2 4 5" xfId="11732" xr:uid="{00000000-0005-0000-0000-000020930000}"/>
    <cellStyle name="Normal 71 2 4 5 2" xfId="42063" xr:uid="{00000000-0005-0000-0000-000021930000}"/>
    <cellStyle name="Normal 71 2 4 5 3" xfId="26830" xr:uid="{00000000-0005-0000-0000-000022930000}"/>
    <cellStyle name="Normal 71 2 4 6" xfId="6711" xr:uid="{00000000-0005-0000-0000-000023930000}"/>
    <cellStyle name="Normal 71 2 4 6 2" xfId="37046" xr:uid="{00000000-0005-0000-0000-000024930000}"/>
    <cellStyle name="Normal 71 2 4 6 3" xfId="21813" xr:uid="{00000000-0005-0000-0000-000025930000}"/>
    <cellStyle name="Normal 71 2 4 7" xfId="32034" xr:uid="{00000000-0005-0000-0000-000026930000}"/>
    <cellStyle name="Normal 71 2 4 8" xfId="16800" xr:uid="{00000000-0005-0000-0000-000027930000}"/>
    <cellStyle name="Normal 71 2 5" xfId="2058" xr:uid="{00000000-0005-0000-0000-000028930000}"/>
    <cellStyle name="Normal 71 2 5 2" xfId="3748" xr:uid="{00000000-0005-0000-0000-000029930000}"/>
    <cellStyle name="Normal 71 2 5 2 2" xfId="13821" xr:uid="{00000000-0005-0000-0000-00002A930000}"/>
    <cellStyle name="Normal 71 2 5 2 2 2" xfId="44152" xr:uid="{00000000-0005-0000-0000-00002B930000}"/>
    <cellStyle name="Normal 71 2 5 2 2 3" xfId="28919" xr:uid="{00000000-0005-0000-0000-00002C930000}"/>
    <cellStyle name="Normal 71 2 5 2 3" xfId="8801" xr:uid="{00000000-0005-0000-0000-00002D930000}"/>
    <cellStyle name="Normal 71 2 5 2 3 2" xfId="39135" xr:uid="{00000000-0005-0000-0000-00002E930000}"/>
    <cellStyle name="Normal 71 2 5 2 3 3" xfId="23902" xr:uid="{00000000-0005-0000-0000-00002F930000}"/>
    <cellStyle name="Normal 71 2 5 2 4" xfId="34122" xr:uid="{00000000-0005-0000-0000-000030930000}"/>
    <cellStyle name="Normal 71 2 5 2 5" xfId="18889" xr:uid="{00000000-0005-0000-0000-000031930000}"/>
    <cellStyle name="Normal 71 2 5 3" xfId="5440" xr:uid="{00000000-0005-0000-0000-000032930000}"/>
    <cellStyle name="Normal 71 2 5 3 2" xfId="15492" xr:uid="{00000000-0005-0000-0000-000033930000}"/>
    <cellStyle name="Normal 71 2 5 3 2 2" xfId="45823" xr:uid="{00000000-0005-0000-0000-000034930000}"/>
    <cellStyle name="Normal 71 2 5 3 2 3" xfId="30590" xr:uid="{00000000-0005-0000-0000-000035930000}"/>
    <cellStyle name="Normal 71 2 5 3 3" xfId="10472" xr:uid="{00000000-0005-0000-0000-000036930000}"/>
    <cellStyle name="Normal 71 2 5 3 3 2" xfId="40806" xr:uid="{00000000-0005-0000-0000-000037930000}"/>
    <cellStyle name="Normal 71 2 5 3 3 3" xfId="25573" xr:uid="{00000000-0005-0000-0000-000038930000}"/>
    <cellStyle name="Normal 71 2 5 3 4" xfId="35793" xr:uid="{00000000-0005-0000-0000-000039930000}"/>
    <cellStyle name="Normal 71 2 5 3 5" xfId="20560" xr:uid="{00000000-0005-0000-0000-00003A930000}"/>
    <cellStyle name="Normal 71 2 5 4" xfId="12150" xr:uid="{00000000-0005-0000-0000-00003B930000}"/>
    <cellStyle name="Normal 71 2 5 4 2" xfId="42481" xr:uid="{00000000-0005-0000-0000-00003C930000}"/>
    <cellStyle name="Normal 71 2 5 4 3" xfId="27248" xr:uid="{00000000-0005-0000-0000-00003D930000}"/>
    <cellStyle name="Normal 71 2 5 5" xfId="7129" xr:uid="{00000000-0005-0000-0000-00003E930000}"/>
    <cellStyle name="Normal 71 2 5 5 2" xfId="37464" xr:uid="{00000000-0005-0000-0000-00003F930000}"/>
    <cellStyle name="Normal 71 2 5 5 3" xfId="22231" xr:uid="{00000000-0005-0000-0000-000040930000}"/>
    <cellStyle name="Normal 71 2 5 6" xfId="32452" xr:uid="{00000000-0005-0000-0000-000041930000}"/>
    <cellStyle name="Normal 71 2 5 7" xfId="17218" xr:uid="{00000000-0005-0000-0000-000042930000}"/>
    <cellStyle name="Normal 71 2 6" xfId="2911" xr:uid="{00000000-0005-0000-0000-000043930000}"/>
    <cellStyle name="Normal 71 2 6 2" xfId="12985" xr:uid="{00000000-0005-0000-0000-000044930000}"/>
    <cellStyle name="Normal 71 2 6 2 2" xfId="43316" xr:uid="{00000000-0005-0000-0000-000045930000}"/>
    <cellStyle name="Normal 71 2 6 2 3" xfId="28083" xr:uid="{00000000-0005-0000-0000-000046930000}"/>
    <cellStyle name="Normal 71 2 6 3" xfId="7965" xr:uid="{00000000-0005-0000-0000-000047930000}"/>
    <cellStyle name="Normal 71 2 6 3 2" xfId="38299" xr:uid="{00000000-0005-0000-0000-000048930000}"/>
    <cellStyle name="Normal 71 2 6 3 3" xfId="23066" xr:uid="{00000000-0005-0000-0000-000049930000}"/>
    <cellStyle name="Normal 71 2 6 4" xfId="33286" xr:uid="{00000000-0005-0000-0000-00004A930000}"/>
    <cellStyle name="Normal 71 2 6 5" xfId="18053" xr:uid="{00000000-0005-0000-0000-00004B930000}"/>
    <cellStyle name="Normal 71 2 7" xfId="4604" xr:uid="{00000000-0005-0000-0000-00004C930000}"/>
    <cellStyle name="Normal 71 2 7 2" xfId="14656" xr:uid="{00000000-0005-0000-0000-00004D930000}"/>
    <cellStyle name="Normal 71 2 7 2 2" xfId="44987" xr:uid="{00000000-0005-0000-0000-00004E930000}"/>
    <cellStyle name="Normal 71 2 7 2 3" xfId="29754" xr:uid="{00000000-0005-0000-0000-00004F930000}"/>
    <cellStyle name="Normal 71 2 7 3" xfId="9636" xr:uid="{00000000-0005-0000-0000-000050930000}"/>
    <cellStyle name="Normal 71 2 7 3 2" xfId="39970" xr:uid="{00000000-0005-0000-0000-000051930000}"/>
    <cellStyle name="Normal 71 2 7 3 3" xfId="24737" xr:uid="{00000000-0005-0000-0000-000052930000}"/>
    <cellStyle name="Normal 71 2 7 4" xfId="34957" xr:uid="{00000000-0005-0000-0000-000053930000}"/>
    <cellStyle name="Normal 71 2 7 5" xfId="19724" xr:uid="{00000000-0005-0000-0000-000054930000}"/>
    <cellStyle name="Normal 71 2 8" xfId="11314" xr:uid="{00000000-0005-0000-0000-000055930000}"/>
    <cellStyle name="Normal 71 2 8 2" xfId="41645" xr:uid="{00000000-0005-0000-0000-000056930000}"/>
    <cellStyle name="Normal 71 2 8 3" xfId="26412" xr:uid="{00000000-0005-0000-0000-000057930000}"/>
    <cellStyle name="Normal 71 2 9" xfId="6293" xr:uid="{00000000-0005-0000-0000-000058930000}"/>
    <cellStyle name="Normal 71 2 9 2" xfId="36628" xr:uid="{00000000-0005-0000-0000-000059930000}"/>
    <cellStyle name="Normal 71 2 9 3" xfId="21395" xr:uid="{00000000-0005-0000-0000-00005A930000}"/>
    <cellStyle name="Normal 71 3" xfId="1257" xr:uid="{00000000-0005-0000-0000-00005B930000}"/>
    <cellStyle name="Normal 71 3 10" xfId="16434" xr:uid="{00000000-0005-0000-0000-00005C930000}"/>
    <cellStyle name="Normal 71 3 2" xfId="1476" xr:uid="{00000000-0005-0000-0000-00005D930000}"/>
    <cellStyle name="Normal 71 3 2 2" xfId="1897" xr:uid="{00000000-0005-0000-0000-00005E930000}"/>
    <cellStyle name="Normal 71 3 2 2 2" xfId="2736" xr:uid="{00000000-0005-0000-0000-00005F930000}"/>
    <cellStyle name="Normal 71 3 2 2 2 2" xfId="4426" xr:uid="{00000000-0005-0000-0000-000060930000}"/>
    <cellStyle name="Normal 71 3 2 2 2 2 2" xfId="14499" xr:uid="{00000000-0005-0000-0000-000061930000}"/>
    <cellStyle name="Normal 71 3 2 2 2 2 2 2" xfId="44830" xr:uid="{00000000-0005-0000-0000-000062930000}"/>
    <cellStyle name="Normal 71 3 2 2 2 2 2 3" xfId="29597" xr:uid="{00000000-0005-0000-0000-000063930000}"/>
    <cellStyle name="Normal 71 3 2 2 2 2 3" xfId="9479" xr:uid="{00000000-0005-0000-0000-000064930000}"/>
    <cellStyle name="Normal 71 3 2 2 2 2 3 2" xfId="39813" xr:uid="{00000000-0005-0000-0000-000065930000}"/>
    <cellStyle name="Normal 71 3 2 2 2 2 3 3" xfId="24580" xr:uid="{00000000-0005-0000-0000-000066930000}"/>
    <cellStyle name="Normal 71 3 2 2 2 2 4" xfId="34800" xr:uid="{00000000-0005-0000-0000-000067930000}"/>
    <cellStyle name="Normal 71 3 2 2 2 2 5" xfId="19567" xr:uid="{00000000-0005-0000-0000-000068930000}"/>
    <cellStyle name="Normal 71 3 2 2 2 3" xfId="6118" xr:uid="{00000000-0005-0000-0000-000069930000}"/>
    <cellStyle name="Normal 71 3 2 2 2 3 2" xfId="16170" xr:uid="{00000000-0005-0000-0000-00006A930000}"/>
    <cellStyle name="Normal 71 3 2 2 2 3 2 2" xfId="46501" xr:uid="{00000000-0005-0000-0000-00006B930000}"/>
    <cellStyle name="Normal 71 3 2 2 2 3 2 3" xfId="31268" xr:uid="{00000000-0005-0000-0000-00006C930000}"/>
    <cellStyle name="Normal 71 3 2 2 2 3 3" xfId="11150" xr:uid="{00000000-0005-0000-0000-00006D930000}"/>
    <cellStyle name="Normal 71 3 2 2 2 3 3 2" xfId="41484" xr:uid="{00000000-0005-0000-0000-00006E930000}"/>
    <cellStyle name="Normal 71 3 2 2 2 3 3 3" xfId="26251" xr:uid="{00000000-0005-0000-0000-00006F930000}"/>
    <cellStyle name="Normal 71 3 2 2 2 3 4" xfId="36471" xr:uid="{00000000-0005-0000-0000-000070930000}"/>
    <cellStyle name="Normal 71 3 2 2 2 3 5" xfId="21238" xr:uid="{00000000-0005-0000-0000-000071930000}"/>
    <cellStyle name="Normal 71 3 2 2 2 4" xfId="12828" xr:uid="{00000000-0005-0000-0000-000072930000}"/>
    <cellStyle name="Normal 71 3 2 2 2 4 2" xfId="43159" xr:uid="{00000000-0005-0000-0000-000073930000}"/>
    <cellStyle name="Normal 71 3 2 2 2 4 3" xfId="27926" xr:uid="{00000000-0005-0000-0000-000074930000}"/>
    <cellStyle name="Normal 71 3 2 2 2 5" xfId="7807" xr:uid="{00000000-0005-0000-0000-000075930000}"/>
    <cellStyle name="Normal 71 3 2 2 2 5 2" xfId="38142" xr:uid="{00000000-0005-0000-0000-000076930000}"/>
    <cellStyle name="Normal 71 3 2 2 2 5 3" xfId="22909" xr:uid="{00000000-0005-0000-0000-000077930000}"/>
    <cellStyle name="Normal 71 3 2 2 2 6" xfId="33130" xr:uid="{00000000-0005-0000-0000-000078930000}"/>
    <cellStyle name="Normal 71 3 2 2 2 7" xfId="17896" xr:uid="{00000000-0005-0000-0000-000079930000}"/>
    <cellStyle name="Normal 71 3 2 2 3" xfId="3589" xr:uid="{00000000-0005-0000-0000-00007A930000}"/>
    <cellStyle name="Normal 71 3 2 2 3 2" xfId="13663" xr:uid="{00000000-0005-0000-0000-00007B930000}"/>
    <cellStyle name="Normal 71 3 2 2 3 2 2" xfId="43994" xr:uid="{00000000-0005-0000-0000-00007C930000}"/>
    <cellStyle name="Normal 71 3 2 2 3 2 3" xfId="28761" xr:uid="{00000000-0005-0000-0000-00007D930000}"/>
    <cellStyle name="Normal 71 3 2 2 3 3" xfId="8643" xr:uid="{00000000-0005-0000-0000-00007E930000}"/>
    <cellStyle name="Normal 71 3 2 2 3 3 2" xfId="38977" xr:uid="{00000000-0005-0000-0000-00007F930000}"/>
    <cellStyle name="Normal 71 3 2 2 3 3 3" xfId="23744" xr:uid="{00000000-0005-0000-0000-000080930000}"/>
    <cellStyle name="Normal 71 3 2 2 3 4" xfId="33964" xr:uid="{00000000-0005-0000-0000-000081930000}"/>
    <cellStyle name="Normal 71 3 2 2 3 5" xfId="18731" xr:uid="{00000000-0005-0000-0000-000082930000}"/>
    <cellStyle name="Normal 71 3 2 2 4" xfId="5282" xr:uid="{00000000-0005-0000-0000-000083930000}"/>
    <cellStyle name="Normal 71 3 2 2 4 2" xfId="15334" xr:uid="{00000000-0005-0000-0000-000084930000}"/>
    <cellStyle name="Normal 71 3 2 2 4 2 2" xfId="45665" xr:uid="{00000000-0005-0000-0000-000085930000}"/>
    <cellStyle name="Normal 71 3 2 2 4 2 3" xfId="30432" xr:uid="{00000000-0005-0000-0000-000086930000}"/>
    <cellStyle name="Normal 71 3 2 2 4 3" xfId="10314" xr:uid="{00000000-0005-0000-0000-000087930000}"/>
    <cellStyle name="Normal 71 3 2 2 4 3 2" xfId="40648" xr:uid="{00000000-0005-0000-0000-000088930000}"/>
    <cellStyle name="Normal 71 3 2 2 4 3 3" xfId="25415" xr:uid="{00000000-0005-0000-0000-000089930000}"/>
    <cellStyle name="Normal 71 3 2 2 4 4" xfId="35635" xr:uid="{00000000-0005-0000-0000-00008A930000}"/>
    <cellStyle name="Normal 71 3 2 2 4 5" xfId="20402" xr:uid="{00000000-0005-0000-0000-00008B930000}"/>
    <cellStyle name="Normal 71 3 2 2 5" xfId="11992" xr:uid="{00000000-0005-0000-0000-00008C930000}"/>
    <cellStyle name="Normal 71 3 2 2 5 2" xfId="42323" xr:uid="{00000000-0005-0000-0000-00008D930000}"/>
    <cellStyle name="Normal 71 3 2 2 5 3" xfId="27090" xr:uid="{00000000-0005-0000-0000-00008E930000}"/>
    <cellStyle name="Normal 71 3 2 2 6" xfId="6971" xr:uid="{00000000-0005-0000-0000-00008F930000}"/>
    <cellStyle name="Normal 71 3 2 2 6 2" xfId="37306" xr:uid="{00000000-0005-0000-0000-000090930000}"/>
    <cellStyle name="Normal 71 3 2 2 6 3" xfId="22073" xr:uid="{00000000-0005-0000-0000-000091930000}"/>
    <cellStyle name="Normal 71 3 2 2 7" xfId="32294" xr:uid="{00000000-0005-0000-0000-000092930000}"/>
    <cellStyle name="Normal 71 3 2 2 8" xfId="17060" xr:uid="{00000000-0005-0000-0000-000093930000}"/>
    <cellStyle name="Normal 71 3 2 3" xfId="2318" xr:uid="{00000000-0005-0000-0000-000094930000}"/>
    <cellStyle name="Normal 71 3 2 3 2" xfId="4008" xr:uid="{00000000-0005-0000-0000-000095930000}"/>
    <cellStyle name="Normal 71 3 2 3 2 2" xfId="14081" xr:uid="{00000000-0005-0000-0000-000096930000}"/>
    <cellStyle name="Normal 71 3 2 3 2 2 2" xfId="44412" xr:uid="{00000000-0005-0000-0000-000097930000}"/>
    <cellStyle name="Normal 71 3 2 3 2 2 3" xfId="29179" xr:uid="{00000000-0005-0000-0000-000098930000}"/>
    <cellStyle name="Normal 71 3 2 3 2 3" xfId="9061" xr:uid="{00000000-0005-0000-0000-000099930000}"/>
    <cellStyle name="Normal 71 3 2 3 2 3 2" xfId="39395" xr:uid="{00000000-0005-0000-0000-00009A930000}"/>
    <cellStyle name="Normal 71 3 2 3 2 3 3" xfId="24162" xr:uid="{00000000-0005-0000-0000-00009B930000}"/>
    <cellStyle name="Normal 71 3 2 3 2 4" xfId="34382" xr:uid="{00000000-0005-0000-0000-00009C930000}"/>
    <cellStyle name="Normal 71 3 2 3 2 5" xfId="19149" xr:uid="{00000000-0005-0000-0000-00009D930000}"/>
    <cellStyle name="Normal 71 3 2 3 3" xfId="5700" xr:uid="{00000000-0005-0000-0000-00009E930000}"/>
    <cellStyle name="Normal 71 3 2 3 3 2" xfId="15752" xr:uid="{00000000-0005-0000-0000-00009F930000}"/>
    <cellStyle name="Normal 71 3 2 3 3 2 2" xfId="46083" xr:uid="{00000000-0005-0000-0000-0000A0930000}"/>
    <cellStyle name="Normal 71 3 2 3 3 2 3" xfId="30850" xr:uid="{00000000-0005-0000-0000-0000A1930000}"/>
    <cellStyle name="Normal 71 3 2 3 3 3" xfId="10732" xr:uid="{00000000-0005-0000-0000-0000A2930000}"/>
    <cellStyle name="Normal 71 3 2 3 3 3 2" xfId="41066" xr:uid="{00000000-0005-0000-0000-0000A3930000}"/>
    <cellStyle name="Normal 71 3 2 3 3 3 3" xfId="25833" xr:uid="{00000000-0005-0000-0000-0000A4930000}"/>
    <cellStyle name="Normal 71 3 2 3 3 4" xfId="36053" xr:uid="{00000000-0005-0000-0000-0000A5930000}"/>
    <cellStyle name="Normal 71 3 2 3 3 5" xfId="20820" xr:uid="{00000000-0005-0000-0000-0000A6930000}"/>
    <cellStyle name="Normal 71 3 2 3 4" xfId="12410" xr:uid="{00000000-0005-0000-0000-0000A7930000}"/>
    <cellStyle name="Normal 71 3 2 3 4 2" xfId="42741" xr:uid="{00000000-0005-0000-0000-0000A8930000}"/>
    <cellStyle name="Normal 71 3 2 3 4 3" xfId="27508" xr:uid="{00000000-0005-0000-0000-0000A9930000}"/>
    <cellStyle name="Normal 71 3 2 3 5" xfId="7389" xr:uid="{00000000-0005-0000-0000-0000AA930000}"/>
    <cellStyle name="Normal 71 3 2 3 5 2" xfId="37724" xr:uid="{00000000-0005-0000-0000-0000AB930000}"/>
    <cellStyle name="Normal 71 3 2 3 5 3" xfId="22491" xr:uid="{00000000-0005-0000-0000-0000AC930000}"/>
    <cellStyle name="Normal 71 3 2 3 6" xfId="32712" xr:uid="{00000000-0005-0000-0000-0000AD930000}"/>
    <cellStyle name="Normal 71 3 2 3 7" xfId="17478" xr:uid="{00000000-0005-0000-0000-0000AE930000}"/>
    <cellStyle name="Normal 71 3 2 4" xfId="3171" xr:uid="{00000000-0005-0000-0000-0000AF930000}"/>
    <cellStyle name="Normal 71 3 2 4 2" xfId="13245" xr:uid="{00000000-0005-0000-0000-0000B0930000}"/>
    <cellStyle name="Normal 71 3 2 4 2 2" xfId="43576" xr:uid="{00000000-0005-0000-0000-0000B1930000}"/>
    <cellStyle name="Normal 71 3 2 4 2 3" xfId="28343" xr:uid="{00000000-0005-0000-0000-0000B2930000}"/>
    <cellStyle name="Normal 71 3 2 4 3" xfId="8225" xr:uid="{00000000-0005-0000-0000-0000B3930000}"/>
    <cellStyle name="Normal 71 3 2 4 3 2" xfId="38559" xr:uid="{00000000-0005-0000-0000-0000B4930000}"/>
    <cellStyle name="Normal 71 3 2 4 3 3" xfId="23326" xr:uid="{00000000-0005-0000-0000-0000B5930000}"/>
    <cellStyle name="Normal 71 3 2 4 4" xfId="33546" xr:uid="{00000000-0005-0000-0000-0000B6930000}"/>
    <cellStyle name="Normal 71 3 2 4 5" xfId="18313" xr:uid="{00000000-0005-0000-0000-0000B7930000}"/>
    <cellStyle name="Normal 71 3 2 5" xfId="4864" xr:uid="{00000000-0005-0000-0000-0000B8930000}"/>
    <cellStyle name="Normal 71 3 2 5 2" xfId="14916" xr:uid="{00000000-0005-0000-0000-0000B9930000}"/>
    <cellStyle name="Normal 71 3 2 5 2 2" xfId="45247" xr:uid="{00000000-0005-0000-0000-0000BA930000}"/>
    <cellStyle name="Normal 71 3 2 5 2 3" xfId="30014" xr:uid="{00000000-0005-0000-0000-0000BB930000}"/>
    <cellStyle name="Normal 71 3 2 5 3" xfId="9896" xr:uid="{00000000-0005-0000-0000-0000BC930000}"/>
    <cellStyle name="Normal 71 3 2 5 3 2" xfId="40230" xr:uid="{00000000-0005-0000-0000-0000BD930000}"/>
    <cellStyle name="Normal 71 3 2 5 3 3" xfId="24997" xr:uid="{00000000-0005-0000-0000-0000BE930000}"/>
    <cellStyle name="Normal 71 3 2 5 4" xfId="35217" xr:uid="{00000000-0005-0000-0000-0000BF930000}"/>
    <cellStyle name="Normal 71 3 2 5 5" xfId="19984" xr:uid="{00000000-0005-0000-0000-0000C0930000}"/>
    <cellStyle name="Normal 71 3 2 6" xfId="11574" xr:uid="{00000000-0005-0000-0000-0000C1930000}"/>
    <cellStyle name="Normal 71 3 2 6 2" xfId="41905" xr:uid="{00000000-0005-0000-0000-0000C2930000}"/>
    <cellStyle name="Normal 71 3 2 6 3" xfId="26672" xr:uid="{00000000-0005-0000-0000-0000C3930000}"/>
    <cellStyle name="Normal 71 3 2 7" xfId="6553" xr:uid="{00000000-0005-0000-0000-0000C4930000}"/>
    <cellStyle name="Normal 71 3 2 7 2" xfId="36888" xr:uid="{00000000-0005-0000-0000-0000C5930000}"/>
    <cellStyle name="Normal 71 3 2 7 3" xfId="21655" xr:uid="{00000000-0005-0000-0000-0000C6930000}"/>
    <cellStyle name="Normal 71 3 2 8" xfId="31876" xr:uid="{00000000-0005-0000-0000-0000C7930000}"/>
    <cellStyle name="Normal 71 3 2 9" xfId="16642" xr:uid="{00000000-0005-0000-0000-0000C8930000}"/>
    <cellStyle name="Normal 71 3 3" xfId="1689" xr:uid="{00000000-0005-0000-0000-0000C9930000}"/>
    <cellStyle name="Normal 71 3 3 2" xfId="2528" xr:uid="{00000000-0005-0000-0000-0000CA930000}"/>
    <cellStyle name="Normal 71 3 3 2 2" xfId="4218" xr:uid="{00000000-0005-0000-0000-0000CB930000}"/>
    <cellStyle name="Normal 71 3 3 2 2 2" xfId="14291" xr:uid="{00000000-0005-0000-0000-0000CC930000}"/>
    <cellStyle name="Normal 71 3 3 2 2 2 2" xfId="44622" xr:uid="{00000000-0005-0000-0000-0000CD930000}"/>
    <cellStyle name="Normal 71 3 3 2 2 2 3" xfId="29389" xr:uid="{00000000-0005-0000-0000-0000CE930000}"/>
    <cellStyle name="Normal 71 3 3 2 2 3" xfId="9271" xr:uid="{00000000-0005-0000-0000-0000CF930000}"/>
    <cellStyle name="Normal 71 3 3 2 2 3 2" xfId="39605" xr:uid="{00000000-0005-0000-0000-0000D0930000}"/>
    <cellStyle name="Normal 71 3 3 2 2 3 3" xfId="24372" xr:uid="{00000000-0005-0000-0000-0000D1930000}"/>
    <cellStyle name="Normal 71 3 3 2 2 4" xfId="34592" xr:uid="{00000000-0005-0000-0000-0000D2930000}"/>
    <cellStyle name="Normal 71 3 3 2 2 5" xfId="19359" xr:uid="{00000000-0005-0000-0000-0000D3930000}"/>
    <cellStyle name="Normal 71 3 3 2 3" xfId="5910" xr:uid="{00000000-0005-0000-0000-0000D4930000}"/>
    <cellStyle name="Normal 71 3 3 2 3 2" xfId="15962" xr:uid="{00000000-0005-0000-0000-0000D5930000}"/>
    <cellStyle name="Normal 71 3 3 2 3 2 2" xfId="46293" xr:uid="{00000000-0005-0000-0000-0000D6930000}"/>
    <cellStyle name="Normal 71 3 3 2 3 2 3" xfId="31060" xr:uid="{00000000-0005-0000-0000-0000D7930000}"/>
    <cellStyle name="Normal 71 3 3 2 3 3" xfId="10942" xr:uid="{00000000-0005-0000-0000-0000D8930000}"/>
    <cellStyle name="Normal 71 3 3 2 3 3 2" xfId="41276" xr:uid="{00000000-0005-0000-0000-0000D9930000}"/>
    <cellStyle name="Normal 71 3 3 2 3 3 3" xfId="26043" xr:uid="{00000000-0005-0000-0000-0000DA930000}"/>
    <cellStyle name="Normal 71 3 3 2 3 4" xfId="36263" xr:uid="{00000000-0005-0000-0000-0000DB930000}"/>
    <cellStyle name="Normal 71 3 3 2 3 5" xfId="21030" xr:uid="{00000000-0005-0000-0000-0000DC930000}"/>
    <cellStyle name="Normal 71 3 3 2 4" xfId="12620" xr:uid="{00000000-0005-0000-0000-0000DD930000}"/>
    <cellStyle name="Normal 71 3 3 2 4 2" xfId="42951" xr:uid="{00000000-0005-0000-0000-0000DE930000}"/>
    <cellStyle name="Normal 71 3 3 2 4 3" xfId="27718" xr:uid="{00000000-0005-0000-0000-0000DF930000}"/>
    <cellStyle name="Normal 71 3 3 2 5" xfId="7599" xr:uid="{00000000-0005-0000-0000-0000E0930000}"/>
    <cellStyle name="Normal 71 3 3 2 5 2" xfId="37934" xr:uid="{00000000-0005-0000-0000-0000E1930000}"/>
    <cellStyle name="Normal 71 3 3 2 5 3" xfId="22701" xr:uid="{00000000-0005-0000-0000-0000E2930000}"/>
    <cellStyle name="Normal 71 3 3 2 6" xfId="32922" xr:uid="{00000000-0005-0000-0000-0000E3930000}"/>
    <cellStyle name="Normal 71 3 3 2 7" xfId="17688" xr:uid="{00000000-0005-0000-0000-0000E4930000}"/>
    <cellStyle name="Normal 71 3 3 3" xfId="3381" xr:uid="{00000000-0005-0000-0000-0000E5930000}"/>
    <cellStyle name="Normal 71 3 3 3 2" xfId="13455" xr:uid="{00000000-0005-0000-0000-0000E6930000}"/>
    <cellStyle name="Normal 71 3 3 3 2 2" xfId="43786" xr:uid="{00000000-0005-0000-0000-0000E7930000}"/>
    <cellStyle name="Normal 71 3 3 3 2 3" xfId="28553" xr:uid="{00000000-0005-0000-0000-0000E8930000}"/>
    <cellStyle name="Normal 71 3 3 3 3" xfId="8435" xr:uid="{00000000-0005-0000-0000-0000E9930000}"/>
    <cellStyle name="Normal 71 3 3 3 3 2" xfId="38769" xr:uid="{00000000-0005-0000-0000-0000EA930000}"/>
    <cellStyle name="Normal 71 3 3 3 3 3" xfId="23536" xr:uid="{00000000-0005-0000-0000-0000EB930000}"/>
    <cellStyle name="Normal 71 3 3 3 4" xfId="33756" xr:uid="{00000000-0005-0000-0000-0000EC930000}"/>
    <cellStyle name="Normal 71 3 3 3 5" xfId="18523" xr:uid="{00000000-0005-0000-0000-0000ED930000}"/>
    <cellStyle name="Normal 71 3 3 4" xfId="5074" xr:uid="{00000000-0005-0000-0000-0000EE930000}"/>
    <cellStyle name="Normal 71 3 3 4 2" xfId="15126" xr:uid="{00000000-0005-0000-0000-0000EF930000}"/>
    <cellStyle name="Normal 71 3 3 4 2 2" xfId="45457" xr:uid="{00000000-0005-0000-0000-0000F0930000}"/>
    <cellStyle name="Normal 71 3 3 4 2 3" xfId="30224" xr:uid="{00000000-0005-0000-0000-0000F1930000}"/>
    <cellStyle name="Normal 71 3 3 4 3" xfId="10106" xr:uid="{00000000-0005-0000-0000-0000F2930000}"/>
    <cellStyle name="Normal 71 3 3 4 3 2" xfId="40440" xr:uid="{00000000-0005-0000-0000-0000F3930000}"/>
    <cellStyle name="Normal 71 3 3 4 3 3" xfId="25207" xr:uid="{00000000-0005-0000-0000-0000F4930000}"/>
    <cellStyle name="Normal 71 3 3 4 4" xfId="35427" xr:uid="{00000000-0005-0000-0000-0000F5930000}"/>
    <cellStyle name="Normal 71 3 3 4 5" xfId="20194" xr:uid="{00000000-0005-0000-0000-0000F6930000}"/>
    <cellStyle name="Normal 71 3 3 5" xfId="11784" xr:uid="{00000000-0005-0000-0000-0000F7930000}"/>
    <cellStyle name="Normal 71 3 3 5 2" xfId="42115" xr:uid="{00000000-0005-0000-0000-0000F8930000}"/>
    <cellStyle name="Normal 71 3 3 5 3" xfId="26882" xr:uid="{00000000-0005-0000-0000-0000F9930000}"/>
    <cellStyle name="Normal 71 3 3 6" xfId="6763" xr:uid="{00000000-0005-0000-0000-0000FA930000}"/>
    <cellStyle name="Normal 71 3 3 6 2" xfId="37098" xr:uid="{00000000-0005-0000-0000-0000FB930000}"/>
    <cellStyle name="Normal 71 3 3 6 3" xfId="21865" xr:uid="{00000000-0005-0000-0000-0000FC930000}"/>
    <cellStyle name="Normal 71 3 3 7" xfId="32086" xr:uid="{00000000-0005-0000-0000-0000FD930000}"/>
    <cellStyle name="Normal 71 3 3 8" xfId="16852" xr:uid="{00000000-0005-0000-0000-0000FE930000}"/>
    <cellStyle name="Normal 71 3 4" xfId="2110" xr:uid="{00000000-0005-0000-0000-0000FF930000}"/>
    <cellStyle name="Normal 71 3 4 2" xfId="3800" xr:uid="{00000000-0005-0000-0000-000000940000}"/>
    <cellStyle name="Normal 71 3 4 2 2" xfId="13873" xr:uid="{00000000-0005-0000-0000-000001940000}"/>
    <cellStyle name="Normal 71 3 4 2 2 2" xfId="44204" xr:uid="{00000000-0005-0000-0000-000002940000}"/>
    <cellStyle name="Normal 71 3 4 2 2 3" xfId="28971" xr:uid="{00000000-0005-0000-0000-000003940000}"/>
    <cellStyle name="Normal 71 3 4 2 3" xfId="8853" xr:uid="{00000000-0005-0000-0000-000004940000}"/>
    <cellStyle name="Normal 71 3 4 2 3 2" xfId="39187" xr:uid="{00000000-0005-0000-0000-000005940000}"/>
    <cellStyle name="Normal 71 3 4 2 3 3" xfId="23954" xr:uid="{00000000-0005-0000-0000-000006940000}"/>
    <cellStyle name="Normal 71 3 4 2 4" xfId="34174" xr:uid="{00000000-0005-0000-0000-000007940000}"/>
    <cellStyle name="Normal 71 3 4 2 5" xfId="18941" xr:uid="{00000000-0005-0000-0000-000008940000}"/>
    <cellStyle name="Normal 71 3 4 3" xfId="5492" xr:uid="{00000000-0005-0000-0000-000009940000}"/>
    <cellStyle name="Normal 71 3 4 3 2" xfId="15544" xr:uid="{00000000-0005-0000-0000-00000A940000}"/>
    <cellStyle name="Normal 71 3 4 3 2 2" xfId="45875" xr:uid="{00000000-0005-0000-0000-00000B940000}"/>
    <cellStyle name="Normal 71 3 4 3 2 3" xfId="30642" xr:uid="{00000000-0005-0000-0000-00000C940000}"/>
    <cellStyle name="Normal 71 3 4 3 3" xfId="10524" xr:uid="{00000000-0005-0000-0000-00000D940000}"/>
    <cellStyle name="Normal 71 3 4 3 3 2" xfId="40858" xr:uid="{00000000-0005-0000-0000-00000E940000}"/>
    <cellStyle name="Normal 71 3 4 3 3 3" xfId="25625" xr:uid="{00000000-0005-0000-0000-00000F940000}"/>
    <cellStyle name="Normal 71 3 4 3 4" xfId="35845" xr:uid="{00000000-0005-0000-0000-000010940000}"/>
    <cellStyle name="Normal 71 3 4 3 5" xfId="20612" xr:uid="{00000000-0005-0000-0000-000011940000}"/>
    <cellStyle name="Normal 71 3 4 4" xfId="12202" xr:uid="{00000000-0005-0000-0000-000012940000}"/>
    <cellStyle name="Normal 71 3 4 4 2" xfId="42533" xr:uid="{00000000-0005-0000-0000-000013940000}"/>
    <cellStyle name="Normal 71 3 4 4 3" xfId="27300" xr:uid="{00000000-0005-0000-0000-000014940000}"/>
    <cellStyle name="Normal 71 3 4 5" xfId="7181" xr:uid="{00000000-0005-0000-0000-000015940000}"/>
    <cellStyle name="Normal 71 3 4 5 2" xfId="37516" xr:uid="{00000000-0005-0000-0000-000016940000}"/>
    <cellStyle name="Normal 71 3 4 5 3" xfId="22283" xr:uid="{00000000-0005-0000-0000-000017940000}"/>
    <cellStyle name="Normal 71 3 4 6" xfId="32504" xr:uid="{00000000-0005-0000-0000-000018940000}"/>
    <cellStyle name="Normal 71 3 4 7" xfId="17270" xr:uid="{00000000-0005-0000-0000-000019940000}"/>
    <cellStyle name="Normal 71 3 5" xfId="2963" xr:uid="{00000000-0005-0000-0000-00001A940000}"/>
    <cellStyle name="Normal 71 3 5 2" xfId="13037" xr:uid="{00000000-0005-0000-0000-00001B940000}"/>
    <cellStyle name="Normal 71 3 5 2 2" xfId="43368" xr:uid="{00000000-0005-0000-0000-00001C940000}"/>
    <cellStyle name="Normal 71 3 5 2 3" xfId="28135" xr:uid="{00000000-0005-0000-0000-00001D940000}"/>
    <cellStyle name="Normal 71 3 5 3" xfId="8017" xr:uid="{00000000-0005-0000-0000-00001E940000}"/>
    <cellStyle name="Normal 71 3 5 3 2" xfId="38351" xr:uid="{00000000-0005-0000-0000-00001F940000}"/>
    <cellStyle name="Normal 71 3 5 3 3" xfId="23118" xr:uid="{00000000-0005-0000-0000-000020940000}"/>
    <cellStyle name="Normal 71 3 5 4" xfId="33338" xr:uid="{00000000-0005-0000-0000-000021940000}"/>
    <cellStyle name="Normal 71 3 5 5" xfId="18105" xr:uid="{00000000-0005-0000-0000-000022940000}"/>
    <cellStyle name="Normal 71 3 6" xfId="4656" xr:uid="{00000000-0005-0000-0000-000023940000}"/>
    <cellStyle name="Normal 71 3 6 2" xfId="14708" xr:uid="{00000000-0005-0000-0000-000024940000}"/>
    <cellStyle name="Normal 71 3 6 2 2" xfId="45039" xr:uid="{00000000-0005-0000-0000-000025940000}"/>
    <cellStyle name="Normal 71 3 6 2 3" xfId="29806" xr:uid="{00000000-0005-0000-0000-000026940000}"/>
    <cellStyle name="Normal 71 3 6 3" xfId="9688" xr:uid="{00000000-0005-0000-0000-000027940000}"/>
    <cellStyle name="Normal 71 3 6 3 2" xfId="40022" xr:uid="{00000000-0005-0000-0000-000028940000}"/>
    <cellStyle name="Normal 71 3 6 3 3" xfId="24789" xr:uid="{00000000-0005-0000-0000-000029940000}"/>
    <cellStyle name="Normal 71 3 6 4" xfId="35009" xr:uid="{00000000-0005-0000-0000-00002A940000}"/>
    <cellStyle name="Normal 71 3 6 5" xfId="19776" xr:uid="{00000000-0005-0000-0000-00002B940000}"/>
    <cellStyle name="Normal 71 3 7" xfId="11366" xr:uid="{00000000-0005-0000-0000-00002C940000}"/>
    <cellStyle name="Normal 71 3 7 2" xfId="41697" xr:uid="{00000000-0005-0000-0000-00002D940000}"/>
    <cellStyle name="Normal 71 3 7 3" xfId="26464" xr:uid="{00000000-0005-0000-0000-00002E940000}"/>
    <cellStyle name="Normal 71 3 8" xfId="6345" xr:uid="{00000000-0005-0000-0000-00002F940000}"/>
    <cellStyle name="Normal 71 3 8 2" xfId="36680" xr:uid="{00000000-0005-0000-0000-000030940000}"/>
    <cellStyle name="Normal 71 3 8 3" xfId="21447" xr:uid="{00000000-0005-0000-0000-000031940000}"/>
    <cellStyle name="Normal 71 3 9" xfId="31669" xr:uid="{00000000-0005-0000-0000-000032940000}"/>
    <cellStyle name="Normal 71 4" xfId="1370" xr:uid="{00000000-0005-0000-0000-000033940000}"/>
    <cellStyle name="Normal 71 4 2" xfId="1793" xr:uid="{00000000-0005-0000-0000-000034940000}"/>
    <cellStyle name="Normal 71 4 2 2" xfId="2632" xr:uid="{00000000-0005-0000-0000-000035940000}"/>
    <cellStyle name="Normal 71 4 2 2 2" xfId="4322" xr:uid="{00000000-0005-0000-0000-000036940000}"/>
    <cellStyle name="Normal 71 4 2 2 2 2" xfId="14395" xr:uid="{00000000-0005-0000-0000-000037940000}"/>
    <cellStyle name="Normal 71 4 2 2 2 2 2" xfId="44726" xr:uid="{00000000-0005-0000-0000-000038940000}"/>
    <cellStyle name="Normal 71 4 2 2 2 2 3" xfId="29493" xr:uid="{00000000-0005-0000-0000-000039940000}"/>
    <cellStyle name="Normal 71 4 2 2 2 3" xfId="9375" xr:uid="{00000000-0005-0000-0000-00003A940000}"/>
    <cellStyle name="Normal 71 4 2 2 2 3 2" xfId="39709" xr:uid="{00000000-0005-0000-0000-00003B940000}"/>
    <cellStyle name="Normal 71 4 2 2 2 3 3" xfId="24476" xr:uid="{00000000-0005-0000-0000-00003C940000}"/>
    <cellStyle name="Normal 71 4 2 2 2 4" xfId="34696" xr:uid="{00000000-0005-0000-0000-00003D940000}"/>
    <cellStyle name="Normal 71 4 2 2 2 5" xfId="19463" xr:uid="{00000000-0005-0000-0000-00003E940000}"/>
    <cellStyle name="Normal 71 4 2 2 3" xfId="6014" xr:uid="{00000000-0005-0000-0000-00003F940000}"/>
    <cellStyle name="Normal 71 4 2 2 3 2" xfId="16066" xr:uid="{00000000-0005-0000-0000-000040940000}"/>
    <cellStyle name="Normal 71 4 2 2 3 2 2" xfId="46397" xr:uid="{00000000-0005-0000-0000-000041940000}"/>
    <cellStyle name="Normal 71 4 2 2 3 2 3" xfId="31164" xr:uid="{00000000-0005-0000-0000-000042940000}"/>
    <cellStyle name="Normal 71 4 2 2 3 3" xfId="11046" xr:uid="{00000000-0005-0000-0000-000043940000}"/>
    <cellStyle name="Normal 71 4 2 2 3 3 2" xfId="41380" xr:uid="{00000000-0005-0000-0000-000044940000}"/>
    <cellStyle name="Normal 71 4 2 2 3 3 3" xfId="26147" xr:uid="{00000000-0005-0000-0000-000045940000}"/>
    <cellStyle name="Normal 71 4 2 2 3 4" xfId="36367" xr:uid="{00000000-0005-0000-0000-000046940000}"/>
    <cellStyle name="Normal 71 4 2 2 3 5" xfId="21134" xr:uid="{00000000-0005-0000-0000-000047940000}"/>
    <cellStyle name="Normal 71 4 2 2 4" xfId="12724" xr:uid="{00000000-0005-0000-0000-000048940000}"/>
    <cellStyle name="Normal 71 4 2 2 4 2" xfId="43055" xr:uid="{00000000-0005-0000-0000-000049940000}"/>
    <cellStyle name="Normal 71 4 2 2 4 3" xfId="27822" xr:uid="{00000000-0005-0000-0000-00004A940000}"/>
    <cellStyle name="Normal 71 4 2 2 5" xfId="7703" xr:uid="{00000000-0005-0000-0000-00004B940000}"/>
    <cellStyle name="Normal 71 4 2 2 5 2" xfId="38038" xr:uid="{00000000-0005-0000-0000-00004C940000}"/>
    <cellStyle name="Normal 71 4 2 2 5 3" xfId="22805" xr:uid="{00000000-0005-0000-0000-00004D940000}"/>
    <cellStyle name="Normal 71 4 2 2 6" xfId="33026" xr:uid="{00000000-0005-0000-0000-00004E940000}"/>
    <cellStyle name="Normal 71 4 2 2 7" xfId="17792" xr:uid="{00000000-0005-0000-0000-00004F940000}"/>
    <cellStyle name="Normal 71 4 2 3" xfId="3485" xr:uid="{00000000-0005-0000-0000-000050940000}"/>
    <cellStyle name="Normal 71 4 2 3 2" xfId="13559" xr:uid="{00000000-0005-0000-0000-000051940000}"/>
    <cellStyle name="Normal 71 4 2 3 2 2" xfId="43890" xr:uid="{00000000-0005-0000-0000-000052940000}"/>
    <cellStyle name="Normal 71 4 2 3 2 3" xfId="28657" xr:uid="{00000000-0005-0000-0000-000053940000}"/>
    <cellStyle name="Normal 71 4 2 3 3" xfId="8539" xr:uid="{00000000-0005-0000-0000-000054940000}"/>
    <cellStyle name="Normal 71 4 2 3 3 2" xfId="38873" xr:uid="{00000000-0005-0000-0000-000055940000}"/>
    <cellStyle name="Normal 71 4 2 3 3 3" xfId="23640" xr:uid="{00000000-0005-0000-0000-000056940000}"/>
    <cellStyle name="Normal 71 4 2 3 4" xfId="33860" xr:uid="{00000000-0005-0000-0000-000057940000}"/>
    <cellStyle name="Normal 71 4 2 3 5" xfId="18627" xr:uid="{00000000-0005-0000-0000-000058940000}"/>
    <cellStyle name="Normal 71 4 2 4" xfId="5178" xr:uid="{00000000-0005-0000-0000-000059940000}"/>
    <cellStyle name="Normal 71 4 2 4 2" xfId="15230" xr:uid="{00000000-0005-0000-0000-00005A940000}"/>
    <cellStyle name="Normal 71 4 2 4 2 2" xfId="45561" xr:uid="{00000000-0005-0000-0000-00005B940000}"/>
    <cellStyle name="Normal 71 4 2 4 2 3" xfId="30328" xr:uid="{00000000-0005-0000-0000-00005C940000}"/>
    <cellStyle name="Normal 71 4 2 4 3" xfId="10210" xr:uid="{00000000-0005-0000-0000-00005D940000}"/>
    <cellStyle name="Normal 71 4 2 4 3 2" xfId="40544" xr:uid="{00000000-0005-0000-0000-00005E940000}"/>
    <cellStyle name="Normal 71 4 2 4 3 3" xfId="25311" xr:uid="{00000000-0005-0000-0000-00005F940000}"/>
    <cellStyle name="Normal 71 4 2 4 4" xfId="35531" xr:uid="{00000000-0005-0000-0000-000060940000}"/>
    <cellStyle name="Normal 71 4 2 4 5" xfId="20298" xr:uid="{00000000-0005-0000-0000-000061940000}"/>
    <cellStyle name="Normal 71 4 2 5" xfId="11888" xr:uid="{00000000-0005-0000-0000-000062940000}"/>
    <cellStyle name="Normal 71 4 2 5 2" xfId="42219" xr:uid="{00000000-0005-0000-0000-000063940000}"/>
    <cellStyle name="Normal 71 4 2 5 3" xfId="26986" xr:uid="{00000000-0005-0000-0000-000064940000}"/>
    <cellStyle name="Normal 71 4 2 6" xfId="6867" xr:uid="{00000000-0005-0000-0000-000065940000}"/>
    <cellStyle name="Normal 71 4 2 6 2" xfId="37202" xr:uid="{00000000-0005-0000-0000-000066940000}"/>
    <cellStyle name="Normal 71 4 2 6 3" xfId="21969" xr:uid="{00000000-0005-0000-0000-000067940000}"/>
    <cellStyle name="Normal 71 4 2 7" xfId="32190" xr:uid="{00000000-0005-0000-0000-000068940000}"/>
    <cellStyle name="Normal 71 4 2 8" xfId="16956" xr:uid="{00000000-0005-0000-0000-000069940000}"/>
    <cellStyle name="Normal 71 4 3" xfId="2214" xr:uid="{00000000-0005-0000-0000-00006A940000}"/>
    <cellStyle name="Normal 71 4 3 2" xfId="3904" xr:uid="{00000000-0005-0000-0000-00006B940000}"/>
    <cellStyle name="Normal 71 4 3 2 2" xfId="13977" xr:uid="{00000000-0005-0000-0000-00006C940000}"/>
    <cellStyle name="Normal 71 4 3 2 2 2" xfId="44308" xr:uid="{00000000-0005-0000-0000-00006D940000}"/>
    <cellStyle name="Normal 71 4 3 2 2 3" xfId="29075" xr:uid="{00000000-0005-0000-0000-00006E940000}"/>
    <cellStyle name="Normal 71 4 3 2 3" xfId="8957" xr:uid="{00000000-0005-0000-0000-00006F940000}"/>
    <cellStyle name="Normal 71 4 3 2 3 2" xfId="39291" xr:uid="{00000000-0005-0000-0000-000070940000}"/>
    <cellStyle name="Normal 71 4 3 2 3 3" xfId="24058" xr:uid="{00000000-0005-0000-0000-000071940000}"/>
    <cellStyle name="Normal 71 4 3 2 4" xfId="34278" xr:uid="{00000000-0005-0000-0000-000072940000}"/>
    <cellStyle name="Normal 71 4 3 2 5" xfId="19045" xr:uid="{00000000-0005-0000-0000-000073940000}"/>
    <cellStyle name="Normal 71 4 3 3" xfId="5596" xr:uid="{00000000-0005-0000-0000-000074940000}"/>
    <cellStyle name="Normal 71 4 3 3 2" xfId="15648" xr:uid="{00000000-0005-0000-0000-000075940000}"/>
    <cellStyle name="Normal 71 4 3 3 2 2" xfId="45979" xr:uid="{00000000-0005-0000-0000-000076940000}"/>
    <cellStyle name="Normal 71 4 3 3 2 3" xfId="30746" xr:uid="{00000000-0005-0000-0000-000077940000}"/>
    <cellStyle name="Normal 71 4 3 3 3" xfId="10628" xr:uid="{00000000-0005-0000-0000-000078940000}"/>
    <cellStyle name="Normal 71 4 3 3 3 2" xfId="40962" xr:uid="{00000000-0005-0000-0000-000079940000}"/>
    <cellStyle name="Normal 71 4 3 3 3 3" xfId="25729" xr:uid="{00000000-0005-0000-0000-00007A940000}"/>
    <cellStyle name="Normal 71 4 3 3 4" xfId="35949" xr:uid="{00000000-0005-0000-0000-00007B940000}"/>
    <cellStyle name="Normal 71 4 3 3 5" xfId="20716" xr:uid="{00000000-0005-0000-0000-00007C940000}"/>
    <cellStyle name="Normal 71 4 3 4" xfId="12306" xr:uid="{00000000-0005-0000-0000-00007D940000}"/>
    <cellStyle name="Normal 71 4 3 4 2" xfId="42637" xr:uid="{00000000-0005-0000-0000-00007E940000}"/>
    <cellStyle name="Normal 71 4 3 4 3" xfId="27404" xr:uid="{00000000-0005-0000-0000-00007F940000}"/>
    <cellStyle name="Normal 71 4 3 5" xfId="7285" xr:uid="{00000000-0005-0000-0000-000080940000}"/>
    <cellStyle name="Normal 71 4 3 5 2" xfId="37620" xr:uid="{00000000-0005-0000-0000-000081940000}"/>
    <cellStyle name="Normal 71 4 3 5 3" xfId="22387" xr:uid="{00000000-0005-0000-0000-000082940000}"/>
    <cellStyle name="Normal 71 4 3 6" xfId="32608" xr:uid="{00000000-0005-0000-0000-000083940000}"/>
    <cellStyle name="Normal 71 4 3 7" xfId="17374" xr:uid="{00000000-0005-0000-0000-000084940000}"/>
    <cellStyle name="Normal 71 4 4" xfId="3067" xr:uid="{00000000-0005-0000-0000-000085940000}"/>
    <cellStyle name="Normal 71 4 4 2" xfId="13141" xr:uid="{00000000-0005-0000-0000-000086940000}"/>
    <cellStyle name="Normal 71 4 4 2 2" xfId="43472" xr:uid="{00000000-0005-0000-0000-000087940000}"/>
    <cellStyle name="Normal 71 4 4 2 3" xfId="28239" xr:uid="{00000000-0005-0000-0000-000088940000}"/>
    <cellStyle name="Normal 71 4 4 3" xfId="8121" xr:uid="{00000000-0005-0000-0000-000089940000}"/>
    <cellStyle name="Normal 71 4 4 3 2" xfId="38455" xr:uid="{00000000-0005-0000-0000-00008A940000}"/>
    <cellStyle name="Normal 71 4 4 3 3" xfId="23222" xr:uid="{00000000-0005-0000-0000-00008B940000}"/>
    <cellStyle name="Normal 71 4 4 4" xfId="33442" xr:uid="{00000000-0005-0000-0000-00008C940000}"/>
    <cellStyle name="Normal 71 4 4 5" xfId="18209" xr:uid="{00000000-0005-0000-0000-00008D940000}"/>
    <cellStyle name="Normal 71 4 5" xfId="4760" xr:uid="{00000000-0005-0000-0000-00008E940000}"/>
    <cellStyle name="Normal 71 4 5 2" xfId="14812" xr:uid="{00000000-0005-0000-0000-00008F940000}"/>
    <cellStyle name="Normal 71 4 5 2 2" xfId="45143" xr:uid="{00000000-0005-0000-0000-000090940000}"/>
    <cellStyle name="Normal 71 4 5 2 3" xfId="29910" xr:uid="{00000000-0005-0000-0000-000091940000}"/>
    <cellStyle name="Normal 71 4 5 3" xfId="9792" xr:uid="{00000000-0005-0000-0000-000092940000}"/>
    <cellStyle name="Normal 71 4 5 3 2" xfId="40126" xr:uid="{00000000-0005-0000-0000-000093940000}"/>
    <cellStyle name="Normal 71 4 5 3 3" xfId="24893" xr:uid="{00000000-0005-0000-0000-000094940000}"/>
    <cellStyle name="Normal 71 4 5 4" xfId="35113" xr:uid="{00000000-0005-0000-0000-000095940000}"/>
    <cellStyle name="Normal 71 4 5 5" xfId="19880" xr:uid="{00000000-0005-0000-0000-000096940000}"/>
    <cellStyle name="Normal 71 4 6" xfId="11470" xr:uid="{00000000-0005-0000-0000-000097940000}"/>
    <cellStyle name="Normal 71 4 6 2" xfId="41801" xr:uid="{00000000-0005-0000-0000-000098940000}"/>
    <cellStyle name="Normal 71 4 6 3" xfId="26568" xr:uid="{00000000-0005-0000-0000-000099940000}"/>
    <cellStyle name="Normal 71 4 7" xfId="6449" xr:uid="{00000000-0005-0000-0000-00009A940000}"/>
    <cellStyle name="Normal 71 4 7 2" xfId="36784" xr:uid="{00000000-0005-0000-0000-00009B940000}"/>
    <cellStyle name="Normal 71 4 7 3" xfId="21551" xr:uid="{00000000-0005-0000-0000-00009C940000}"/>
    <cellStyle name="Normal 71 4 8" xfId="31772" xr:uid="{00000000-0005-0000-0000-00009D940000}"/>
    <cellStyle name="Normal 71 4 9" xfId="16538" xr:uid="{00000000-0005-0000-0000-00009E940000}"/>
    <cellStyle name="Normal 71 5" xfId="1583" xr:uid="{00000000-0005-0000-0000-00009F940000}"/>
    <cellStyle name="Normal 71 5 2" xfId="2424" xr:uid="{00000000-0005-0000-0000-0000A0940000}"/>
    <cellStyle name="Normal 71 5 2 2" xfId="4114" xr:uid="{00000000-0005-0000-0000-0000A1940000}"/>
    <cellStyle name="Normal 71 5 2 2 2" xfId="14187" xr:uid="{00000000-0005-0000-0000-0000A2940000}"/>
    <cellStyle name="Normal 71 5 2 2 2 2" xfId="44518" xr:uid="{00000000-0005-0000-0000-0000A3940000}"/>
    <cellStyle name="Normal 71 5 2 2 2 3" xfId="29285" xr:uid="{00000000-0005-0000-0000-0000A4940000}"/>
    <cellStyle name="Normal 71 5 2 2 3" xfId="9167" xr:uid="{00000000-0005-0000-0000-0000A5940000}"/>
    <cellStyle name="Normal 71 5 2 2 3 2" xfId="39501" xr:uid="{00000000-0005-0000-0000-0000A6940000}"/>
    <cellStyle name="Normal 71 5 2 2 3 3" xfId="24268" xr:uid="{00000000-0005-0000-0000-0000A7940000}"/>
    <cellStyle name="Normal 71 5 2 2 4" xfId="34488" xr:uid="{00000000-0005-0000-0000-0000A8940000}"/>
    <cellStyle name="Normal 71 5 2 2 5" xfId="19255" xr:uid="{00000000-0005-0000-0000-0000A9940000}"/>
    <cellStyle name="Normal 71 5 2 3" xfId="5806" xr:uid="{00000000-0005-0000-0000-0000AA940000}"/>
    <cellStyle name="Normal 71 5 2 3 2" xfId="15858" xr:uid="{00000000-0005-0000-0000-0000AB940000}"/>
    <cellStyle name="Normal 71 5 2 3 2 2" xfId="46189" xr:uid="{00000000-0005-0000-0000-0000AC940000}"/>
    <cellStyle name="Normal 71 5 2 3 2 3" xfId="30956" xr:uid="{00000000-0005-0000-0000-0000AD940000}"/>
    <cellStyle name="Normal 71 5 2 3 3" xfId="10838" xr:uid="{00000000-0005-0000-0000-0000AE940000}"/>
    <cellStyle name="Normal 71 5 2 3 3 2" xfId="41172" xr:uid="{00000000-0005-0000-0000-0000AF940000}"/>
    <cellStyle name="Normal 71 5 2 3 3 3" xfId="25939" xr:uid="{00000000-0005-0000-0000-0000B0940000}"/>
    <cellStyle name="Normal 71 5 2 3 4" xfId="36159" xr:uid="{00000000-0005-0000-0000-0000B1940000}"/>
    <cellStyle name="Normal 71 5 2 3 5" xfId="20926" xr:uid="{00000000-0005-0000-0000-0000B2940000}"/>
    <cellStyle name="Normal 71 5 2 4" xfId="12516" xr:uid="{00000000-0005-0000-0000-0000B3940000}"/>
    <cellStyle name="Normal 71 5 2 4 2" xfId="42847" xr:uid="{00000000-0005-0000-0000-0000B4940000}"/>
    <cellStyle name="Normal 71 5 2 4 3" xfId="27614" xr:uid="{00000000-0005-0000-0000-0000B5940000}"/>
    <cellStyle name="Normal 71 5 2 5" xfId="7495" xr:uid="{00000000-0005-0000-0000-0000B6940000}"/>
    <cellStyle name="Normal 71 5 2 5 2" xfId="37830" xr:uid="{00000000-0005-0000-0000-0000B7940000}"/>
    <cellStyle name="Normal 71 5 2 5 3" xfId="22597" xr:uid="{00000000-0005-0000-0000-0000B8940000}"/>
    <cellStyle name="Normal 71 5 2 6" xfId="32818" xr:uid="{00000000-0005-0000-0000-0000B9940000}"/>
    <cellStyle name="Normal 71 5 2 7" xfId="17584" xr:uid="{00000000-0005-0000-0000-0000BA940000}"/>
    <cellStyle name="Normal 71 5 3" xfId="3277" xr:uid="{00000000-0005-0000-0000-0000BB940000}"/>
    <cellStyle name="Normal 71 5 3 2" xfId="13351" xr:uid="{00000000-0005-0000-0000-0000BC940000}"/>
    <cellStyle name="Normal 71 5 3 2 2" xfId="43682" xr:uid="{00000000-0005-0000-0000-0000BD940000}"/>
    <cellStyle name="Normal 71 5 3 2 3" xfId="28449" xr:uid="{00000000-0005-0000-0000-0000BE940000}"/>
    <cellStyle name="Normal 71 5 3 3" xfId="8331" xr:uid="{00000000-0005-0000-0000-0000BF940000}"/>
    <cellStyle name="Normal 71 5 3 3 2" xfId="38665" xr:uid="{00000000-0005-0000-0000-0000C0940000}"/>
    <cellStyle name="Normal 71 5 3 3 3" xfId="23432" xr:uid="{00000000-0005-0000-0000-0000C1940000}"/>
    <cellStyle name="Normal 71 5 3 4" xfId="33652" xr:uid="{00000000-0005-0000-0000-0000C2940000}"/>
    <cellStyle name="Normal 71 5 3 5" xfId="18419" xr:uid="{00000000-0005-0000-0000-0000C3940000}"/>
    <cellStyle name="Normal 71 5 4" xfId="4970" xr:uid="{00000000-0005-0000-0000-0000C4940000}"/>
    <cellStyle name="Normal 71 5 4 2" xfId="15022" xr:uid="{00000000-0005-0000-0000-0000C5940000}"/>
    <cellStyle name="Normal 71 5 4 2 2" xfId="45353" xr:uid="{00000000-0005-0000-0000-0000C6940000}"/>
    <cellStyle name="Normal 71 5 4 2 3" xfId="30120" xr:uid="{00000000-0005-0000-0000-0000C7940000}"/>
    <cellStyle name="Normal 71 5 4 3" xfId="10002" xr:uid="{00000000-0005-0000-0000-0000C8940000}"/>
    <cellStyle name="Normal 71 5 4 3 2" xfId="40336" xr:uid="{00000000-0005-0000-0000-0000C9940000}"/>
    <cellStyle name="Normal 71 5 4 3 3" xfId="25103" xr:uid="{00000000-0005-0000-0000-0000CA940000}"/>
    <cellStyle name="Normal 71 5 4 4" xfId="35323" xr:uid="{00000000-0005-0000-0000-0000CB940000}"/>
    <cellStyle name="Normal 71 5 4 5" xfId="20090" xr:uid="{00000000-0005-0000-0000-0000CC940000}"/>
    <cellStyle name="Normal 71 5 5" xfId="11680" xr:uid="{00000000-0005-0000-0000-0000CD940000}"/>
    <cellStyle name="Normal 71 5 5 2" xfId="42011" xr:uid="{00000000-0005-0000-0000-0000CE940000}"/>
    <cellStyle name="Normal 71 5 5 3" xfId="26778" xr:uid="{00000000-0005-0000-0000-0000CF940000}"/>
    <cellStyle name="Normal 71 5 6" xfId="6659" xr:uid="{00000000-0005-0000-0000-0000D0940000}"/>
    <cellStyle name="Normal 71 5 6 2" xfId="36994" xr:uid="{00000000-0005-0000-0000-0000D1940000}"/>
    <cellStyle name="Normal 71 5 6 3" xfId="21761" xr:uid="{00000000-0005-0000-0000-0000D2940000}"/>
    <cellStyle name="Normal 71 5 7" xfId="31982" xr:uid="{00000000-0005-0000-0000-0000D3940000}"/>
    <cellStyle name="Normal 71 5 8" xfId="16748" xr:uid="{00000000-0005-0000-0000-0000D4940000}"/>
    <cellStyle name="Normal 71 6" xfId="2004" xr:uid="{00000000-0005-0000-0000-0000D5940000}"/>
    <cellStyle name="Normal 71 6 2" xfId="3696" xr:uid="{00000000-0005-0000-0000-0000D6940000}"/>
    <cellStyle name="Normal 71 6 2 2" xfId="13769" xr:uid="{00000000-0005-0000-0000-0000D7940000}"/>
    <cellStyle name="Normal 71 6 2 2 2" xfId="44100" xr:uid="{00000000-0005-0000-0000-0000D8940000}"/>
    <cellStyle name="Normal 71 6 2 2 3" xfId="28867" xr:uid="{00000000-0005-0000-0000-0000D9940000}"/>
    <cellStyle name="Normal 71 6 2 3" xfId="8749" xr:uid="{00000000-0005-0000-0000-0000DA940000}"/>
    <cellStyle name="Normal 71 6 2 3 2" xfId="39083" xr:uid="{00000000-0005-0000-0000-0000DB940000}"/>
    <cellStyle name="Normal 71 6 2 3 3" xfId="23850" xr:uid="{00000000-0005-0000-0000-0000DC940000}"/>
    <cellStyle name="Normal 71 6 2 4" xfId="34070" xr:uid="{00000000-0005-0000-0000-0000DD940000}"/>
    <cellStyle name="Normal 71 6 2 5" xfId="18837" xr:uid="{00000000-0005-0000-0000-0000DE940000}"/>
    <cellStyle name="Normal 71 6 3" xfId="5388" xr:uid="{00000000-0005-0000-0000-0000DF940000}"/>
    <cellStyle name="Normal 71 6 3 2" xfId="15440" xr:uid="{00000000-0005-0000-0000-0000E0940000}"/>
    <cellStyle name="Normal 71 6 3 2 2" xfId="45771" xr:uid="{00000000-0005-0000-0000-0000E1940000}"/>
    <cellStyle name="Normal 71 6 3 2 3" xfId="30538" xr:uid="{00000000-0005-0000-0000-0000E2940000}"/>
    <cellStyle name="Normal 71 6 3 3" xfId="10420" xr:uid="{00000000-0005-0000-0000-0000E3940000}"/>
    <cellStyle name="Normal 71 6 3 3 2" xfId="40754" xr:uid="{00000000-0005-0000-0000-0000E4940000}"/>
    <cellStyle name="Normal 71 6 3 3 3" xfId="25521" xr:uid="{00000000-0005-0000-0000-0000E5940000}"/>
    <cellStyle name="Normal 71 6 3 4" xfId="35741" xr:uid="{00000000-0005-0000-0000-0000E6940000}"/>
    <cellStyle name="Normal 71 6 3 5" xfId="20508" xr:uid="{00000000-0005-0000-0000-0000E7940000}"/>
    <cellStyle name="Normal 71 6 4" xfId="12098" xr:uid="{00000000-0005-0000-0000-0000E8940000}"/>
    <cellStyle name="Normal 71 6 4 2" xfId="42429" xr:uid="{00000000-0005-0000-0000-0000E9940000}"/>
    <cellStyle name="Normal 71 6 4 3" xfId="27196" xr:uid="{00000000-0005-0000-0000-0000EA940000}"/>
    <cellStyle name="Normal 71 6 5" xfId="7077" xr:uid="{00000000-0005-0000-0000-0000EB940000}"/>
    <cellStyle name="Normal 71 6 5 2" xfId="37412" xr:uid="{00000000-0005-0000-0000-0000EC940000}"/>
    <cellStyle name="Normal 71 6 5 3" xfId="22179" xr:uid="{00000000-0005-0000-0000-0000ED940000}"/>
    <cellStyle name="Normal 71 6 6" xfId="32400" xr:uid="{00000000-0005-0000-0000-0000EE940000}"/>
    <cellStyle name="Normal 71 6 7" xfId="17166" xr:uid="{00000000-0005-0000-0000-0000EF940000}"/>
    <cellStyle name="Normal 71 7" xfId="2856" xr:uid="{00000000-0005-0000-0000-0000F0940000}"/>
    <cellStyle name="Normal 71 7 2" xfId="12933" xr:uid="{00000000-0005-0000-0000-0000F1940000}"/>
    <cellStyle name="Normal 71 7 2 2" xfId="43264" xr:uid="{00000000-0005-0000-0000-0000F2940000}"/>
    <cellStyle name="Normal 71 7 2 3" xfId="28031" xr:uid="{00000000-0005-0000-0000-0000F3940000}"/>
    <cellStyle name="Normal 71 7 3" xfId="7913" xr:uid="{00000000-0005-0000-0000-0000F4940000}"/>
    <cellStyle name="Normal 71 7 3 2" xfId="38247" xr:uid="{00000000-0005-0000-0000-0000F5940000}"/>
    <cellStyle name="Normal 71 7 3 3" xfId="23014" xr:uid="{00000000-0005-0000-0000-0000F6940000}"/>
    <cellStyle name="Normal 71 7 4" xfId="33234" xr:uid="{00000000-0005-0000-0000-0000F7940000}"/>
    <cellStyle name="Normal 71 7 5" xfId="18001" xr:uid="{00000000-0005-0000-0000-0000F8940000}"/>
    <cellStyle name="Normal 71 8" xfId="4550" xr:uid="{00000000-0005-0000-0000-0000F9940000}"/>
    <cellStyle name="Normal 71 8 2" xfId="14604" xr:uid="{00000000-0005-0000-0000-0000FA940000}"/>
    <cellStyle name="Normal 71 8 2 2" xfId="44935" xr:uid="{00000000-0005-0000-0000-0000FB940000}"/>
    <cellStyle name="Normal 71 8 2 3" xfId="29702" xr:uid="{00000000-0005-0000-0000-0000FC940000}"/>
    <cellStyle name="Normal 71 8 3" xfId="9584" xr:uid="{00000000-0005-0000-0000-0000FD940000}"/>
    <cellStyle name="Normal 71 8 3 2" xfId="39918" xr:uid="{00000000-0005-0000-0000-0000FE940000}"/>
    <cellStyle name="Normal 71 8 3 3" xfId="24685" xr:uid="{00000000-0005-0000-0000-0000FF940000}"/>
    <cellStyle name="Normal 71 8 4" xfId="34905" xr:uid="{00000000-0005-0000-0000-000000950000}"/>
    <cellStyle name="Normal 71 8 5" xfId="19672" xr:uid="{00000000-0005-0000-0000-000001950000}"/>
    <cellStyle name="Normal 71 9" xfId="11260" xr:uid="{00000000-0005-0000-0000-000002950000}"/>
    <cellStyle name="Normal 71 9 2" xfId="41593" xr:uid="{00000000-0005-0000-0000-000003950000}"/>
    <cellStyle name="Normal 71 9 3" xfId="26360" xr:uid="{00000000-0005-0000-0000-000004950000}"/>
    <cellStyle name="Normal 72" xfId="906" xr:uid="{00000000-0005-0000-0000-000005950000}"/>
    <cellStyle name="Normal 72 10" xfId="6240" xr:uid="{00000000-0005-0000-0000-000006950000}"/>
    <cellStyle name="Normal 72 10 2" xfId="36577" xr:uid="{00000000-0005-0000-0000-000007950000}"/>
    <cellStyle name="Normal 72 10 3" xfId="21344" xr:uid="{00000000-0005-0000-0000-000008950000}"/>
    <cellStyle name="Normal 72 11" xfId="31568" xr:uid="{00000000-0005-0000-0000-000009950000}"/>
    <cellStyle name="Normal 72 12" xfId="16329" xr:uid="{00000000-0005-0000-0000-00000A950000}"/>
    <cellStyle name="Normal 72 2" xfId="1204" xr:uid="{00000000-0005-0000-0000-00000B950000}"/>
    <cellStyle name="Normal 72 2 10" xfId="31619" xr:uid="{00000000-0005-0000-0000-00000C950000}"/>
    <cellStyle name="Normal 72 2 11" xfId="16383" xr:uid="{00000000-0005-0000-0000-00000D950000}"/>
    <cellStyle name="Normal 72 2 2" xfId="1312" xr:uid="{00000000-0005-0000-0000-00000E950000}"/>
    <cellStyle name="Normal 72 2 2 10" xfId="16487" xr:uid="{00000000-0005-0000-0000-00000F950000}"/>
    <cellStyle name="Normal 72 2 2 2" xfId="1529" xr:uid="{00000000-0005-0000-0000-000010950000}"/>
    <cellStyle name="Normal 72 2 2 2 2" xfId="1950" xr:uid="{00000000-0005-0000-0000-000011950000}"/>
    <cellStyle name="Normal 72 2 2 2 2 2" xfId="2789" xr:uid="{00000000-0005-0000-0000-000012950000}"/>
    <cellStyle name="Normal 72 2 2 2 2 2 2" xfId="4479" xr:uid="{00000000-0005-0000-0000-000013950000}"/>
    <cellStyle name="Normal 72 2 2 2 2 2 2 2" xfId="14552" xr:uid="{00000000-0005-0000-0000-000014950000}"/>
    <cellStyle name="Normal 72 2 2 2 2 2 2 2 2" xfId="44883" xr:uid="{00000000-0005-0000-0000-000015950000}"/>
    <cellStyle name="Normal 72 2 2 2 2 2 2 2 3" xfId="29650" xr:uid="{00000000-0005-0000-0000-000016950000}"/>
    <cellStyle name="Normal 72 2 2 2 2 2 2 3" xfId="9532" xr:uid="{00000000-0005-0000-0000-000017950000}"/>
    <cellStyle name="Normal 72 2 2 2 2 2 2 3 2" xfId="39866" xr:uid="{00000000-0005-0000-0000-000018950000}"/>
    <cellStyle name="Normal 72 2 2 2 2 2 2 3 3" xfId="24633" xr:uid="{00000000-0005-0000-0000-000019950000}"/>
    <cellStyle name="Normal 72 2 2 2 2 2 2 4" xfId="34853" xr:uid="{00000000-0005-0000-0000-00001A950000}"/>
    <cellStyle name="Normal 72 2 2 2 2 2 2 5" xfId="19620" xr:uid="{00000000-0005-0000-0000-00001B950000}"/>
    <cellStyle name="Normal 72 2 2 2 2 2 3" xfId="6171" xr:uid="{00000000-0005-0000-0000-00001C950000}"/>
    <cellStyle name="Normal 72 2 2 2 2 2 3 2" xfId="16223" xr:uid="{00000000-0005-0000-0000-00001D950000}"/>
    <cellStyle name="Normal 72 2 2 2 2 2 3 2 2" xfId="46554" xr:uid="{00000000-0005-0000-0000-00001E950000}"/>
    <cellStyle name="Normal 72 2 2 2 2 2 3 2 3" xfId="31321" xr:uid="{00000000-0005-0000-0000-00001F950000}"/>
    <cellStyle name="Normal 72 2 2 2 2 2 3 3" xfId="11203" xr:uid="{00000000-0005-0000-0000-000020950000}"/>
    <cellStyle name="Normal 72 2 2 2 2 2 3 3 2" xfId="41537" xr:uid="{00000000-0005-0000-0000-000021950000}"/>
    <cellStyle name="Normal 72 2 2 2 2 2 3 3 3" xfId="26304" xr:uid="{00000000-0005-0000-0000-000022950000}"/>
    <cellStyle name="Normal 72 2 2 2 2 2 3 4" xfId="36524" xr:uid="{00000000-0005-0000-0000-000023950000}"/>
    <cellStyle name="Normal 72 2 2 2 2 2 3 5" xfId="21291" xr:uid="{00000000-0005-0000-0000-000024950000}"/>
    <cellStyle name="Normal 72 2 2 2 2 2 4" xfId="12881" xr:uid="{00000000-0005-0000-0000-000025950000}"/>
    <cellStyle name="Normal 72 2 2 2 2 2 4 2" xfId="43212" xr:uid="{00000000-0005-0000-0000-000026950000}"/>
    <cellStyle name="Normal 72 2 2 2 2 2 4 3" xfId="27979" xr:uid="{00000000-0005-0000-0000-000027950000}"/>
    <cellStyle name="Normal 72 2 2 2 2 2 5" xfId="7860" xr:uid="{00000000-0005-0000-0000-000028950000}"/>
    <cellStyle name="Normal 72 2 2 2 2 2 5 2" xfId="38195" xr:uid="{00000000-0005-0000-0000-000029950000}"/>
    <cellStyle name="Normal 72 2 2 2 2 2 5 3" xfId="22962" xr:uid="{00000000-0005-0000-0000-00002A950000}"/>
    <cellStyle name="Normal 72 2 2 2 2 2 6" xfId="33183" xr:uid="{00000000-0005-0000-0000-00002B950000}"/>
    <cellStyle name="Normal 72 2 2 2 2 2 7" xfId="17949" xr:uid="{00000000-0005-0000-0000-00002C950000}"/>
    <cellStyle name="Normal 72 2 2 2 2 3" xfId="3642" xr:uid="{00000000-0005-0000-0000-00002D950000}"/>
    <cellStyle name="Normal 72 2 2 2 2 3 2" xfId="13716" xr:uid="{00000000-0005-0000-0000-00002E950000}"/>
    <cellStyle name="Normal 72 2 2 2 2 3 2 2" xfId="44047" xr:uid="{00000000-0005-0000-0000-00002F950000}"/>
    <cellStyle name="Normal 72 2 2 2 2 3 2 3" xfId="28814" xr:uid="{00000000-0005-0000-0000-000030950000}"/>
    <cellStyle name="Normal 72 2 2 2 2 3 3" xfId="8696" xr:uid="{00000000-0005-0000-0000-000031950000}"/>
    <cellStyle name="Normal 72 2 2 2 2 3 3 2" xfId="39030" xr:uid="{00000000-0005-0000-0000-000032950000}"/>
    <cellStyle name="Normal 72 2 2 2 2 3 3 3" xfId="23797" xr:uid="{00000000-0005-0000-0000-000033950000}"/>
    <cellStyle name="Normal 72 2 2 2 2 3 4" xfId="34017" xr:uid="{00000000-0005-0000-0000-000034950000}"/>
    <cellStyle name="Normal 72 2 2 2 2 3 5" xfId="18784" xr:uid="{00000000-0005-0000-0000-000035950000}"/>
    <cellStyle name="Normal 72 2 2 2 2 4" xfId="5335" xr:uid="{00000000-0005-0000-0000-000036950000}"/>
    <cellStyle name="Normal 72 2 2 2 2 4 2" xfId="15387" xr:uid="{00000000-0005-0000-0000-000037950000}"/>
    <cellStyle name="Normal 72 2 2 2 2 4 2 2" xfId="45718" xr:uid="{00000000-0005-0000-0000-000038950000}"/>
    <cellStyle name="Normal 72 2 2 2 2 4 2 3" xfId="30485" xr:uid="{00000000-0005-0000-0000-000039950000}"/>
    <cellStyle name="Normal 72 2 2 2 2 4 3" xfId="10367" xr:uid="{00000000-0005-0000-0000-00003A950000}"/>
    <cellStyle name="Normal 72 2 2 2 2 4 3 2" xfId="40701" xr:uid="{00000000-0005-0000-0000-00003B950000}"/>
    <cellStyle name="Normal 72 2 2 2 2 4 3 3" xfId="25468" xr:uid="{00000000-0005-0000-0000-00003C950000}"/>
    <cellStyle name="Normal 72 2 2 2 2 4 4" xfId="35688" xr:uid="{00000000-0005-0000-0000-00003D950000}"/>
    <cellStyle name="Normal 72 2 2 2 2 4 5" xfId="20455" xr:uid="{00000000-0005-0000-0000-00003E950000}"/>
    <cellStyle name="Normal 72 2 2 2 2 5" xfId="12045" xr:uid="{00000000-0005-0000-0000-00003F950000}"/>
    <cellStyle name="Normal 72 2 2 2 2 5 2" xfId="42376" xr:uid="{00000000-0005-0000-0000-000040950000}"/>
    <cellStyle name="Normal 72 2 2 2 2 5 3" xfId="27143" xr:uid="{00000000-0005-0000-0000-000041950000}"/>
    <cellStyle name="Normal 72 2 2 2 2 6" xfId="7024" xr:uid="{00000000-0005-0000-0000-000042950000}"/>
    <cellStyle name="Normal 72 2 2 2 2 6 2" xfId="37359" xr:uid="{00000000-0005-0000-0000-000043950000}"/>
    <cellStyle name="Normal 72 2 2 2 2 6 3" xfId="22126" xr:uid="{00000000-0005-0000-0000-000044950000}"/>
    <cellStyle name="Normal 72 2 2 2 2 7" xfId="32347" xr:uid="{00000000-0005-0000-0000-000045950000}"/>
    <cellStyle name="Normal 72 2 2 2 2 8" xfId="17113" xr:uid="{00000000-0005-0000-0000-000046950000}"/>
    <cellStyle name="Normal 72 2 2 2 3" xfId="2371" xr:uid="{00000000-0005-0000-0000-000047950000}"/>
    <cellStyle name="Normal 72 2 2 2 3 2" xfId="4061" xr:uid="{00000000-0005-0000-0000-000048950000}"/>
    <cellStyle name="Normal 72 2 2 2 3 2 2" xfId="14134" xr:uid="{00000000-0005-0000-0000-000049950000}"/>
    <cellStyle name="Normal 72 2 2 2 3 2 2 2" xfId="44465" xr:uid="{00000000-0005-0000-0000-00004A950000}"/>
    <cellStyle name="Normal 72 2 2 2 3 2 2 3" xfId="29232" xr:uid="{00000000-0005-0000-0000-00004B950000}"/>
    <cellStyle name="Normal 72 2 2 2 3 2 3" xfId="9114" xr:uid="{00000000-0005-0000-0000-00004C950000}"/>
    <cellStyle name="Normal 72 2 2 2 3 2 3 2" xfId="39448" xr:uid="{00000000-0005-0000-0000-00004D950000}"/>
    <cellStyle name="Normal 72 2 2 2 3 2 3 3" xfId="24215" xr:uid="{00000000-0005-0000-0000-00004E950000}"/>
    <cellStyle name="Normal 72 2 2 2 3 2 4" xfId="34435" xr:uid="{00000000-0005-0000-0000-00004F950000}"/>
    <cellStyle name="Normal 72 2 2 2 3 2 5" xfId="19202" xr:uid="{00000000-0005-0000-0000-000050950000}"/>
    <cellStyle name="Normal 72 2 2 2 3 3" xfId="5753" xr:uid="{00000000-0005-0000-0000-000051950000}"/>
    <cellStyle name="Normal 72 2 2 2 3 3 2" xfId="15805" xr:uid="{00000000-0005-0000-0000-000052950000}"/>
    <cellStyle name="Normal 72 2 2 2 3 3 2 2" xfId="46136" xr:uid="{00000000-0005-0000-0000-000053950000}"/>
    <cellStyle name="Normal 72 2 2 2 3 3 2 3" xfId="30903" xr:uid="{00000000-0005-0000-0000-000054950000}"/>
    <cellStyle name="Normal 72 2 2 2 3 3 3" xfId="10785" xr:uid="{00000000-0005-0000-0000-000055950000}"/>
    <cellStyle name="Normal 72 2 2 2 3 3 3 2" xfId="41119" xr:uid="{00000000-0005-0000-0000-000056950000}"/>
    <cellStyle name="Normal 72 2 2 2 3 3 3 3" xfId="25886" xr:uid="{00000000-0005-0000-0000-000057950000}"/>
    <cellStyle name="Normal 72 2 2 2 3 3 4" xfId="36106" xr:uid="{00000000-0005-0000-0000-000058950000}"/>
    <cellStyle name="Normal 72 2 2 2 3 3 5" xfId="20873" xr:uid="{00000000-0005-0000-0000-000059950000}"/>
    <cellStyle name="Normal 72 2 2 2 3 4" xfId="12463" xr:uid="{00000000-0005-0000-0000-00005A950000}"/>
    <cellStyle name="Normal 72 2 2 2 3 4 2" xfId="42794" xr:uid="{00000000-0005-0000-0000-00005B950000}"/>
    <cellStyle name="Normal 72 2 2 2 3 4 3" xfId="27561" xr:uid="{00000000-0005-0000-0000-00005C950000}"/>
    <cellStyle name="Normal 72 2 2 2 3 5" xfId="7442" xr:uid="{00000000-0005-0000-0000-00005D950000}"/>
    <cellStyle name="Normal 72 2 2 2 3 5 2" xfId="37777" xr:uid="{00000000-0005-0000-0000-00005E950000}"/>
    <cellStyle name="Normal 72 2 2 2 3 5 3" xfId="22544" xr:uid="{00000000-0005-0000-0000-00005F950000}"/>
    <cellStyle name="Normal 72 2 2 2 3 6" xfId="32765" xr:uid="{00000000-0005-0000-0000-000060950000}"/>
    <cellStyle name="Normal 72 2 2 2 3 7" xfId="17531" xr:uid="{00000000-0005-0000-0000-000061950000}"/>
    <cellStyle name="Normal 72 2 2 2 4" xfId="3224" xr:uid="{00000000-0005-0000-0000-000062950000}"/>
    <cellStyle name="Normal 72 2 2 2 4 2" xfId="13298" xr:uid="{00000000-0005-0000-0000-000063950000}"/>
    <cellStyle name="Normal 72 2 2 2 4 2 2" xfId="43629" xr:uid="{00000000-0005-0000-0000-000064950000}"/>
    <cellStyle name="Normal 72 2 2 2 4 2 3" xfId="28396" xr:uid="{00000000-0005-0000-0000-000065950000}"/>
    <cellStyle name="Normal 72 2 2 2 4 3" xfId="8278" xr:uid="{00000000-0005-0000-0000-000066950000}"/>
    <cellStyle name="Normal 72 2 2 2 4 3 2" xfId="38612" xr:uid="{00000000-0005-0000-0000-000067950000}"/>
    <cellStyle name="Normal 72 2 2 2 4 3 3" xfId="23379" xr:uid="{00000000-0005-0000-0000-000068950000}"/>
    <cellStyle name="Normal 72 2 2 2 4 4" xfId="33599" xr:uid="{00000000-0005-0000-0000-000069950000}"/>
    <cellStyle name="Normal 72 2 2 2 4 5" xfId="18366" xr:uid="{00000000-0005-0000-0000-00006A950000}"/>
    <cellStyle name="Normal 72 2 2 2 5" xfId="4917" xr:uid="{00000000-0005-0000-0000-00006B950000}"/>
    <cellStyle name="Normal 72 2 2 2 5 2" xfId="14969" xr:uid="{00000000-0005-0000-0000-00006C950000}"/>
    <cellStyle name="Normal 72 2 2 2 5 2 2" xfId="45300" xr:uid="{00000000-0005-0000-0000-00006D950000}"/>
    <cellStyle name="Normal 72 2 2 2 5 2 3" xfId="30067" xr:uid="{00000000-0005-0000-0000-00006E950000}"/>
    <cellStyle name="Normal 72 2 2 2 5 3" xfId="9949" xr:uid="{00000000-0005-0000-0000-00006F950000}"/>
    <cellStyle name="Normal 72 2 2 2 5 3 2" xfId="40283" xr:uid="{00000000-0005-0000-0000-000070950000}"/>
    <cellStyle name="Normal 72 2 2 2 5 3 3" xfId="25050" xr:uid="{00000000-0005-0000-0000-000071950000}"/>
    <cellStyle name="Normal 72 2 2 2 5 4" xfId="35270" xr:uid="{00000000-0005-0000-0000-000072950000}"/>
    <cellStyle name="Normal 72 2 2 2 5 5" xfId="20037" xr:uid="{00000000-0005-0000-0000-000073950000}"/>
    <cellStyle name="Normal 72 2 2 2 6" xfId="11627" xr:uid="{00000000-0005-0000-0000-000074950000}"/>
    <cellStyle name="Normal 72 2 2 2 6 2" xfId="41958" xr:uid="{00000000-0005-0000-0000-000075950000}"/>
    <cellStyle name="Normal 72 2 2 2 6 3" xfId="26725" xr:uid="{00000000-0005-0000-0000-000076950000}"/>
    <cellStyle name="Normal 72 2 2 2 7" xfId="6606" xr:uid="{00000000-0005-0000-0000-000077950000}"/>
    <cellStyle name="Normal 72 2 2 2 7 2" xfId="36941" xr:uid="{00000000-0005-0000-0000-000078950000}"/>
    <cellStyle name="Normal 72 2 2 2 7 3" xfId="21708" xr:uid="{00000000-0005-0000-0000-000079950000}"/>
    <cellStyle name="Normal 72 2 2 2 8" xfId="31929" xr:uid="{00000000-0005-0000-0000-00007A950000}"/>
    <cellStyle name="Normal 72 2 2 2 9" xfId="16695" xr:uid="{00000000-0005-0000-0000-00007B950000}"/>
    <cellStyle name="Normal 72 2 2 3" xfId="1742" xr:uid="{00000000-0005-0000-0000-00007C950000}"/>
    <cellStyle name="Normal 72 2 2 3 2" xfId="2581" xr:uid="{00000000-0005-0000-0000-00007D950000}"/>
    <cellStyle name="Normal 72 2 2 3 2 2" xfId="4271" xr:uid="{00000000-0005-0000-0000-00007E950000}"/>
    <cellStyle name="Normal 72 2 2 3 2 2 2" xfId="14344" xr:uid="{00000000-0005-0000-0000-00007F950000}"/>
    <cellStyle name="Normal 72 2 2 3 2 2 2 2" xfId="44675" xr:uid="{00000000-0005-0000-0000-000080950000}"/>
    <cellStyle name="Normal 72 2 2 3 2 2 2 3" xfId="29442" xr:uid="{00000000-0005-0000-0000-000081950000}"/>
    <cellStyle name="Normal 72 2 2 3 2 2 3" xfId="9324" xr:uid="{00000000-0005-0000-0000-000082950000}"/>
    <cellStyle name="Normal 72 2 2 3 2 2 3 2" xfId="39658" xr:uid="{00000000-0005-0000-0000-000083950000}"/>
    <cellStyle name="Normal 72 2 2 3 2 2 3 3" xfId="24425" xr:uid="{00000000-0005-0000-0000-000084950000}"/>
    <cellStyle name="Normal 72 2 2 3 2 2 4" xfId="34645" xr:uid="{00000000-0005-0000-0000-000085950000}"/>
    <cellStyle name="Normal 72 2 2 3 2 2 5" xfId="19412" xr:uid="{00000000-0005-0000-0000-000086950000}"/>
    <cellStyle name="Normal 72 2 2 3 2 3" xfId="5963" xr:uid="{00000000-0005-0000-0000-000087950000}"/>
    <cellStyle name="Normal 72 2 2 3 2 3 2" xfId="16015" xr:uid="{00000000-0005-0000-0000-000088950000}"/>
    <cellStyle name="Normal 72 2 2 3 2 3 2 2" xfId="46346" xr:uid="{00000000-0005-0000-0000-000089950000}"/>
    <cellStyle name="Normal 72 2 2 3 2 3 2 3" xfId="31113" xr:uid="{00000000-0005-0000-0000-00008A950000}"/>
    <cellStyle name="Normal 72 2 2 3 2 3 3" xfId="10995" xr:uid="{00000000-0005-0000-0000-00008B950000}"/>
    <cellStyle name="Normal 72 2 2 3 2 3 3 2" xfId="41329" xr:uid="{00000000-0005-0000-0000-00008C950000}"/>
    <cellStyle name="Normal 72 2 2 3 2 3 3 3" xfId="26096" xr:uid="{00000000-0005-0000-0000-00008D950000}"/>
    <cellStyle name="Normal 72 2 2 3 2 3 4" xfId="36316" xr:uid="{00000000-0005-0000-0000-00008E950000}"/>
    <cellStyle name="Normal 72 2 2 3 2 3 5" xfId="21083" xr:uid="{00000000-0005-0000-0000-00008F950000}"/>
    <cellStyle name="Normal 72 2 2 3 2 4" xfId="12673" xr:uid="{00000000-0005-0000-0000-000090950000}"/>
    <cellStyle name="Normal 72 2 2 3 2 4 2" xfId="43004" xr:uid="{00000000-0005-0000-0000-000091950000}"/>
    <cellStyle name="Normal 72 2 2 3 2 4 3" xfId="27771" xr:uid="{00000000-0005-0000-0000-000092950000}"/>
    <cellStyle name="Normal 72 2 2 3 2 5" xfId="7652" xr:uid="{00000000-0005-0000-0000-000093950000}"/>
    <cellStyle name="Normal 72 2 2 3 2 5 2" xfId="37987" xr:uid="{00000000-0005-0000-0000-000094950000}"/>
    <cellStyle name="Normal 72 2 2 3 2 5 3" xfId="22754" xr:uid="{00000000-0005-0000-0000-000095950000}"/>
    <cellStyle name="Normal 72 2 2 3 2 6" xfId="32975" xr:uid="{00000000-0005-0000-0000-000096950000}"/>
    <cellStyle name="Normal 72 2 2 3 2 7" xfId="17741" xr:uid="{00000000-0005-0000-0000-000097950000}"/>
    <cellStyle name="Normal 72 2 2 3 3" xfId="3434" xr:uid="{00000000-0005-0000-0000-000098950000}"/>
    <cellStyle name="Normal 72 2 2 3 3 2" xfId="13508" xr:uid="{00000000-0005-0000-0000-000099950000}"/>
    <cellStyle name="Normal 72 2 2 3 3 2 2" xfId="43839" xr:uid="{00000000-0005-0000-0000-00009A950000}"/>
    <cellStyle name="Normal 72 2 2 3 3 2 3" xfId="28606" xr:uid="{00000000-0005-0000-0000-00009B950000}"/>
    <cellStyle name="Normal 72 2 2 3 3 3" xfId="8488" xr:uid="{00000000-0005-0000-0000-00009C950000}"/>
    <cellStyle name="Normal 72 2 2 3 3 3 2" xfId="38822" xr:uid="{00000000-0005-0000-0000-00009D950000}"/>
    <cellStyle name="Normal 72 2 2 3 3 3 3" xfId="23589" xr:uid="{00000000-0005-0000-0000-00009E950000}"/>
    <cellStyle name="Normal 72 2 2 3 3 4" xfId="33809" xr:uid="{00000000-0005-0000-0000-00009F950000}"/>
    <cellStyle name="Normal 72 2 2 3 3 5" xfId="18576" xr:uid="{00000000-0005-0000-0000-0000A0950000}"/>
    <cellStyle name="Normal 72 2 2 3 4" xfId="5127" xr:uid="{00000000-0005-0000-0000-0000A1950000}"/>
    <cellStyle name="Normal 72 2 2 3 4 2" xfId="15179" xr:uid="{00000000-0005-0000-0000-0000A2950000}"/>
    <cellStyle name="Normal 72 2 2 3 4 2 2" xfId="45510" xr:uid="{00000000-0005-0000-0000-0000A3950000}"/>
    <cellStyle name="Normal 72 2 2 3 4 2 3" xfId="30277" xr:uid="{00000000-0005-0000-0000-0000A4950000}"/>
    <cellStyle name="Normal 72 2 2 3 4 3" xfId="10159" xr:uid="{00000000-0005-0000-0000-0000A5950000}"/>
    <cellStyle name="Normal 72 2 2 3 4 3 2" xfId="40493" xr:uid="{00000000-0005-0000-0000-0000A6950000}"/>
    <cellStyle name="Normal 72 2 2 3 4 3 3" xfId="25260" xr:uid="{00000000-0005-0000-0000-0000A7950000}"/>
    <cellStyle name="Normal 72 2 2 3 4 4" xfId="35480" xr:uid="{00000000-0005-0000-0000-0000A8950000}"/>
    <cellStyle name="Normal 72 2 2 3 4 5" xfId="20247" xr:uid="{00000000-0005-0000-0000-0000A9950000}"/>
    <cellStyle name="Normal 72 2 2 3 5" xfId="11837" xr:uid="{00000000-0005-0000-0000-0000AA950000}"/>
    <cellStyle name="Normal 72 2 2 3 5 2" xfId="42168" xr:uid="{00000000-0005-0000-0000-0000AB950000}"/>
    <cellStyle name="Normal 72 2 2 3 5 3" xfId="26935" xr:uid="{00000000-0005-0000-0000-0000AC950000}"/>
    <cellStyle name="Normal 72 2 2 3 6" xfId="6816" xr:uid="{00000000-0005-0000-0000-0000AD950000}"/>
    <cellStyle name="Normal 72 2 2 3 6 2" xfId="37151" xr:uid="{00000000-0005-0000-0000-0000AE950000}"/>
    <cellStyle name="Normal 72 2 2 3 6 3" xfId="21918" xr:uid="{00000000-0005-0000-0000-0000AF950000}"/>
    <cellStyle name="Normal 72 2 2 3 7" xfId="32139" xr:uid="{00000000-0005-0000-0000-0000B0950000}"/>
    <cellStyle name="Normal 72 2 2 3 8" xfId="16905" xr:uid="{00000000-0005-0000-0000-0000B1950000}"/>
    <cellStyle name="Normal 72 2 2 4" xfId="2163" xr:uid="{00000000-0005-0000-0000-0000B2950000}"/>
    <cellStyle name="Normal 72 2 2 4 2" xfId="3853" xr:uid="{00000000-0005-0000-0000-0000B3950000}"/>
    <cellStyle name="Normal 72 2 2 4 2 2" xfId="13926" xr:uid="{00000000-0005-0000-0000-0000B4950000}"/>
    <cellStyle name="Normal 72 2 2 4 2 2 2" xfId="44257" xr:uid="{00000000-0005-0000-0000-0000B5950000}"/>
    <cellStyle name="Normal 72 2 2 4 2 2 3" xfId="29024" xr:uid="{00000000-0005-0000-0000-0000B6950000}"/>
    <cellStyle name="Normal 72 2 2 4 2 3" xfId="8906" xr:uid="{00000000-0005-0000-0000-0000B7950000}"/>
    <cellStyle name="Normal 72 2 2 4 2 3 2" xfId="39240" xr:uid="{00000000-0005-0000-0000-0000B8950000}"/>
    <cellStyle name="Normal 72 2 2 4 2 3 3" xfId="24007" xr:uid="{00000000-0005-0000-0000-0000B9950000}"/>
    <cellStyle name="Normal 72 2 2 4 2 4" xfId="34227" xr:uid="{00000000-0005-0000-0000-0000BA950000}"/>
    <cellStyle name="Normal 72 2 2 4 2 5" xfId="18994" xr:uid="{00000000-0005-0000-0000-0000BB950000}"/>
    <cellStyle name="Normal 72 2 2 4 3" xfId="5545" xr:uid="{00000000-0005-0000-0000-0000BC950000}"/>
    <cellStyle name="Normal 72 2 2 4 3 2" xfId="15597" xr:uid="{00000000-0005-0000-0000-0000BD950000}"/>
    <cellStyle name="Normal 72 2 2 4 3 2 2" xfId="45928" xr:uid="{00000000-0005-0000-0000-0000BE950000}"/>
    <cellStyle name="Normal 72 2 2 4 3 2 3" xfId="30695" xr:uid="{00000000-0005-0000-0000-0000BF950000}"/>
    <cellStyle name="Normal 72 2 2 4 3 3" xfId="10577" xr:uid="{00000000-0005-0000-0000-0000C0950000}"/>
    <cellStyle name="Normal 72 2 2 4 3 3 2" xfId="40911" xr:uid="{00000000-0005-0000-0000-0000C1950000}"/>
    <cellStyle name="Normal 72 2 2 4 3 3 3" xfId="25678" xr:uid="{00000000-0005-0000-0000-0000C2950000}"/>
    <cellStyle name="Normal 72 2 2 4 3 4" xfId="35898" xr:uid="{00000000-0005-0000-0000-0000C3950000}"/>
    <cellStyle name="Normal 72 2 2 4 3 5" xfId="20665" xr:uid="{00000000-0005-0000-0000-0000C4950000}"/>
    <cellStyle name="Normal 72 2 2 4 4" xfId="12255" xr:uid="{00000000-0005-0000-0000-0000C5950000}"/>
    <cellStyle name="Normal 72 2 2 4 4 2" xfId="42586" xr:uid="{00000000-0005-0000-0000-0000C6950000}"/>
    <cellStyle name="Normal 72 2 2 4 4 3" xfId="27353" xr:uid="{00000000-0005-0000-0000-0000C7950000}"/>
    <cellStyle name="Normal 72 2 2 4 5" xfId="7234" xr:uid="{00000000-0005-0000-0000-0000C8950000}"/>
    <cellStyle name="Normal 72 2 2 4 5 2" xfId="37569" xr:uid="{00000000-0005-0000-0000-0000C9950000}"/>
    <cellStyle name="Normal 72 2 2 4 5 3" xfId="22336" xr:uid="{00000000-0005-0000-0000-0000CA950000}"/>
    <cellStyle name="Normal 72 2 2 4 6" xfId="32557" xr:uid="{00000000-0005-0000-0000-0000CB950000}"/>
    <cellStyle name="Normal 72 2 2 4 7" xfId="17323" xr:uid="{00000000-0005-0000-0000-0000CC950000}"/>
    <cellStyle name="Normal 72 2 2 5" xfId="3016" xr:uid="{00000000-0005-0000-0000-0000CD950000}"/>
    <cellStyle name="Normal 72 2 2 5 2" xfId="13090" xr:uid="{00000000-0005-0000-0000-0000CE950000}"/>
    <cellStyle name="Normal 72 2 2 5 2 2" xfId="43421" xr:uid="{00000000-0005-0000-0000-0000CF950000}"/>
    <cellStyle name="Normal 72 2 2 5 2 3" xfId="28188" xr:uid="{00000000-0005-0000-0000-0000D0950000}"/>
    <cellStyle name="Normal 72 2 2 5 3" xfId="8070" xr:uid="{00000000-0005-0000-0000-0000D1950000}"/>
    <cellStyle name="Normal 72 2 2 5 3 2" xfId="38404" xr:uid="{00000000-0005-0000-0000-0000D2950000}"/>
    <cellStyle name="Normal 72 2 2 5 3 3" xfId="23171" xr:uid="{00000000-0005-0000-0000-0000D3950000}"/>
    <cellStyle name="Normal 72 2 2 5 4" xfId="33391" xr:uid="{00000000-0005-0000-0000-0000D4950000}"/>
    <cellStyle name="Normal 72 2 2 5 5" xfId="18158" xr:uid="{00000000-0005-0000-0000-0000D5950000}"/>
    <cellStyle name="Normal 72 2 2 6" xfId="4709" xr:uid="{00000000-0005-0000-0000-0000D6950000}"/>
    <cellStyle name="Normal 72 2 2 6 2" xfId="14761" xr:uid="{00000000-0005-0000-0000-0000D7950000}"/>
    <cellStyle name="Normal 72 2 2 6 2 2" xfId="45092" xr:uid="{00000000-0005-0000-0000-0000D8950000}"/>
    <cellStyle name="Normal 72 2 2 6 2 3" xfId="29859" xr:uid="{00000000-0005-0000-0000-0000D9950000}"/>
    <cellStyle name="Normal 72 2 2 6 3" xfId="9741" xr:uid="{00000000-0005-0000-0000-0000DA950000}"/>
    <cellStyle name="Normal 72 2 2 6 3 2" xfId="40075" xr:uid="{00000000-0005-0000-0000-0000DB950000}"/>
    <cellStyle name="Normal 72 2 2 6 3 3" xfId="24842" xr:uid="{00000000-0005-0000-0000-0000DC950000}"/>
    <cellStyle name="Normal 72 2 2 6 4" xfId="35062" xr:uid="{00000000-0005-0000-0000-0000DD950000}"/>
    <cellStyle name="Normal 72 2 2 6 5" xfId="19829" xr:uid="{00000000-0005-0000-0000-0000DE950000}"/>
    <cellStyle name="Normal 72 2 2 7" xfId="11419" xr:uid="{00000000-0005-0000-0000-0000DF950000}"/>
    <cellStyle name="Normal 72 2 2 7 2" xfId="41750" xr:uid="{00000000-0005-0000-0000-0000E0950000}"/>
    <cellStyle name="Normal 72 2 2 7 3" xfId="26517" xr:uid="{00000000-0005-0000-0000-0000E1950000}"/>
    <cellStyle name="Normal 72 2 2 8" xfId="6398" xr:uid="{00000000-0005-0000-0000-0000E2950000}"/>
    <cellStyle name="Normal 72 2 2 8 2" xfId="36733" xr:uid="{00000000-0005-0000-0000-0000E3950000}"/>
    <cellStyle name="Normal 72 2 2 8 3" xfId="21500" xr:uid="{00000000-0005-0000-0000-0000E4950000}"/>
    <cellStyle name="Normal 72 2 2 9" xfId="31721" xr:uid="{00000000-0005-0000-0000-0000E5950000}"/>
    <cellStyle name="Normal 72 2 3" xfId="1425" xr:uid="{00000000-0005-0000-0000-0000E6950000}"/>
    <cellStyle name="Normal 72 2 3 2" xfId="1846" xr:uid="{00000000-0005-0000-0000-0000E7950000}"/>
    <cellStyle name="Normal 72 2 3 2 2" xfId="2685" xr:uid="{00000000-0005-0000-0000-0000E8950000}"/>
    <cellStyle name="Normal 72 2 3 2 2 2" xfId="4375" xr:uid="{00000000-0005-0000-0000-0000E9950000}"/>
    <cellStyle name="Normal 72 2 3 2 2 2 2" xfId="14448" xr:uid="{00000000-0005-0000-0000-0000EA950000}"/>
    <cellStyle name="Normal 72 2 3 2 2 2 2 2" xfId="44779" xr:uid="{00000000-0005-0000-0000-0000EB950000}"/>
    <cellStyle name="Normal 72 2 3 2 2 2 2 3" xfId="29546" xr:uid="{00000000-0005-0000-0000-0000EC950000}"/>
    <cellStyle name="Normal 72 2 3 2 2 2 3" xfId="9428" xr:uid="{00000000-0005-0000-0000-0000ED950000}"/>
    <cellStyle name="Normal 72 2 3 2 2 2 3 2" xfId="39762" xr:uid="{00000000-0005-0000-0000-0000EE950000}"/>
    <cellStyle name="Normal 72 2 3 2 2 2 3 3" xfId="24529" xr:uid="{00000000-0005-0000-0000-0000EF950000}"/>
    <cellStyle name="Normal 72 2 3 2 2 2 4" xfId="34749" xr:uid="{00000000-0005-0000-0000-0000F0950000}"/>
    <cellStyle name="Normal 72 2 3 2 2 2 5" xfId="19516" xr:uid="{00000000-0005-0000-0000-0000F1950000}"/>
    <cellStyle name="Normal 72 2 3 2 2 3" xfId="6067" xr:uid="{00000000-0005-0000-0000-0000F2950000}"/>
    <cellStyle name="Normal 72 2 3 2 2 3 2" xfId="16119" xr:uid="{00000000-0005-0000-0000-0000F3950000}"/>
    <cellStyle name="Normal 72 2 3 2 2 3 2 2" xfId="46450" xr:uid="{00000000-0005-0000-0000-0000F4950000}"/>
    <cellStyle name="Normal 72 2 3 2 2 3 2 3" xfId="31217" xr:uid="{00000000-0005-0000-0000-0000F5950000}"/>
    <cellStyle name="Normal 72 2 3 2 2 3 3" xfId="11099" xr:uid="{00000000-0005-0000-0000-0000F6950000}"/>
    <cellStyle name="Normal 72 2 3 2 2 3 3 2" xfId="41433" xr:uid="{00000000-0005-0000-0000-0000F7950000}"/>
    <cellStyle name="Normal 72 2 3 2 2 3 3 3" xfId="26200" xr:uid="{00000000-0005-0000-0000-0000F8950000}"/>
    <cellStyle name="Normal 72 2 3 2 2 3 4" xfId="36420" xr:uid="{00000000-0005-0000-0000-0000F9950000}"/>
    <cellStyle name="Normal 72 2 3 2 2 3 5" xfId="21187" xr:uid="{00000000-0005-0000-0000-0000FA950000}"/>
    <cellStyle name="Normal 72 2 3 2 2 4" xfId="12777" xr:uid="{00000000-0005-0000-0000-0000FB950000}"/>
    <cellStyle name="Normal 72 2 3 2 2 4 2" xfId="43108" xr:uid="{00000000-0005-0000-0000-0000FC950000}"/>
    <cellStyle name="Normal 72 2 3 2 2 4 3" xfId="27875" xr:uid="{00000000-0005-0000-0000-0000FD950000}"/>
    <cellStyle name="Normal 72 2 3 2 2 5" xfId="7756" xr:uid="{00000000-0005-0000-0000-0000FE950000}"/>
    <cellStyle name="Normal 72 2 3 2 2 5 2" xfId="38091" xr:uid="{00000000-0005-0000-0000-0000FF950000}"/>
    <cellStyle name="Normal 72 2 3 2 2 5 3" xfId="22858" xr:uid="{00000000-0005-0000-0000-000000960000}"/>
    <cellStyle name="Normal 72 2 3 2 2 6" xfId="33079" xr:uid="{00000000-0005-0000-0000-000001960000}"/>
    <cellStyle name="Normal 72 2 3 2 2 7" xfId="17845" xr:uid="{00000000-0005-0000-0000-000002960000}"/>
    <cellStyle name="Normal 72 2 3 2 3" xfId="3538" xr:uid="{00000000-0005-0000-0000-000003960000}"/>
    <cellStyle name="Normal 72 2 3 2 3 2" xfId="13612" xr:uid="{00000000-0005-0000-0000-000004960000}"/>
    <cellStyle name="Normal 72 2 3 2 3 2 2" xfId="43943" xr:uid="{00000000-0005-0000-0000-000005960000}"/>
    <cellStyle name="Normal 72 2 3 2 3 2 3" xfId="28710" xr:uid="{00000000-0005-0000-0000-000006960000}"/>
    <cellStyle name="Normal 72 2 3 2 3 3" xfId="8592" xr:uid="{00000000-0005-0000-0000-000007960000}"/>
    <cellStyle name="Normal 72 2 3 2 3 3 2" xfId="38926" xr:uid="{00000000-0005-0000-0000-000008960000}"/>
    <cellStyle name="Normal 72 2 3 2 3 3 3" xfId="23693" xr:uid="{00000000-0005-0000-0000-000009960000}"/>
    <cellStyle name="Normal 72 2 3 2 3 4" xfId="33913" xr:uid="{00000000-0005-0000-0000-00000A960000}"/>
    <cellStyle name="Normal 72 2 3 2 3 5" xfId="18680" xr:uid="{00000000-0005-0000-0000-00000B960000}"/>
    <cellStyle name="Normal 72 2 3 2 4" xfId="5231" xr:uid="{00000000-0005-0000-0000-00000C960000}"/>
    <cellStyle name="Normal 72 2 3 2 4 2" xfId="15283" xr:uid="{00000000-0005-0000-0000-00000D960000}"/>
    <cellStyle name="Normal 72 2 3 2 4 2 2" xfId="45614" xr:uid="{00000000-0005-0000-0000-00000E960000}"/>
    <cellStyle name="Normal 72 2 3 2 4 2 3" xfId="30381" xr:uid="{00000000-0005-0000-0000-00000F960000}"/>
    <cellStyle name="Normal 72 2 3 2 4 3" xfId="10263" xr:uid="{00000000-0005-0000-0000-000010960000}"/>
    <cellStyle name="Normal 72 2 3 2 4 3 2" xfId="40597" xr:uid="{00000000-0005-0000-0000-000011960000}"/>
    <cellStyle name="Normal 72 2 3 2 4 3 3" xfId="25364" xr:uid="{00000000-0005-0000-0000-000012960000}"/>
    <cellStyle name="Normal 72 2 3 2 4 4" xfId="35584" xr:uid="{00000000-0005-0000-0000-000013960000}"/>
    <cellStyle name="Normal 72 2 3 2 4 5" xfId="20351" xr:uid="{00000000-0005-0000-0000-000014960000}"/>
    <cellStyle name="Normal 72 2 3 2 5" xfId="11941" xr:uid="{00000000-0005-0000-0000-000015960000}"/>
    <cellStyle name="Normal 72 2 3 2 5 2" xfId="42272" xr:uid="{00000000-0005-0000-0000-000016960000}"/>
    <cellStyle name="Normal 72 2 3 2 5 3" xfId="27039" xr:uid="{00000000-0005-0000-0000-000017960000}"/>
    <cellStyle name="Normal 72 2 3 2 6" xfId="6920" xr:uid="{00000000-0005-0000-0000-000018960000}"/>
    <cellStyle name="Normal 72 2 3 2 6 2" xfId="37255" xr:uid="{00000000-0005-0000-0000-000019960000}"/>
    <cellStyle name="Normal 72 2 3 2 6 3" xfId="22022" xr:uid="{00000000-0005-0000-0000-00001A960000}"/>
    <cellStyle name="Normal 72 2 3 2 7" xfId="32243" xr:uid="{00000000-0005-0000-0000-00001B960000}"/>
    <cellStyle name="Normal 72 2 3 2 8" xfId="17009" xr:uid="{00000000-0005-0000-0000-00001C960000}"/>
    <cellStyle name="Normal 72 2 3 3" xfId="2267" xr:uid="{00000000-0005-0000-0000-00001D960000}"/>
    <cellStyle name="Normal 72 2 3 3 2" xfId="3957" xr:uid="{00000000-0005-0000-0000-00001E960000}"/>
    <cellStyle name="Normal 72 2 3 3 2 2" xfId="14030" xr:uid="{00000000-0005-0000-0000-00001F960000}"/>
    <cellStyle name="Normal 72 2 3 3 2 2 2" xfId="44361" xr:uid="{00000000-0005-0000-0000-000020960000}"/>
    <cellStyle name="Normal 72 2 3 3 2 2 3" xfId="29128" xr:uid="{00000000-0005-0000-0000-000021960000}"/>
    <cellStyle name="Normal 72 2 3 3 2 3" xfId="9010" xr:uid="{00000000-0005-0000-0000-000022960000}"/>
    <cellStyle name="Normal 72 2 3 3 2 3 2" xfId="39344" xr:uid="{00000000-0005-0000-0000-000023960000}"/>
    <cellStyle name="Normal 72 2 3 3 2 3 3" xfId="24111" xr:uid="{00000000-0005-0000-0000-000024960000}"/>
    <cellStyle name="Normal 72 2 3 3 2 4" xfId="34331" xr:uid="{00000000-0005-0000-0000-000025960000}"/>
    <cellStyle name="Normal 72 2 3 3 2 5" xfId="19098" xr:uid="{00000000-0005-0000-0000-000026960000}"/>
    <cellStyle name="Normal 72 2 3 3 3" xfId="5649" xr:uid="{00000000-0005-0000-0000-000027960000}"/>
    <cellStyle name="Normal 72 2 3 3 3 2" xfId="15701" xr:uid="{00000000-0005-0000-0000-000028960000}"/>
    <cellStyle name="Normal 72 2 3 3 3 2 2" xfId="46032" xr:uid="{00000000-0005-0000-0000-000029960000}"/>
    <cellStyle name="Normal 72 2 3 3 3 2 3" xfId="30799" xr:uid="{00000000-0005-0000-0000-00002A960000}"/>
    <cellStyle name="Normal 72 2 3 3 3 3" xfId="10681" xr:uid="{00000000-0005-0000-0000-00002B960000}"/>
    <cellStyle name="Normal 72 2 3 3 3 3 2" xfId="41015" xr:uid="{00000000-0005-0000-0000-00002C960000}"/>
    <cellStyle name="Normal 72 2 3 3 3 3 3" xfId="25782" xr:uid="{00000000-0005-0000-0000-00002D960000}"/>
    <cellStyle name="Normal 72 2 3 3 3 4" xfId="36002" xr:uid="{00000000-0005-0000-0000-00002E960000}"/>
    <cellStyle name="Normal 72 2 3 3 3 5" xfId="20769" xr:uid="{00000000-0005-0000-0000-00002F960000}"/>
    <cellStyle name="Normal 72 2 3 3 4" xfId="12359" xr:uid="{00000000-0005-0000-0000-000030960000}"/>
    <cellStyle name="Normal 72 2 3 3 4 2" xfId="42690" xr:uid="{00000000-0005-0000-0000-000031960000}"/>
    <cellStyle name="Normal 72 2 3 3 4 3" xfId="27457" xr:uid="{00000000-0005-0000-0000-000032960000}"/>
    <cellStyle name="Normal 72 2 3 3 5" xfId="7338" xr:uid="{00000000-0005-0000-0000-000033960000}"/>
    <cellStyle name="Normal 72 2 3 3 5 2" xfId="37673" xr:uid="{00000000-0005-0000-0000-000034960000}"/>
    <cellStyle name="Normal 72 2 3 3 5 3" xfId="22440" xr:uid="{00000000-0005-0000-0000-000035960000}"/>
    <cellStyle name="Normal 72 2 3 3 6" xfId="32661" xr:uid="{00000000-0005-0000-0000-000036960000}"/>
    <cellStyle name="Normal 72 2 3 3 7" xfId="17427" xr:uid="{00000000-0005-0000-0000-000037960000}"/>
    <cellStyle name="Normal 72 2 3 4" xfId="3120" xr:uid="{00000000-0005-0000-0000-000038960000}"/>
    <cellStyle name="Normal 72 2 3 4 2" xfId="13194" xr:uid="{00000000-0005-0000-0000-000039960000}"/>
    <cellStyle name="Normal 72 2 3 4 2 2" xfId="43525" xr:uid="{00000000-0005-0000-0000-00003A960000}"/>
    <cellStyle name="Normal 72 2 3 4 2 3" xfId="28292" xr:uid="{00000000-0005-0000-0000-00003B960000}"/>
    <cellStyle name="Normal 72 2 3 4 3" xfId="8174" xr:uid="{00000000-0005-0000-0000-00003C960000}"/>
    <cellStyle name="Normal 72 2 3 4 3 2" xfId="38508" xr:uid="{00000000-0005-0000-0000-00003D960000}"/>
    <cellStyle name="Normal 72 2 3 4 3 3" xfId="23275" xr:uid="{00000000-0005-0000-0000-00003E960000}"/>
    <cellStyle name="Normal 72 2 3 4 4" xfId="33495" xr:uid="{00000000-0005-0000-0000-00003F960000}"/>
    <cellStyle name="Normal 72 2 3 4 5" xfId="18262" xr:uid="{00000000-0005-0000-0000-000040960000}"/>
    <cellStyle name="Normal 72 2 3 5" xfId="4813" xr:uid="{00000000-0005-0000-0000-000041960000}"/>
    <cellStyle name="Normal 72 2 3 5 2" xfId="14865" xr:uid="{00000000-0005-0000-0000-000042960000}"/>
    <cellStyle name="Normal 72 2 3 5 2 2" xfId="45196" xr:uid="{00000000-0005-0000-0000-000043960000}"/>
    <cellStyle name="Normal 72 2 3 5 2 3" xfId="29963" xr:uid="{00000000-0005-0000-0000-000044960000}"/>
    <cellStyle name="Normal 72 2 3 5 3" xfId="9845" xr:uid="{00000000-0005-0000-0000-000045960000}"/>
    <cellStyle name="Normal 72 2 3 5 3 2" xfId="40179" xr:uid="{00000000-0005-0000-0000-000046960000}"/>
    <cellStyle name="Normal 72 2 3 5 3 3" xfId="24946" xr:uid="{00000000-0005-0000-0000-000047960000}"/>
    <cellStyle name="Normal 72 2 3 5 4" xfId="35166" xr:uid="{00000000-0005-0000-0000-000048960000}"/>
    <cellStyle name="Normal 72 2 3 5 5" xfId="19933" xr:uid="{00000000-0005-0000-0000-000049960000}"/>
    <cellStyle name="Normal 72 2 3 6" xfId="11523" xr:uid="{00000000-0005-0000-0000-00004A960000}"/>
    <cellStyle name="Normal 72 2 3 6 2" xfId="41854" xr:uid="{00000000-0005-0000-0000-00004B960000}"/>
    <cellStyle name="Normal 72 2 3 6 3" xfId="26621" xr:uid="{00000000-0005-0000-0000-00004C960000}"/>
    <cellStyle name="Normal 72 2 3 7" xfId="6502" xr:uid="{00000000-0005-0000-0000-00004D960000}"/>
    <cellStyle name="Normal 72 2 3 7 2" xfId="36837" xr:uid="{00000000-0005-0000-0000-00004E960000}"/>
    <cellStyle name="Normal 72 2 3 7 3" xfId="21604" xr:uid="{00000000-0005-0000-0000-00004F960000}"/>
    <cellStyle name="Normal 72 2 3 8" xfId="31825" xr:uid="{00000000-0005-0000-0000-000050960000}"/>
    <cellStyle name="Normal 72 2 3 9" xfId="16591" xr:uid="{00000000-0005-0000-0000-000051960000}"/>
    <cellStyle name="Normal 72 2 4" xfId="1638" xr:uid="{00000000-0005-0000-0000-000052960000}"/>
    <cellStyle name="Normal 72 2 4 2" xfId="2477" xr:uid="{00000000-0005-0000-0000-000053960000}"/>
    <cellStyle name="Normal 72 2 4 2 2" xfId="4167" xr:uid="{00000000-0005-0000-0000-000054960000}"/>
    <cellStyle name="Normal 72 2 4 2 2 2" xfId="14240" xr:uid="{00000000-0005-0000-0000-000055960000}"/>
    <cellStyle name="Normal 72 2 4 2 2 2 2" xfId="44571" xr:uid="{00000000-0005-0000-0000-000056960000}"/>
    <cellStyle name="Normal 72 2 4 2 2 2 3" xfId="29338" xr:uid="{00000000-0005-0000-0000-000057960000}"/>
    <cellStyle name="Normal 72 2 4 2 2 3" xfId="9220" xr:uid="{00000000-0005-0000-0000-000058960000}"/>
    <cellStyle name="Normal 72 2 4 2 2 3 2" xfId="39554" xr:uid="{00000000-0005-0000-0000-000059960000}"/>
    <cellStyle name="Normal 72 2 4 2 2 3 3" xfId="24321" xr:uid="{00000000-0005-0000-0000-00005A960000}"/>
    <cellStyle name="Normal 72 2 4 2 2 4" xfId="34541" xr:uid="{00000000-0005-0000-0000-00005B960000}"/>
    <cellStyle name="Normal 72 2 4 2 2 5" xfId="19308" xr:uid="{00000000-0005-0000-0000-00005C960000}"/>
    <cellStyle name="Normal 72 2 4 2 3" xfId="5859" xr:uid="{00000000-0005-0000-0000-00005D960000}"/>
    <cellStyle name="Normal 72 2 4 2 3 2" xfId="15911" xr:uid="{00000000-0005-0000-0000-00005E960000}"/>
    <cellStyle name="Normal 72 2 4 2 3 2 2" xfId="46242" xr:uid="{00000000-0005-0000-0000-00005F960000}"/>
    <cellStyle name="Normal 72 2 4 2 3 2 3" xfId="31009" xr:uid="{00000000-0005-0000-0000-000060960000}"/>
    <cellStyle name="Normal 72 2 4 2 3 3" xfId="10891" xr:uid="{00000000-0005-0000-0000-000061960000}"/>
    <cellStyle name="Normal 72 2 4 2 3 3 2" xfId="41225" xr:uid="{00000000-0005-0000-0000-000062960000}"/>
    <cellStyle name="Normal 72 2 4 2 3 3 3" xfId="25992" xr:uid="{00000000-0005-0000-0000-000063960000}"/>
    <cellStyle name="Normal 72 2 4 2 3 4" xfId="36212" xr:uid="{00000000-0005-0000-0000-000064960000}"/>
    <cellStyle name="Normal 72 2 4 2 3 5" xfId="20979" xr:uid="{00000000-0005-0000-0000-000065960000}"/>
    <cellStyle name="Normal 72 2 4 2 4" xfId="12569" xr:uid="{00000000-0005-0000-0000-000066960000}"/>
    <cellStyle name="Normal 72 2 4 2 4 2" xfId="42900" xr:uid="{00000000-0005-0000-0000-000067960000}"/>
    <cellStyle name="Normal 72 2 4 2 4 3" xfId="27667" xr:uid="{00000000-0005-0000-0000-000068960000}"/>
    <cellStyle name="Normal 72 2 4 2 5" xfId="7548" xr:uid="{00000000-0005-0000-0000-000069960000}"/>
    <cellStyle name="Normal 72 2 4 2 5 2" xfId="37883" xr:uid="{00000000-0005-0000-0000-00006A960000}"/>
    <cellStyle name="Normal 72 2 4 2 5 3" xfId="22650" xr:uid="{00000000-0005-0000-0000-00006B960000}"/>
    <cellStyle name="Normal 72 2 4 2 6" xfId="32871" xr:uid="{00000000-0005-0000-0000-00006C960000}"/>
    <cellStyle name="Normal 72 2 4 2 7" xfId="17637" xr:uid="{00000000-0005-0000-0000-00006D960000}"/>
    <cellStyle name="Normal 72 2 4 3" xfId="3330" xr:uid="{00000000-0005-0000-0000-00006E960000}"/>
    <cellStyle name="Normal 72 2 4 3 2" xfId="13404" xr:uid="{00000000-0005-0000-0000-00006F960000}"/>
    <cellStyle name="Normal 72 2 4 3 2 2" xfId="43735" xr:uid="{00000000-0005-0000-0000-000070960000}"/>
    <cellStyle name="Normal 72 2 4 3 2 3" xfId="28502" xr:uid="{00000000-0005-0000-0000-000071960000}"/>
    <cellStyle name="Normal 72 2 4 3 3" xfId="8384" xr:uid="{00000000-0005-0000-0000-000072960000}"/>
    <cellStyle name="Normal 72 2 4 3 3 2" xfId="38718" xr:uid="{00000000-0005-0000-0000-000073960000}"/>
    <cellStyle name="Normal 72 2 4 3 3 3" xfId="23485" xr:uid="{00000000-0005-0000-0000-000074960000}"/>
    <cellStyle name="Normal 72 2 4 3 4" xfId="33705" xr:uid="{00000000-0005-0000-0000-000075960000}"/>
    <cellStyle name="Normal 72 2 4 3 5" xfId="18472" xr:uid="{00000000-0005-0000-0000-000076960000}"/>
    <cellStyle name="Normal 72 2 4 4" xfId="5023" xr:uid="{00000000-0005-0000-0000-000077960000}"/>
    <cellStyle name="Normal 72 2 4 4 2" xfId="15075" xr:uid="{00000000-0005-0000-0000-000078960000}"/>
    <cellStyle name="Normal 72 2 4 4 2 2" xfId="45406" xr:uid="{00000000-0005-0000-0000-000079960000}"/>
    <cellStyle name="Normal 72 2 4 4 2 3" xfId="30173" xr:uid="{00000000-0005-0000-0000-00007A960000}"/>
    <cellStyle name="Normal 72 2 4 4 3" xfId="10055" xr:uid="{00000000-0005-0000-0000-00007B960000}"/>
    <cellStyle name="Normal 72 2 4 4 3 2" xfId="40389" xr:uid="{00000000-0005-0000-0000-00007C960000}"/>
    <cellStyle name="Normal 72 2 4 4 3 3" xfId="25156" xr:uid="{00000000-0005-0000-0000-00007D960000}"/>
    <cellStyle name="Normal 72 2 4 4 4" xfId="35376" xr:uid="{00000000-0005-0000-0000-00007E960000}"/>
    <cellStyle name="Normal 72 2 4 4 5" xfId="20143" xr:uid="{00000000-0005-0000-0000-00007F960000}"/>
    <cellStyle name="Normal 72 2 4 5" xfId="11733" xr:uid="{00000000-0005-0000-0000-000080960000}"/>
    <cellStyle name="Normal 72 2 4 5 2" xfId="42064" xr:uid="{00000000-0005-0000-0000-000081960000}"/>
    <cellStyle name="Normal 72 2 4 5 3" xfId="26831" xr:uid="{00000000-0005-0000-0000-000082960000}"/>
    <cellStyle name="Normal 72 2 4 6" xfId="6712" xr:uid="{00000000-0005-0000-0000-000083960000}"/>
    <cellStyle name="Normal 72 2 4 6 2" xfId="37047" xr:uid="{00000000-0005-0000-0000-000084960000}"/>
    <cellStyle name="Normal 72 2 4 6 3" xfId="21814" xr:uid="{00000000-0005-0000-0000-000085960000}"/>
    <cellStyle name="Normal 72 2 4 7" xfId="32035" xr:uid="{00000000-0005-0000-0000-000086960000}"/>
    <cellStyle name="Normal 72 2 4 8" xfId="16801" xr:uid="{00000000-0005-0000-0000-000087960000}"/>
    <cellStyle name="Normal 72 2 5" xfId="2059" xr:uid="{00000000-0005-0000-0000-000088960000}"/>
    <cellStyle name="Normal 72 2 5 2" xfId="3749" xr:uid="{00000000-0005-0000-0000-000089960000}"/>
    <cellStyle name="Normal 72 2 5 2 2" xfId="13822" xr:uid="{00000000-0005-0000-0000-00008A960000}"/>
    <cellStyle name="Normal 72 2 5 2 2 2" xfId="44153" xr:uid="{00000000-0005-0000-0000-00008B960000}"/>
    <cellStyle name="Normal 72 2 5 2 2 3" xfId="28920" xr:uid="{00000000-0005-0000-0000-00008C960000}"/>
    <cellStyle name="Normal 72 2 5 2 3" xfId="8802" xr:uid="{00000000-0005-0000-0000-00008D960000}"/>
    <cellStyle name="Normal 72 2 5 2 3 2" xfId="39136" xr:uid="{00000000-0005-0000-0000-00008E960000}"/>
    <cellStyle name="Normal 72 2 5 2 3 3" xfId="23903" xr:uid="{00000000-0005-0000-0000-00008F960000}"/>
    <cellStyle name="Normal 72 2 5 2 4" xfId="34123" xr:uid="{00000000-0005-0000-0000-000090960000}"/>
    <cellStyle name="Normal 72 2 5 2 5" xfId="18890" xr:uid="{00000000-0005-0000-0000-000091960000}"/>
    <cellStyle name="Normal 72 2 5 3" xfId="5441" xr:uid="{00000000-0005-0000-0000-000092960000}"/>
    <cellStyle name="Normal 72 2 5 3 2" xfId="15493" xr:uid="{00000000-0005-0000-0000-000093960000}"/>
    <cellStyle name="Normal 72 2 5 3 2 2" xfId="45824" xr:uid="{00000000-0005-0000-0000-000094960000}"/>
    <cellStyle name="Normal 72 2 5 3 2 3" xfId="30591" xr:uid="{00000000-0005-0000-0000-000095960000}"/>
    <cellStyle name="Normal 72 2 5 3 3" xfId="10473" xr:uid="{00000000-0005-0000-0000-000096960000}"/>
    <cellStyle name="Normal 72 2 5 3 3 2" xfId="40807" xr:uid="{00000000-0005-0000-0000-000097960000}"/>
    <cellStyle name="Normal 72 2 5 3 3 3" xfId="25574" xr:uid="{00000000-0005-0000-0000-000098960000}"/>
    <cellStyle name="Normal 72 2 5 3 4" xfId="35794" xr:uid="{00000000-0005-0000-0000-000099960000}"/>
    <cellStyle name="Normal 72 2 5 3 5" xfId="20561" xr:uid="{00000000-0005-0000-0000-00009A960000}"/>
    <cellStyle name="Normal 72 2 5 4" xfId="12151" xr:uid="{00000000-0005-0000-0000-00009B960000}"/>
    <cellStyle name="Normal 72 2 5 4 2" xfId="42482" xr:uid="{00000000-0005-0000-0000-00009C960000}"/>
    <cellStyle name="Normal 72 2 5 4 3" xfId="27249" xr:uid="{00000000-0005-0000-0000-00009D960000}"/>
    <cellStyle name="Normal 72 2 5 5" xfId="7130" xr:uid="{00000000-0005-0000-0000-00009E960000}"/>
    <cellStyle name="Normal 72 2 5 5 2" xfId="37465" xr:uid="{00000000-0005-0000-0000-00009F960000}"/>
    <cellStyle name="Normal 72 2 5 5 3" xfId="22232" xr:uid="{00000000-0005-0000-0000-0000A0960000}"/>
    <cellStyle name="Normal 72 2 5 6" xfId="32453" xr:uid="{00000000-0005-0000-0000-0000A1960000}"/>
    <cellStyle name="Normal 72 2 5 7" xfId="17219" xr:uid="{00000000-0005-0000-0000-0000A2960000}"/>
    <cellStyle name="Normal 72 2 6" xfId="2912" xr:uid="{00000000-0005-0000-0000-0000A3960000}"/>
    <cellStyle name="Normal 72 2 6 2" xfId="12986" xr:uid="{00000000-0005-0000-0000-0000A4960000}"/>
    <cellStyle name="Normal 72 2 6 2 2" xfId="43317" xr:uid="{00000000-0005-0000-0000-0000A5960000}"/>
    <cellStyle name="Normal 72 2 6 2 3" xfId="28084" xr:uid="{00000000-0005-0000-0000-0000A6960000}"/>
    <cellStyle name="Normal 72 2 6 3" xfId="7966" xr:uid="{00000000-0005-0000-0000-0000A7960000}"/>
    <cellStyle name="Normal 72 2 6 3 2" xfId="38300" xr:uid="{00000000-0005-0000-0000-0000A8960000}"/>
    <cellStyle name="Normal 72 2 6 3 3" xfId="23067" xr:uid="{00000000-0005-0000-0000-0000A9960000}"/>
    <cellStyle name="Normal 72 2 6 4" xfId="33287" xr:uid="{00000000-0005-0000-0000-0000AA960000}"/>
    <cellStyle name="Normal 72 2 6 5" xfId="18054" xr:uid="{00000000-0005-0000-0000-0000AB960000}"/>
    <cellStyle name="Normal 72 2 7" xfId="4605" xr:uid="{00000000-0005-0000-0000-0000AC960000}"/>
    <cellStyle name="Normal 72 2 7 2" xfId="14657" xr:uid="{00000000-0005-0000-0000-0000AD960000}"/>
    <cellStyle name="Normal 72 2 7 2 2" xfId="44988" xr:uid="{00000000-0005-0000-0000-0000AE960000}"/>
    <cellStyle name="Normal 72 2 7 2 3" xfId="29755" xr:uid="{00000000-0005-0000-0000-0000AF960000}"/>
    <cellStyle name="Normal 72 2 7 3" xfId="9637" xr:uid="{00000000-0005-0000-0000-0000B0960000}"/>
    <cellStyle name="Normal 72 2 7 3 2" xfId="39971" xr:uid="{00000000-0005-0000-0000-0000B1960000}"/>
    <cellStyle name="Normal 72 2 7 3 3" xfId="24738" xr:uid="{00000000-0005-0000-0000-0000B2960000}"/>
    <cellStyle name="Normal 72 2 7 4" xfId="34958" xr:uid="{00000000-0005-0000-0000-0000B3960000}"/>
    <cellStyle name="Normal 72 2 7 5" xfId="19725" xr:uid="{00000000-0005-0000-0000-0000B4960000}"/>
    <cellStyle name="Normal 72 2 8" xfId="11315" xr:uid="{00000000-0005-0000-0000-0000B5960000}"/>
    <cellStyle name="Normal 72 2 8 2" xfId="41646" xr:uid="{00000000-0005-0000-0000-0000B6960000}"/>
    <cellStyle name="Normal 72 2 8 3" xfId="26413" xr:uid="{00000000-0005-0000-0000-0000B7960000}"/>
    <cellStyle name="Normal 72 2 9" xfId="6294" xr:uid="{00000000-0005-0000-0000-0000B8960000}"/>
    <cellStyle name="Normal 72 2 9 2" xfId="36629" xr:uid="{00000000-0005-0000-0000-0000B9960000}"/>
    <cellStyle name="Normal 72 2 9 3" xfId="21396" xr:uid="{00000000-0005-0000-0000-0000BA960000}"/>
    <cellStyle name="Normal 72 3" xfId="1258" xr:uid="{00000000-0005-0000-0000-0000BB960000}"/>
    <cellStyle name="Normal 72 3 10" xfId="16435" xr:uid="{00000000-0005-0000-0000-0000BC960000}"/>
    <cellStyle name="Normal 72 3 2" xfId="1477" xr:uid="{00000000-0005-0000-0000-0000BD960000}"/>
    <cellStyle name="Normal 72 3 2 2" xfId="1898" xr:uid="{00000000-0005-0000-0000-0000BE960000}"/>
    <cellStyle name="Normal 72 3 2 2 2" xfId="2737" xr:uid="{00000000-0005-0000-0000-0000BF960000}"/>
    <cellStyle name="Normal 72 3 2 2 2 2" xfId="4427" xr:uid="{00000000-0005-0000-0000-0000C0960000}"/>
    <cellStyle name="Normal 72 3 2 2 2 2 2" xfId="14500" xr:uid="{00000000-0005-0000-0000-0000C1960000}"/>
    <cellStyle name="Normal 72 3 2 2 2 2 2 2" xfId="44831" xr:uid="{00000000-0005-0000-0000-0000C2960000}"/>
    <cellStyle name="Normal 72 3 2 2 2 2 2 3" xfId="29598" xr:uid="{00000000-0005-0000-0000-0000C3960000}"/>
    <cellStyle name="Normal 72 3 2 2 2 2 3" xfId="9480" xr:uid="{00000000-0005-0000-0000-0000C4960000}"/>
    <cellStyle name="Normal 72 3 2 2 2 2 3 2" xfId="39814" xr:uid="{00000000-0005-0000-0000-0000C5960000}"/>
    <cellStyle name="Normal 72 3 2 2 2 2 3 3" xfId="24581" xr:uid="{00000000-0005-0000-0000-0000C6960000}"/>
    <cellStyle name="Normal 72 3 2 2 2 2 4" xfId="34801" xr:uid="{00000000-0005-0000-0000-0000C7960000}"/>
    <cellStyle name="Normal 72 3 2 2 2 2 5" xfId="19568" xr:uid="{00000000-0005-0000-0000-0000C8960000}"/>
    <cellStyle name="Normal 72 3 2 2 2 3" xfId="6119" xr:uid="{00000000-0005-0000-0000-0000C9960000}"/>
    <cellStyle name="Normal 72 3 2 2 2 3 2" xfId="16171" xr:uid="{00000000-0005-0000-0000-0000CA960000}"/>
    <cellStyle name="Normal 72 3 2 2 2 3 2 2" xfId="46502" xr:uid="{00000000-0005-0000-0000-0000CB960000}"/>
    <cellStyle name="Normal 72 3 2 2 2 3 2 3" xfId="31269" xr:uid="{00000000-0005-0000-0000-0000CC960000}"/>
    <cellStyle name="Normal 72 3 2 2 2 3 3" xfId="11151" xr:uid="{00000000-0005-0000-0000-0000CD960000}"/>
    <cellStyle name="Normal 72 3 2 2 2 3 3 2" xfId="41485" xr:uid="{00000000-0005-0000-0000-0000CE960000}"/>
    <cellStyle name="Normal 72 3 2 2 2 3 3 3" xfId="26252" xr:uid="{00000000-0005-0000-0000-0000CF960000}"/>
    <cellStyle name="Normal 72 3 2 2 2 3 4" xfId="36472" xr:uid="{00000000-0005-0000-0000-0000D0960000}"/>
    <cellStyle name="Normal 72 3 2 2 2 3 5" xfId="21239" xr:uid="{00000000-0005-0000-0000-0000D1960000}"/>
    <cellStyle name="Normal 72 3 2 2 2 4" xfId="12829" xr:uid="{00000000-0005-0000-0000-0000D2960000}"/>
    <cellStyle name="Normal 72 3 2 2 2 4 2" xfId="43160" xr:uid="{00000000-0005-0000-0000-0000D3960000}"/>
    <cellStyle name="Normal 72 3 2 2 2 4 3" xfId="27927" xr:uid="{00000000-0005-0000-0000-0000D4960000}"/>
    <cellStyle name="Normal 72 3 2 2 2 5" xfId="7808" xr:uid="{00000000-0005-0000-0000-0000D5960000}"/>
    <cellStyle name="Normal 72 3 2 2 2 5 2" xfId="38143" xr:uid="{00000000-0005-0000-0000-0000D6960000}"/>
    <cellStyle name="Normal 72 3 2 2 2 5 3" xfId="22910" xr:uid="{00000000-0005-0000-0000-0000D7960000}"/>
    <cellStyle name="Normal 72 3 2 2 2 6" xfId="33131" xr:uid="{00000000-0005-0000-0000-0000D8960000}"/>
    <cellStyle name="Normal 72 3 2 2 2 7" xfId="17897" xr:uid="{00000000-0005-0000-0000-0000D9960000}"/>
    <cellStyle name="Normal 72 3 2 2 3" xfId="3590" xr:uid="{00000000-0005-0000-0000-0000DA960000}"/>
    <cellStyle name="Normal 72 3 2 2 3 2" xfId="13664" xr:uid="{00000000-0005-0000-0000-0000DB960000}"/>
    <cellStyle name="Normal 72 3 2 2 3 2 2" xfId="43995" xr:uid="{00000000-0005-0000-0000-0000DC960000}"/>
    <cellStyle name="Normal 72 3 2 2 3 2 3" xfId="28762" xr:uid="{00000000-0005-0000-0000-0000DD960000}"/>
    <cellStyle name="Normal 72 3 2 2 3 3" xfId="8644" xr:uid="{00000000-0005-0000-0000-0000DE960000}"/>
    <cellStyle name="Normal 72 3 2 2 3 3 2" xfId="38978" xr:uid="{00000000-0005-0000-0000-0000DF960000}"/>
    <cellStyle name="Normal 72 3 2 2 3 3 3" xfId="23745" xr:uid="{00000000-0005-0000-0000-0000E0960000}"/>
    <cellStyle name="Normal 72 3 2 2 3 4" xfId="33965" xr:uid="{00000000-0005-0000-0000-0000E1960000}"/>
    <cellStyle name="Normal 72 3 2 2 3 5" xfId="18732" xr:uid="{00000000-0005-0000-0000-0000E2960000}"/>
    <cellStyle name="Normal 72 3 2 2 4" xfId="5283" xr:uid="{00000000-0005-0000-0000-0000E3960000}"/>
    <cellStyle name="Normal 72 3 2 2 4 2" xfId="15335" xr:uid="{00000000-0005-0000-0000-0000E4960000}"/>
    <cellStyle name="Normal 72 3 2 2 4 2 2" xfId="45666" xr:uid="{00000000-0005-0000-0000-0000E5960000}"/>
    <cellStyle name="Normal 72 3 2 2 4 2 3" xfId="30433" xr:uid="{00000000-0005-0000-0000-0000E6960000}"/>
    <cellStyle name="Normal 72 3 2 2 4 3" xfId="10315" xr:uid="{00000000-0005-0000-0000-0000E7960000}"/>
    <cellStyle name="Normal 72 3 2 2 4 3 2" xfId="40649" xr:uid="{00000000-0005-0000-0000-0000E8960000}"/>
    <cellStyle name="Normal 72 3 2 2 4 3 3" xfId="25416" xr:uid="{00000000-0005-0000-0000-0000E9960000}"/>
    <cellStyle name="Normal 72 3 2 2 4 4" xfId="35636" xr:uid="{00000000-0005-0000-0000-0000EA960000}"/>
    <cellStyle name="Normal 72 3 2 2 4 5" xfId="20403" xr:uid="{00000000-0005-0000-0000-0000EB960000}"/>
    <cellStyle name="Normal 72 3 2 2 5" xfId="11993" xr:uid="{00000000-0005-0000-0000-0000EC960000}"/>
    <cellStyle name="Normal 72 3 2 2 5 2" xfId="42324" xr:uid="{00000000-0005-0000-0000-0000ED960000}"/>
    <cellStyle name="Normal 72 3 2 2 5 3" xfId="27091" xr:uid="{00000000-0005-0000-0000-0000EE960000}"/>
    <cellStyle name="Normal 72 3 2 2 6" xfId="6972" xr:uid="{00000000-0005-0000-0000-0000EF960000}"/>
    <cellStyle name="Normal 72 3 2 2 6 2" xfId="37307" xr:uid="{00000000-0005-0000-0000-0000F0960000}"/>
    <cellStyle name="Normal 72 3 2 2 6 3" xfId="22074" xr:uid="{00000000-0005-0000-0000-0000F1960000}"/>
    <cellStyle name="Normal 72 3 2 2 7" xfId="32295" xr:uid="{00000000-0005-0000-0000-0000F2960000}"/>
    <cellStyle name="Normal 72 3 2 2 8" xfId="17061" xr:uid="{00000000-0005-0000-0000-0000F3960000}"/>
    <cellStyle name="Normal 72 3 2 3" xfId="2319" xr:uid="{00000000-0005-0000-0000-0000F4960000}"/>
    <cellStyle name="Normal 72 3 2 3 2" xfId="4009" xr:uid="{00000000-0005-0000-0000-0000F5960000}"/>
    <cellStyle name="Normal 72 3 2 3 2 2" xfId="14082" xr:uid="{00000000-0005-0000-0000-0000F6960000}"/>
    <cellStyle name="Normal 72 3 2 3 2 2 2" xfId="44413" xr:uid="{00000000-0005-0000-0000-0000F7960000}"/>
    <cellStyle name="Normal 72 3 2 3 2 2 3" xfId="29180" xr:uid="{00000000-0005-0000-0000-0000F8960000}"/>
    <cellStyle name="Normal 72 3 2 3 2 3" xfId="9062" xr:uid="{00000000-0005-0000-0000-0000F9960000}"/>
    <cellStyle name="Normal 72 3 2 3 2 3 2" xfId="39396" xr:uid="{00000000-0005-0000-0000-0000FA960000}"/>
    <cellStyle name="Normal 72 3 2 3 2 3 3" xfId="24163" xr:uid="{00000000-0005-0000-0000-0000FB960000}"/>
    <cellStyle name="Normal 72 3 2 3 2 4" xfId="34383" xr:uid="{00000000-0005-0000-0000-0000FC960000}"/>
    <cellStyle name="Normal 72 3 2 3 2 5" xfId="19150" xr:uid="{00000000-0005-0000-0000-0000FD960000}"/>
    <cellStyle name="Normal 72 3 2 3 3" xfId="5701" xr:uid="{00000000-0005-0000-0000-0000FE960000}"/>
    <cellStyle name="Normal 72 3 2 3 3 2" xfId="15753" xr:uid="{00000000-0005-0000-0000-0000FF960000}"/>
    <cellStyle name="Normal 72 3 2 3 3 2 2" xfId="46084" xr:uid="{00000000-0005-0000-0000-000000970000}"/>
    <cellStyle name="Normal 72 3 2 3 3 2 3" xfId="30851" xr:uid="{00000000-0005-0000-0000-000001970000}"/>
    <cellStyle name="Normal 72 3 2 3 3 3" xfId="10733" xr:uid="{00000000-0005-0000-0000-000002970000}"/>
    <cellStyle name="Normal 72 3 2 3 3 3 2" xfId="41067" xr:uid="{00000000-0005-0000-0000-000003970000}"/>
    <cellStyle name="Normal 72 3 2 3 3 3 3" xfId="25834" xr:uid="{00000000-0005-0000-0000-000004970000}"/>
    <cellStyle name="Normal 72 3 2 3 3 4" xfId="36054" xr:uid="{00000000-0005-0000-0000-000005970000}"/>
    <cellStyle name="Normal 72 3 2 3 3 5" xfId="20821" xr:uid="{00000000-0005-0000-0000-000006970000}"/>
    <cellStyle name="Normal 72 3 2 3 4" xfId="12411" xr:uid="{00000000-0005-0000-0000-000007970000}"/>
    <cellStyle name="Normal 72 3 2 3 4 2" xfId="42742" xr:uid="{00000000-0005-0000-0000-000008970000}"/>
    <cellStyle name="Normal 72 3 2 3 4 3" xfId="27509" xr:uid="{00000000-0005-0000-0000-000009970000}"/>
    <cellStyle name="Normal 72 3 2 3 5" xfId="7390" xr:uid="{00000000-0005-0000-0000-00000A970000}"/>
    <cellStyle name="Normal 72 3 2 3 5 2" xfId="37725" xr:uid="{00000000-0005-0000-0000-00000B970000}"/>
    <cellStyle name="Normal 72 3 2 3 5 3" xfId="22492" xr:uid="{00000000-0005-0000-0000-00000C970000}"/>
    <cellStyle name="Normal 72 3 2 3 6" xfId="32713" xr:uid="{00000000-0005-0000-0000-00000D970000}"/>
    <cellStyle name="Normal 72 3 2 3 7" xfId="17479" xr:uid="{00000000-0005-0000-0000-00000E970000}"/>
    <cellStyle name="Normal 72 3 2 4" xfId="3172" xr:uid="{00000000-0005-0000-0000-00000F970000}"/>
    <cellStyle name="Normal 72 3 2 4 2" xfId="13246" xr:uid="{00000000-0005-0000-0000-000010970000}"/>
    <cellStyle name="Normal 72 3 2 4 2 2" xfId="43577" xr:uid="{00000000-0005-0000-0000-000011970000}"/>
    <cellStyle name="Normal 72 3 2 4 2 3" xfId="28344" xr:uid="{00000000-0005-0000-0000-000012970000}"/>
    <cellStyle name="Normal 72 3 2 4 3" xfId="8226" xr:uid="{00000000-0005-0000-0000-000013970000}"/>
    <cellStyle name="Normal 72 3 2 4 3 2" xfId="38560" xr:uid="{00000000-0005-0000-0000-000014970000}"/>
    <cellStyle name="Normal 72 3 2 4 3 3" xfId="23327" xr:uid="{00000000-0005-0000-0000-000015970000}"/>
    <cellStyle name="Normal 72 3 2 4 4" xfId="33547" xr:uid="{00000000-0005-0000-0000-000016970000}"/>
    <cellStyle name="Normal 72 3 2 4 5" xfId="18314" xr:uid="{00000000-0005-0000-0000-000017970000}"/>
    <cellStyle name="Normal 72 3 2 5" xfId="4865" xr:uid="{00000000-0005-0000-0000-000018970000}"/>
    <cellStyle name="Normal 72 3 2 5 2" xfId="14917" xr:uid="{00000000-0005-0000-0000-000019970000}"/>
    <cellStyle name="Normal 72 3 2 5 2 2" xfId="45248" xr:uid="{00000000-0005-0000-0000-00001A970000}"/>
    <cellStyle name="Normal 72 3 2 5 2 3" xfId="30015" xr:uid="{00000000-0005-0000-0000-00001B970000}"/>
    <cellStyle name="Normal 72 3 2 5 3" xfId="9897" xr:uid="{00000000-0005-0000-0000-00001C970000}"/>
    <cellStyle name="Normal 72 3 2 5 3 2" xfId="40231" xr:uid="{00000000-0005-0000-0000-00001D970000}"/>
    <cellStyle name="Normal 72 3 2 5 3 3" xfId="24998" xr:uid="{00000000-0005-0000-0000-00001E970000}"/>
    <cellStyle name="Normal 72 3 2 5 4" xfId="35218" xr:uid="{00000000-0005-0000-0000-00001F970000}"/>
    <cellStyle name="Normal 72 3 2 5 5" xfId="19985" xr:uid="{00000000-0005-0000-0000-000020970000}"/>
    <cellStyle name="Normal 72 3 2 6" xfId="11575" xr:uid="{00000000-0005-0000-0000-000021970000}"/>
    <cellStyle name="Normal 72 3 2 6 2" xfId="41906" xr:uid="{00000000-0005-0000-0000-000022970000}"/>
    <cellStyle name="Normal 72 3 2 6 3" xfId="26673" xr:uid="{00000000-0005-0000-0000-000023970000}"/>
    <cellStyle name="Normal 72 3 2 7" xfId="6554" xr:uid="{00000000-0005-0000-0000-000024970000}"/>
    <cellStyle name="Normal 72 3 2 7 2" xfId="36889" xr:uid="{00000000-0005-0000-0000-000025970000}"/>
    <cellStyle name="Normal 72 3 2 7 3" xfId="21656" xr:uid="{00000000-0005-0000-0000-000026970000}"/>
    <cellStyle name="Normal 72 3 2 8" xfId="31877" xr:uid="{00000000-0005-0000-0000-000027970000}"/>
    <cellStyle name="Normal 72 3 2 9" xfId="16643" xr:uid="{00000000-0005-0000-0000-000028970000}"/>
    <cellStyle name="Normal 72 3 3" xfId="1690" xr:uid="{00000000-0005-0000-0000-000029970000}"/>
    <cellStyle name="Normal 72 3 3 2" xfId="2529" xr:uid="{00000000-0005-0000-0000-00002A970000}"/>
    <cellStyle name="Normal 72 3 3 2 2" xfId="4219" xr:uid="{00000000-0005-0000-0000-00002B970000}"/>
    <cellStyle name="Normal 72 3 3 2 2 2" xfId="14292" xr:uid="{00000000-0005-0000-0000-00002C970000}"/>
    <cellStyle name="Normal 72 3 3 2 2 2 2" xfId="44623" xr:uid="{00000000-0005-0000-0000-00002D970000}"/>
    <cellStyle name="Normal 72 3 3 2 2 2 3" xfId="29390" xr:uid="{00000000-0005-0000-0000-00002E970000}"/>
    <cellStyle name="Normal 72 3 3 2 2 3" xfId="9272" xr:uid="{00000000-0005-0000-0000-00002F970000}"/>
    <cellStyle name="Normal 72 3 3 2 2 3 2" xfId="39606" xr:uid="{00000000-0005-0000-0000-000030970000}"/>
    <cellStyle name="Normal 72 3 3 2 2 3 3" xfId="24373" xr:uid="{00000000-0005-0000-0000-000031970000}"/>
    <cellStyle name="Normal 72 3 3 2 2 4" xfId="34593" xr:uid="{00000000-0005-0000-0000-000032970000}"/>
    <cellStyle name="Normal 72 3 3 2 2 5" xfId="19360" xr:uid="{00000000-0005-0000-0000-000033970000}"/>
    <cellStyle name="Normal 72 3 3 2 3" xfId="5911" xr:uid="{00000000-0005-0000-0000-000034970000}"/>
    <cellStyle name="Normal 72 3 3 2 3 2" xfId="15963" xr:uid="{00000000-0005-0000-0000-000035970000}"/>
    <cellStyle name="Normal 72 3 3 2 3 2 2" xfId="46294" xr:uid="{00000000-0005-0000-0000-000036970000}"/>
    <cellStyle name="Normal 72 3 3 2 3 2 3" xfId="31061" xr:uid="{00000000-0005-0000-0000-000037970000}"/>
    <cellStyle name="Normal 72 3 3 2 3 3" xfId="10943" xr:uid="{00000000-0005-0000-0000-000038970000}"/>
    <cellStyle name="Normal 72 3 3 2 3 3 2" xfId="41277" xr:uid="{00000000-0005-0000-0000-000039970000}"/>
    <cellStyle name="Normal 72 3 3 2 3 3 3" xfId="26044" xr:uid="{00000000-0005-0000-0000-00003A970000}"/>
    <cellStyle name="Normal 72 3 3 2 3 4" xfId="36264" xr:uid="{00000000-0005-0000-0000-00003B970000}"/>
    <cellStyle name="Normal 72 3 3 2 3 5" xfId="21031" xr:uid="{00000000-0005-0000-0000-00003C970000}"/>
    <cellStyle name="Normal 72 3 3 2 4" xfId="12621" xr:uid="{00000000-0005-0000-0000-00003D970000}"/>
    <cellStyle name="Normal 72 3 3 2 4 2" xfId="42952" xr:uid="{00000000-0005-0000-0000-00003E970000}"/>
    <cellStyle name="Normal 72 3 3 2 4 3" xfId="27719" xr:uid="{00000000-0005-0000-0000-00003F970000}"/>
    <cellStyle name="Normal 72 3 3 2 5" xfId="7600" xr:uid="{00000000-0005-0000-0000-000040970000}"/>
    <cellStyle name="Normal 72 3 3 2 5 2" xfId="37935" xr:uid="{00000000-0005-0000-0000-000041970000}"/>
    <cellStyle name="Normal 72 3 3 2 5 3" xfId="22702" xr:uid="{00000000-0005-0000-0000-000042970000}"/>
    <cellStyle name="Normal 72 3 3 2 6" xfId="32923" xr:uid="{00000000-0005-0000-0000-000043970000}"/>
    <cellStyle name="Normal 72 3 3 2 7" xfId="17689" xr:uid="{00000000-0005-0000-0000-000044970000}"/>
    <cellStyle name="Normal 72 3 3 3" xfId="3382" xr:uid="{00000000-0005-0000-0000-000045970000}"/>
    <cellStyle name="Normal 72 3 3 3 2" xfId="13456" xr:uid="{00000000-0005-0000-0000-000046970000}"/>
    <cellStyle name="Normal 72 3 3 3 2 2" xfId="43787" xr:uid="{00000000-0005-0000-0000-000047970000}"/>
    <cellStyle name="Normal 72 3 3 3 2 3" xfId="28554" xr:uid="{00000000-0005-0000-0000-000048970000}"/>
    <cellStyle name="Normal 72 3 3 3 3" xfId="8436" xr:uid="{00000000-0005-0000-0000-000049970000}"/>
    <cellStyle name="Normal 72 3 3 3 3 2" xfId="38770" xr:uid="{00000000-0005-0000-0000-00004A970000}"/>
    <cellStyle name="Normal 72 3 3 3 3 3" xfId="23537" xr:uid="{00000000-0005-0000-0000-00004B970000}"/>
    <cellStyle name="Normal 72 3 3 3 4" xfId="33757" xr:uid="{00000000-0005-0000-0000-00004C970000}"/>
    <cellStyle name="Normal 72 3 3 3 5" xfId="18524" xr:uid="{00000000-0005-0000-0000-00004D970000}"/>
    <cellStyle name="Normal 72 3 3 4" xfId="5075" xr:uid="{00000000-0005-0000-0000-00004E970000}"/>
    <cellStyle name="Normal 72 3 3 4 2" xfId="15127" xr:uid="{00000000-0005-0000-0000-00004F970000}"/>
    <cellStyle name="Normal 72 3 3 4 2 2" xfId="45458" xr:uid="{00000000-0005-0000-0000-000050970000}"/>
    <cellStyle name="Normal 72 3 3 4 2 3" xfId="30225" xr:uid="{00000000-0005-0000-0000-000051970000}"/>
    <cellStyle name="Normal 72 3 3 4 3" xfId="10107" xr:uid="{00000000-0005-0000-0000-000052970000}"/>
    <cellStyle name="Normal 72 3 3 4 3 2" xfId="40441" xr:uid="{00000000-0005-0000-0000-000053970000}"/>
    <cellStyle name="Normal 72 3 3 4 3 3" xfId="25208" xr:uid="{00000000-0005-0000-0000-000054970000}"/>
    <cellStyle name="Normal 72 3 3 4 4" xfId="35428" xr:uid="{00000000-0005-0000-0000-000055970000}"/>
    <cellStyle name="Normal 72 3 3 4 5" xfId="20195" xr:uid="{00000000-0005-0000-0000-000056970000}"/>
    <cellStyle name="Normal 72 3 3 5" xfId="11785" xr:uid="{00000000-0005-0000-0000-000057970000}"/>
    <cellStyle name="Normal 72 3 3 5 2" xfId="42116" xr:uid="{00000000-0005-0000-0000-000058970000}"/>
    <cellStyle name="Normal 72 3 3 5 3" xfId="26883" xr:uid="{00000000-0005-0000-0000-000059970000}"/>
    <cellStyle name="Normal 72 3 3 6" xfId="6764" xr:uid="{00000000-0005-0000-0000-00005A970000}"/>
    <cellStyle name="Normal 72 3 3 6 2" xfId="37099" xr:uid="{00000000-0005-0000-0000-00005B970000}"/>
    <cellStyle name="Normal 72 3 3 6 3" xfId="21866" xr:uid="{00000000-0005-0000-0000-00005C970000}"/>
    <cellStyle name="Normal 72 3 3 7" xfId="32087" xr:uid="{00000000-0005-0000-0000-00005D970000}"/>
    <cellStyle name="Normal 72 3 3 8" xfId="16853" xr:uid="{00000000-0005-0000-0000-00005E970000}"/>
    <cellStyle name="Normal 72 3 4" xfId="2111" xr:uid="{00000000-0005-0000-0000-00005F970000}"/>
    <cellStyle name="Normal 72 3 4 2" xfId="3801" xr:uid="{00000000-0005-0000-0000-000060970000}"/>
    <cellStyle name="Normal 72 3 4 2 2" xfId="13874" xr:uid="{00000000-0005-0000-0000-000061970000}"/>
    <cellStyle name="Normal 72 3 4 2 2 2" xfId="44205" xr:uid="{00000000-0005-0000-0000-000062970000}"/>
    <cellStyle name="Normal 72 3 4 2 2 3" xfId="28972" xr:uid="{00000000-0005-0000-0000-000063970000}"/>
    <cellStyle name="Normal 72 3 4 2 3" xfId="8854" xr:uid="{00000000-0005-0000-0000-000064970000}"/>
    <cellStyle name="Normal 72 3 4 2 3 2" xfId="39188" xr:uid="{00000000-0005-0000-0000-000065970000}"/>
    <cellStyle name="Normal 72 3 4 2 3 3" xfId="23955" xr:uid="{00000000-0005-0000-0000-000066970000}"/>
    <cellStyle name="Normal 72 3 4 2 4" xfId="34175" xr:uid="{00000000-0005-0000-0000-000067970000}"/>
    <cellStyle name="Normal 72 3 4 2 5" xfId="18942" xr:uid="{00000000-0005-0000-0000-000068970000}"/>
    <cellStyle name="Normal 72 3 4 3" xfId="5493" xr:uid="{00000000-0005-0000-0000-000069970000}"/>
    <cellStyle name="Normal 72 3 4 3 2" xfId="15545" xr:uid="{00000000-0005-0000-0000-00006A970000}"/>
    <cellStyle name="Normal 72 3 4 3 2 2" xfId="45876" xr:uid="{00000000-0005-0000-0000-00006B970000}"/>
    <cellStyle name="Normal 72 3 4 3 2 3" xfId="30643" xr:uid="{00000000-0005-0000-0000-00006C970000}"/>
    <cellStyle name="Normal 72 3 4 3 3" xfId="10525" xr:uid="{00000000-0005-0000-0000-00006D970000}"/>
    <cellStyle name="Normal 72 3 4 3 3 2" xfId="40859" xr:uid="{00000000-0005-0000-0000-00006E970000}"/>
    <cellStyle name="Normal 72 3 4 3 3 3" xfId="25626" xr:uid="{00000000-0005-0000-0000-00006F970000}"/>
    <cellStyle name="Normal 72 3 4 3 4" xfId="35846" xr:uid="{00000000-0005-0000-0000-000070970000}"/>
    <cellStyle name="Normal 72 3 4 3 5" xfId="20613" xr:uid="{00000000-0005-0000-0000-000071970000}"/>
    <cellStyle name="Normal 72 3 4 4" xfId="12203" xr:uid="{00000000-0005-0000-0000-000072970000}"/>
    <cellStyle name="Normal 72 3 4 4 2" xfId="42534" xr:uid="{00000000-0005-0000-0000-000073970000}"/>
    <cellStyle name="Normal 72 3 4 4 3" xfId="27301" xr:uid="{00000000-0005-0000-0000-000074970000}"/>
    <cellStyle name="Normal 72 3 4 5" xfId="7182" xr:uid="{00000000-0005-0000-0000-000075970000}"/>
    <cellStyle name="Normal 72 3 4 5 2" xfId="37517" xr:uid="{00000000-0005-0000-0000-000076970000}"/>
    <cellStyle name="Normal 72 3 4 5 3" xfId="22284" xr:uid="{00000000-0005-0000-0000-000077970000}"/>
    <cellStyle name="Normal 72 3 4 6" xfId="32505" xr:uid="{00000000-0005-0000-0000-000078970000}"/>
    <cellStyle name="Normal 72 3 4 7" xfId="17271" xr:uid="{00000000-0005-0000-0000-000079970000}"/>
    <cellStyle name="Normal 72 3 5" xfId="2964" xr:uid="{00000000-0005-0000-0000-00007A970000}"/>
    <cellStyle name="Normal 72 3 5 2" xfId="13038" xr:uid="{00000000-0005-0000-0000-00007B970000}"/>
    <cellStyle name="Normal 72 3 5 2 2" xfId="43369" xr:uid="{00000000-0005-0000-0000-00007C970000}"/>
    <cellStyle name="Normal 72 3 5 2 3" xfId="28136" xr:uid="{00000000-0005-0000-0000-00007D970000}"/>
    <cellStyle name="Normal 72 3 5 3" xfId="8018" xr:uid="{00000000-0005-0000-0000-00007E970000}"/>
    <cellStyle name="Normal 72 3 5 3 2" xfId="38352" xr:uid="{00000000-0005-0000-0000-00007F970000}"/>
    <cellStyle name="Normal 72 3 5 3 3" xfId="23119" xr:uid="{00000000-0005-0000-0000-000080970000}"/>
    <cellStyle name="Normal 72 3 5 4" xfId="33339" xr:uid="{00000000-0005-0000-0000-000081970000}"/>
    <cellStyle name="Normal 72 3 5 5" xfId="18106" xr:uid="{00000000-0005-0000-0000-000082970000}"/>
    <cellStyle name="Normal 72 3 6" xfId="4657" xr:uid="{00000000-0005-0000-0000-000083970000}"/>
    <cellStyle name="Normal 72 3 6 2" xfId="14709" xr:uid="{00000000-0005-0000-0000-000084970000}"/>
    <cellStyle name="Normal 72 3 6 2 2" xfId="45040" xr:uid="{00000000-0005-0000-0000-000085970000}"/>
    <cellStyle name="Normal 72 3 6 2 3" xfId="29807" xr:uid="{00000000-0005-0000-0000-000086970000}"/>
    <cellStyle name="Normal 72 3 6 3" xfId="9689" xr:uid="{00000000-0005-0000-0000-000087970000}"/>
    <cellStyle name="Normal 72 3 6 3 2" xfId="40023" xr:uid="{00000000-0005-0000-0000-000088970000}"/>
    <cellStyle name="Normal 72 3 6 3 3" xfId="24790" xr:uid="{00000000-0005-0000-0000-000089970000}"/>
    <cellStyle name="Normal 72 3 6 4" xfId="35010" xr:uid="{00000000-0005-0000-0000-00008A970000}"/>
    <cellStyle name="Normal 72 3 6 5" xfId="19777" xr:uid="{00000000-0005-0000-0000-00008B970000}"/>
    <cellStyle name="Normal 72 3 7" xfId="11367" xr:uid="{00000000-0005-0000-0000-00008C970000}"/>
    <cellStyle name="Normal 72 3 7 2" xfId="41698" xr:uid="{00000000-0005-0000-0000-00008D970000}"/>
    <cellStyle name="Normal 72 3 7 3" xfId="26465" xr:uid="{00000000-0005-0000-0000-00008E970000}"/>
    <cellStyle name="Normal 72 3 8" xfId="6346" xr:uid="{00000000-0005-0000-0000-00008F970000}"/>
    <cellStyle name="Normal 72 3 8 2" xfId="36681" xr:uid="{00000000-0005-0000-0000-000090970000}"/>
    <cellStyle name="Normal 72 3 8 3" xfId="21448" xr:uid="{00000000-0005-0000-0000-000091970000}"/>
    <cellStyle name="Normal 72 3 9" xfId="31670" xr:uid="{00000000-0005-0000-0000-000092970000}"/>
    <cellStyle name="Normal 72 4" xfId="1371" xr:uid="{00000000-0005-0000-0000-000093970000}"/>
    <cellStyle name="Normal 72 4 2" xfId="1794" xr:uid="{00000000-0005-0000-0000-000094970000}"/>
    <cellStyle name="Normal 72 4 2 2" xfId="2633" xr:uid="{00000000-0005-0000-0000-000095970000}"/>
    <cellStyle name="Normal 72 4 2 2 2" xfId="4323" xr:uid="{00000000-0005-0000-0000-000096970000}"/>
    <cellStyle name="Normal 72 4 2 2 2 2" xfId="14396" xr:uid="{00000000-0005-0000-0000-000097970000}"/>
    <cellStyle name="Normal 72 4 2 2 2 2 2" xfId="44727" xr:uid="{00000000-0005-0000-0000-000098970000}"/>
    <cellStyle name="Normal 72 4 2 2 2 2 3" xfId="29494" xr:uid="{00000000-0005-0000-0000-000099970000}"/>
    <cellStyle name="Normal 72 4 2 2 2 3" xfId="9376" xr:uid="{00000000-0005-0000-0000-00009A970000}"/>
    <cellStyle name="Normal 72 4 2 2 2 3 2" xfId="39710" xr:uid="{00000000-0005-0000-0000-00009B970000}"/>
    <cellStyle name="Normal 72 4 2 2 2 3 3" xfId="24477" xr:uid="{00000000-0005-0000-0000-00009C970000}"/>
    <cellStyle name="Normal 72 4 2 2 2 4" xfId="34697" xr:uid="{00000000-0005-0000-0000-00009D970000}"/>
    <cellStyle name="Normal 72 4 2 2 2 5" xfId="19464" xr:uid="{00000000-0005-0000-0000-00009E970000}"/>
    <cellStyle name="Normal 72 4 2 2 3" xfId="6015" xr:uid="{00000000-0005-0000-0000-00009F970000}"/>
    <cellStyle name="Normal 72 4 2 2 3 2" xfId="16067" xr:uid="{00000000-0005-0000-0000-0000A0970000}"/>
    <cellStyle name="Normal 72 4 2 2 3 2 2" xfId="46398" xr:uid="{00000000-0005-0000-0000-0000A1970000}"/>
    <cellStyle name="Normal 72 4 2 2 3 2 3" xfId="31165" xr:uid="{00000000-0005-0000-0000-0000A2970000}"/>
    <cellStyle name="Normal 72 4 2 2 3 3" xfId="11047" xr:uid="{00000000-0005-0000-0000-0000A3970000}"/>
    <cellStyle name="Normal 72 4 2 2 3 3 2" xfId="41381" xr:uid="{00000000-0005-0000-0000-0000A4970000}"/>
    <cellStyle name="Normal 72 4 2 2 3 3 3" xfId="26148" xr:uid="{00000000-0005-0000-0000-0000A5970000}"/>
    <cellStyle name="Normal 72 4 2 2 3 4" xfId="36368" xr:uid="{00000000-0005-0000-0000-0000A6970000}"/>
    <cellStyle name="Normal 72 4 2 2 3 5" xfId="21135" xr:uid="{00000000-0005-0000-0000-0000A7970000}"/>
    <cellStyle name="Normal 72 4 2 2 4" xfId="12725" xr:uid="{00000000-0005-0000-0000-0000A8970000}"/>
    <cellStyle name="Normal 72 4 2 2 4 2" xfId="43056" xr:uid="{00000000-0005-0000-0000-0000A9970000}"/>
    <cellStyle name="Normal 72 4 2 2 4 3" xfId="27823" xr:uid="{00000000-0005-0000-0000-0000AA970000}"/>
    <cellStyle name="Normal 72 4 2 2 5" xfId="7704" xr:uid="{00000000-0005-0000-0000-0000AB970000}"/>
    <cellStyle name="Normal 72 4 2 2 5 2" xfId="38039" xr:uid="{00000000-0005-0000-0000-0000AC970000}"/>
    <cellStyle name="Normal 72 4 2 2 5 3" xfId="22806" xr:uid="{00000000-0005-0000-0000-0000AD970000}"/>
    <cellStyle name="Normal 72 4 2 2 6" xfId="33027" xr:uid="{00000000-0005-0000-0000-0000AE970000}"/>
    <cellStyle name="Normal 72 4 2 2 7" xfId="17793" xr:uid="{00000000-0005-0000-0000-0000AF970000}"/>
    <cellStyle name="Normal 72 4 2 3" xfId="3486" xr:uid="{00000000-0005-0000-0000-0000B0970000}"/>
    <cellStyle name="Normal 72 4 2 3 2" xfId="13560" xr:uid="{00000000-0005-0000-0000-0000B1970000}"/>
    <cellStyle name="Normal 72 4 2 3 2 2" xfId="43891" xr:uid="{00000000-0005-0000-0000-0000B2970000}"/>
    <cellStyle name="Normal 72 4 2 3 2 3" xfId="28658" xr:uid="{00000000-0005-0000-0000-0000B3970000}"/>
    <cellStyle name="Normal 72 4 2 3 3" xfId="8540" xr:uid="{00000000-0005-0000-0000-0000B4970000}"/>
    <cellStyle name="Normal 72 4 2 3 3 2" xfId="38874" xr:uid="{00000000-0005-0000-0000-0000B5970000}"/>
    <cellStyle name="Normal 72 4 2 3 3 3" xfId="23641" xr:uid="{00000000-0005-0000-0000-0000B6970000}"/>
    <cellStyle name="Normal 72 4 2 3 4" xfId="33861" xr:uid="{00000000-0005-0000-0000-0000B7970000}"/>
    <cellStyle name="Normal 72 4 2 3 5" xfId="18628" xr:uid="{00000000-0005-0000-0000-0000B8970000}"/>
    <cellStyle name="Normal 72 4 2 4" xfId="5179" xr:uid="{00000000-0005-0000-0000-0000B9970000}"/>
    <cellStyle name="Normal 72 4 2 4 2" xfId="15231" xr:uid="{00000000-0005-0000-0000-0000BA970000}"/>
    <cellStyle name="Normal 72 4 2 4 2 2" xfId="45562" xr:uid="{00000000-0005-0000-0000-0000BB970000}"/>
    <cellStyle name="Normal 72 4 2 4 2 3" xfId="30329" xr:uid="{00000000-0005-0000-0000-0000BC970000}"/>
    <cellStyle name="Normal 72 4 2 4 3" xfId="10211" xr:uid="{00000000-0005-0000-0000-0000BD970000}"/>
    <cellStyle name="Normal 72 4 2 4 3 2" xfId="40545" xr:uid="{00000000-0005-0000-0000-0000BE970000}"/>
    <cellStyle name="Normal 72 4 2 4 3 3" xfId="25312" xr:uid="{00000000-0005-0000-0000-0000BF970000}"/>
    <cellStyle name="Normal 72 4 2 4 4" xfId="35532" xr:uid="{00000000-0005-0000-0000-0000C0970000}"/>
    <cellStyle name="Normal 72 4 2 4 5" xfId="20299" xr:uid="{00000000-0005-0000-0000-0000C1970000}"/>
    <cellStyle name="Normal 72 4 2 5" xfId="11889" xr:uid="{00000000-0005-0000-0000-0000C2970000}"/>
    <cellStyle name="Normal 72 4 2 5 2" xfId="42220" xr:uid="{00000000-0005-0000-0000-0000C3970000}"/>
    <cellStyle name="Normal 72 4 2 5 3" xfId="26987" xr:uid="{00000000-0005-0000-0000-0000C4970000}"/>
    <cellStyle name="Normal 72 4 2 6" xfId="6868" xr:uid="{00000000-0005-0000-0000-0000C5970000}"/>
    <cellStyle name="Normal 72 4 2 6 2" xfId="37203" xr:uid="{00000000-0005-0000-0000-0000C6970000}"/>
    <cellStyle name="Normal 72 4 2 6 3" xfId="21970" xr:uid="{00000000-0005-0000-0000-0000C7970000}"/>
    <cellStyle name="Normal 72 4 2 7" xfId="32191" xr:uid="{00000000-0005-0000-0000-0000C8970000}"/>
    <cellStyle name="Normal 72 4 2 8" xfId="16957" xr:uid="{00000000-0005-0000-0000-0000C9970000}"/>
    <cellStyle name="Normal 72 4 3" xfId="2215" xr:uid="{00000000-0005-0000-0000-0000CA970000}"/>
    <cellStyle name="Normal 72 4 3 2" xfId="3905" xr:uid="{00000000-0005-0000-0000-0000CB970000}"/>
    <cellStyle name="Normal 72 4 3 2 2" xfId="13978" xr:uid="{00000000-0005-0000-0000-0000CC970000}"/>
    <cellStyle name="Normal 72 4 3 2 2 2" xfId="44309" xr:uid="{00000000-0005-0000-0000-0000CD970000}"/>
    <cellStyle name="Normal 72 4 3 2 2 3" xfId="29076" xr:uid="{00000000-0005-0000-0000-0000CE970000}"/>
    <cellStyle name="Normal 72 4 3 2 3" xfId="8958" xr:uid="{00000000-0005-0000-0000-0000CF970000}"/>
    <cellStyle name="Normal 72 4 3 2 3 2" xfId="39292" xr:uid="{00000000-0005-0000-0000-0000D0970000}"/>
    <cellStyle name="Normal 72 4 3 2 3 3" xfId="24059" xr:uid="{00000000-0005-0000-0000-0000D1970000}"/>
    <cellStyle name="Normal 72 4 3 2 4" xfId="34279" xr:uid="{00000000-0005-0000-0000-0000D2970000}"/>
    <cellStyle name="Normal 72 4 3 2 5" xfId="19046" xr:uid="{00000000-0005-0000-0000-0000D3970000}"/>
    <cellStyle name="Normal 72 4 3 3" xfId="5597" xr:uid="{00000000-0005-0000-0000-0000D4970000}"/>
    <cellStyle name="Normal 72 4 3 3 2" xfId="15649" xr:uid="{00000000-0005-0000-0000-0000D5970000}"/>
    <cellStyle name="Normal 72 4 3 3 2 2" xfId="45980" xr:uid="{00000000-0005-0000-0000-0000D6970000}"/>
    <cellStyle name="Normal 72 4 3 3 2 3" xfId="30747" xr:uid="{00000000-0005-0000-0000-0000D7970000}"/>
    <cellStyle name="Normal 72 4 3 3 3" xfId="10629" xr:uid="{00000000-0005-0000-0000-0000D8970000}"/>
    <cellStyle name="Normal 72 4 3 3 3 2" xfId="40963" xr:uid="{00000000-0005-0000-0000-0000D9970000}"/>
    <cellStyle name="Normal 72 4 3 3 3 3" xfId="25730" xr:uid="{00000000-0005-0000-0000-0000DA970000}"/>
    <cellStyle name="Normal 72 4 3 3 4" xfId="35950" xr:uid="{00000000-0005-0000-0000-0000DB970000}"/>
    <cellStyle name="Normal 72 4 3 3 5" xfId="20717" xr:uid="{00000000-0005-0000-0000-0000DC970000}"/>
    <cellStyle name="Normal 72 4 3 4" xfId="12307" xr:uid="{00000000-0005-0000-0000-0000DD970000}"/>
    <cellStyle name="Normal 72 4 3 4 2" xfId="42638" xr:uid="{00000000-0005-0000-0000-0000DE970000}"/>
    <cellStyle name="Normal 72 4 3 4 3" xfId="27405" xr:uid="{00000000-0005-0000-0000-0000DF970000}"/>
    <cellStyle name="Normal 72 4 3 5" xfId="7286" xr:uid="{00000000-0005-0000-0000-0000E0970000}"/>
    <cellStyle name="Normal 72 4 3 5 2" xfId="37621" xr:uid="{00000000-0005-0000-0000-0000E1970000}"/>
    <cellStyle name="Normal 72 4 3 5 3" xfId="22388" xr:uid="{00000000-0005-0000-0000-0000E2970000}"/>
    <cellStyle name="Normal 72 4 3 6" xfId="32609" xr:uid="{00000000-0005-0000-0000-0000E3970000}"/>
    <cellStyle name="Normal 72 4 3 7" xfId="17375" xr:uid="{00000000-0005-0000-0000-0000E4970000}"/>
    <cellStyle name="Normal 72 4 4" xfId="3068" xr:uid="{00000000-0005-0000-0000-0000E5970000}"/>
    <cellStyle name="Normal 72 4 4 2" xfId="13142" xr:uid="{00000000-0005-0000-0000-0000E6970000}"/>
    <cellStyle name="Normal 72 4 4 2 2" xfId="43473" xr:uid="{00000000-0005-0000-0000-0000E7970000}"/>
    <cellStyle name="Normal 72 4 4 2 3" xfId="28240" xr:uid="{00000000-0005-0000-0000-0000E8970000}"/>
    <cellStyle name="Normal 72 4 4 3" xfId="8122" xr:uid="{00000000-0005-0000-0000-0000E9970000}"/>
    <cellStyle name="Normal 72 4 4 3 2" xfId="38456" xr:uid="{00000000-0005-0000-0000-0000EA970000}"/>
    <cellStyle name="Normal 72 4 4 3 3" xfId="23223" xr:uid="{00000000-0005-0000-0000-0000EB970000}"/>
    <cellStyle name="Normal 72 4 4 4" xfId="33443" xr:uid="{00000000-0005-0000-0000-0000EC970000}"/>
    <cellStyle name="Normal 72 4 4 5" xfId="18210" xr:uid="{00000000-0005-0000-0000-0000ED970000}"/>
    <cellStyle name="Normal 72 4 5" xfId="4761" xr:uid="{00000000-0005-0000-0000-0000EE970000}"/>
    <cellStyle name="Normal 72 4 5 2" xfId="14813" xr:uid="{00000000-0005-0000-0000-0000EF970000}"/>
    <cellStyle name="Normal 72 4 5 2 2" xfId="45144" xr:uid="{00000000-0005-0000-0000-0000F0970000}"/>
    <cellStyle name="Normal 72 4 5 2 3" xfId="29911" xr:uid="{00000000-0005-0000-0000-0000F1970000}"/>
    <cellStyle name="Normal 72 4 5 3" xfId="9793" xr:uid="{00000000-0005-0000-0000-0000F2970000}"/>
    <cellStyle name="Normal 72 4 5 3 2" xfId="40127" xr:uid="{00000000-0005-0000-0000-0000F3970000}"/>
    <cellStyle name="Normal 72 4 5 3 3" xfId="24894" xr:uid="{00000000-0005-0000-0000-0000F4970000}"/>
    <cellStyle name="Normal 72 4 5 4" xfId="35114" xr:uid="{00000000-0005-0000-0000-0000F5970000}"/>
    <cellStyle name="Normal 72 4 5 5" xfId="19881" xr:uid="{00000000-0005-0000-0000-0000F6970000}"/>
    <cellStyle name="Normal 72 4 6" xfId="11471" xr:uid="{00000000-0005-0000-0000-0000F7970000}"/>
    <cellStyle name="Normal 72 4 6 2" xfId="41802" xr:uid="{00000000-0005-0000-0000-0000F8970000}"/>
    <cellStyle name="Normal 72 4 6 3" xfId="26569" xr:uid="{00000000-0005-0000-0000-0000F9970000}"/>
    <cellStyle name="Normal 72 4 7" xfId="6450" xr:uid="{00000000-0005-0000-0000-0000FA970000}"/>
    <cellStyle name="Normal 72 4 7 2" xfId="36785" xr:uid="{00000000-0005-0000-0000-0000FB970000}"/>
    <cellStyle name="Normal 72 4 7 3" xfId="21552" xr:uid="{00000000-0005-0000-0000-0000FC970000}"/>
    <cellStyle name="Normal 72 4 8" xfId="31773" xr:uid="{00000000-0005-0000-0000-0000FD970000}"/>
    <cellStyle name="Normal 72 4 9" xfId="16539" xr:uid="{00000000-0005-0000-0000-0000FE970000}"/>
    <cellStyle name="Normal 72 5" xfId="1584" xr:uid="{00000000-0005-0000-0000-0000FF970000}"/>
    <cellStyle name="Normal 72 5 2" xfId="2425" xr:uid="{00000000-0005-0000-0000-000000980000}"/>
    <cellStyle name="Normal 72 5 2 2" xfId="4115" xr:uid="{00000000-0005-0000-0000-000001980000}"/>
    <cellStyle name="Normal 72 5 2 2 2" xfId="14188" xr:uid="{00000000-0005-0000-0000-000002980000}"/>
    <cellStyle name="Normal 72 5 2 2 2 2" xfId="44519" xr:uid="{00000000-0005-0000-0000-000003980000}"/>
    <cellStyle name="Normal 72 5 2 2 2 3" xfId="29286" xr:uid="{00000000-0005-0000-0000-000004980000}"/>
    <cellStyle name="Normal 72 5 2 2 3" xfId="9168" xr:uid="{00000000-0005-0000-0000-000005980000}"/>
    <cellStyle name="Normal 72 5 2 2 3 2" xfId="39502" xr:uid="{00000000-0005-0000-0000-000006980000}"/>
    <cellStyle name="Normal 72 5 2 2 3 3" xfId="24269" xr:uid="{00000000-0005-0000-0000-000007980000}"/>
    <cellStyle name="Normal 72 5 2 2 4" xfId="34489" xr:uid="{00000000-0005-0000-0000-000008980000}"/>
    <cellStyle name="Normal 72 5 2 2 5" xfId="19256" xr:uid="{00000000-0005-0000-0000-000009980000}"/>
    <cellStyle name="Normal 72 5 2 3" xfId="5807" xr:uid="{00000000-0005-0000-0000-00000A980000}"/>
    <cellStyle name="Normal 72 5 2 3 2" xfId="15859" xr:uid="{00000000-0005-0000-0000-00000B980000}"/>
    <cellStyle name="Normal 72 5 2 3 2 2" xfId="46190" xr:uid="{00000000-0005-0000-0000-00000C980000}"/>
    <cellStyle name="Normal 72 5 2 3 2 3" xfId="30957" xr:uid="{00000000-0005-0000-0000-00000D980000}"/>
    <cellStyle name="Normal 72 5 2 3 3" xfId="10839" xr:uid="{00000000-0005-0000-0000-00000E980000}"/>
    <cellStyle name="Normal 72 5 2 3 3 2" xfId="41173" xr:uid="{00000000-0005-0000-0000-00000F980000}"/>
    <cellStyle name="Normal 72 5 2 3 3 3" xfId="25940" xr:uid="{00000000-0005-0000-0000-000010980000}"/>
    <cellStyle name="Normal 72 5 2 3 4" xfId="36160" xr:uid="{00000000-0005-0000-0000-000011980000}"/>
    <cellStyle name="Normal 72 5 2 3 5" xfId="20927" xr:uid="{00000000-0005-0000-0000-000012980000}"/>
    <cellStyle name="Normal 72 5 2 4" xfId="12517" xr:uid="{00000000-0005-0000-0000-000013980000}"/>
    <cellStyle name="Normal 72 5 2 4 2" xfId="42848" xr:uid="{00000000-0005-0000-0000-000014980000}"/>
    <cellStyle name="Normal 72 5 2 4 3" xfId="27615" xr:uid="{00000000-0005-0000-0000-000015980000}"/>
    <cellStyle name="Normal 72 5 2 5" xfId="7496" xr:uid="{00000000-0005-0000-0000-000016980000}"/>
    <cellStyle name="Normal 72 5 2 5 2" xfId="37831" xr:uid="{00000000-0005-0000-0000-000017980000}"/>
    <cellStyle name="Normal 72 5 2 5 3" xfId="22598" xr:uid="{00000000-0005-0000-0000-000018980000}"/>
    <cellStyle name="Normal 72 5 2 6" xfId="32819" xr:uid="{00000000-0005-0000-0000-000019980000}"/>
    <cellStyle name="Normal 72 5 2 7" xfId="17585" xr:uid="{00000000-0005-0000-0000-00001A980000}"/>
    <cellStyle name="Normal 72 5 3" xfId="3278" xr:uid="{00000000-0005-0000-0000-00001B980000}"/>
    <cellStyle name="Normal 72 5 3 2" xfId="13352" xr:uid="{00000000-0005-0000-0000-00001C980000}"/>
    <cellStyle name="Normal 72 5 3 2 2" xfId="43683" xr:uid="{00000000-0005-0000-0000-00001D980000}"/>
    <cellStyle name="Normal 72 5 3 2 3" xfId="28450" xr:uid="{00000000-0005-0000-0000-00001E980000}"/>
    <cellStyle name="Normal 72 5 3 3" xfId="8332" xr:uid="{00000000-0005-0000-0000-00001F980000}"/>
    <cellStyle name="Normal 72 5 3 3 2" xfId="38666" xr:uid="{00000000-0005-0000-0000-000020980000}"/>
    <cellStyle name="Normal 72 5 3 3 3" xfId="23433" xr:uid="{00000000-0005-0000-0000-000021980000}"/>
    <cellStyle name="Normal 72 5 3 4" xfId="33653" xr:uid="{00000000-0005-0000-0000-000022980000}"/>
    <cellStyle name="Normal 72 5 3 5" xfId="18420" xr:uid="{00000000-0005-0000-0000-000023980000}"/>
    <cellStyle name="Normal 72 5 4" xfId="4971" xr:uid="{00000000-0005-0000-0000-000024980000}"/>
    <cellStyle name="Normal 72 5 4 2" xfId="15023" xr:uid="{00000000-0005-0000-0000-000025980000}"/>
    <cellStyle name="Normal 72 5 4 2 2" xfId="45354" xr:uid="{00000000-0005-0000-0000-000026980000}"/>
    <cellStyle name="Normal 72 5 4 2 3" xfId="30121" xr:uid="{00000000-0005-0000-0000-000027980000}"/>
    <cellStyle name="Normal 72 5 4 3" xfId="10003" xr:uid="{00000000-0005-0000-0000-000028980000}"/>
    <cellStyle name="Normal 72 5 4 3 2" xfId="40337" xr:uid="{00000000-0005-0000-0000-000029980000}"/>
    <cellStyle name="Normal 72 5 4 3 3" xfId="25104" xr:uid="{00000000-0005-0000-0000-00002A980000}"/>
    <cellStyle name="Normal 72 5 4 4" xfId="35324" xr:uid="{00000000-0005-0000-0000-00002B980000}"/>
    <cellStyle name="Normal 72 5 4 5" xfId="20091" xr:uid="{00000000-0005-0000-0000-00002C980000}"/>
    <cellStyle name="Normal 72 5 5" xfId="11681" xr:uid="{00000000-0005-0000-0000-00002D980000}"/>
    <cellStyle name="Normal 72 5 5 2" xfId="42012" xr:uid="{00000000-0005-0000-0000-00002E980000}"/>
    <cellStyle name="Normal 72 5 5 3" xfId="26779" xr:uid="{00000000-0005-0000-0000-00002F980000}"/>
    <cellStyle name="Normal 72 5 6" xfId="6660" xr:uid="{00000000-0005-0000-0000-000030980000}"/>
    <cellStyle name="Normal 72 5 6 2" xfId="36995" xr:uid="{00000000-0005-0000-0000-000031980000}"/>
    <cellStyle name="Normal 72 5 6 3" xfId="21762" xr:uid="{00000000-0005-0000-0000-000032980000}"/>
    <cellStyle name="Normal 72 5 7" xfId="31983" xr:uid="{00000000-0005-0000-0000-000033980000}"/>
    <cellStyle name="Normal 72 5 8" xfId="16749" xr:uid="{00000000-0005-0000-0000-000034980000}"/>
    <cellStyle name="Normal 72 6" xfId="2005" xr:uid="{00000000-0005-0000-0000-000035980000}"/>
    <cellStyle name="Normal 72 6 2" xfId="3697" xr:uid="{00000000-0005-0000-0000-000036980000}"/>
    <cellStyle name="Normal 72 6 2 2" xfId="13770" xr:uid="{00000000-0005-0000-0000-000037980000}"/>
    <cellStyle name="Normal 72 6 2 2 2" xfId="44101" xr:uid="{00000000-0005-0000-0000-000038980000}"/>
    <cellStyle name="Normal 72 6 2 2 3" xfId="28868" xr:uid="{00000000-0005-0000-0000-000039980000}"/>
    <cellStyle name="Normal 72 6 2 3" xfId="8750" xr:uid="{00000000-0005-0000-0000-00003A980000}"/>
    <cellStyle name="Normal 72 6 2 3 2" xfId="39084" xr:uid="{00000000-0005-0000-0000-00003B980000}"/>
    <cellStyle name="Normal 72 6 2 3 3" xfId="23851" xr:uid="{00000000-0005-0000-0000-00003C980000}"/>
    <cellStyle name="Normal 72 6 2 4" xfId="34071" xr:uid="{00000000-0005-0000-0000-00003D980000}"/>
    <cellStyle name="Normal 72 6 2 5" xfId="18838" xr:uid="{00000000-0005-0000-0000-00003E980000}"/>
    <cellStyle name="Normal 72 6 3" xfId="5389" xr:uid="{00000000-0005-0000-0000-00003F980000}"/>
    <cellStyle name="Normal 72 6 3 2" xfId="15441" xr:uid="{00000000-0005-0000-0000-000040980000}"/>
    <cellStyle name="Normal 72 6 3 2 2" xfId="45772" xr:uid="{00000000-0005-0000-0000-000041980000}"/>
    <cellStyle name="Normal 72 6 3 2 3" xfId="30539" xr:uid="{00000000-0005-0000-0000-000042980000}"/>
    <cellStyle name="Normal 72 6 3 3" xfId="10421" xr:uid="{00000000-0005-0000-0000-000043980000}"/>
    <cellStyle name="Normal 72 6 3 3 2" xfId="40755" xr:uid="{00000000-0005-0000-0000-000044980000}"/>
    <cellStyle name="Normal 72 6 3 3 3" xfId="25522" xr:uid="{00000000-0005-0000-0000-000045980000}"/>
    <cellStyle name="Normal 72 6 3 4" xfId="35742" xr:uid="{00000000-0005-0000-0000-000046980000}"/>
    <cellStyle name="Normal 72 6 3 5" xfId="20509" xr:uid="{00000000-0005-0000-0000-000047980000}"/>
    <cellStyle name="Normal 72 6 4" xfId="12099" xr:uid="{00000000-0005-0000-0000-000048980000}"/>
    <cellStyle name="Normal 72 6 4 2" xfId="42430" xr:uid="{00000000-0005-0000-0000-000049980000}"/>
    <cellStyle name="Normal 72 6 4 3" xfId="27197" xr:uid="{00000000-0005-0000-0000-00004A980000}"/>
    <cellStyle name="Normal 72 6 5" xfId="7078" xr:uid="{00000000-0005-0000-0000-00004B980000}"/>
    <cellStyle name="Normal 72 6 5 2" xfId="37413" xr:uid="{00000000-0005-0000-0000-00004C980000}"/>
    <cellStyle name="Normal 72 6 5 3" xfId="22180" xr:uid="{00000000-0005-0000-0000-00004D980000}"/>
    <cellStyle name="Normal 72 6 6" xfId="32401" xr:uid="{00000000-0005-0000-0000-00004E980000}"/>
    <cellStyle name="Normal 72 6 7" xfId="17167" xr:uid="{00000000-0005-0000-0000-00004F980000}"/>
    <cellStyle name="Normal 72 7" xfId="2857" xr:uid="{00000000-0005-0000-0000-000050980000}"/>
    <cellStyle name="Normal 72 7 2" xfId="12934" xr:uid="{00000000-0005-0000-0000-000051980000}"/>
    <cellStyle name="Normal 72 7 2 2" xfId="43265" xr:uid="{00000000-0005-0000-0000-000052980000}"/>
    <cellStyle name="Normal 72 7 2 3" xfId="28032" xr:uid="{00000000-0005-0000-0000-000053980000}"/>
    <cellStyle name="Normal 72 7 3" xfId="7914" xr:uid="{00000000-0005-0000-0000-000054980000}"/>
    <cellStyle name="Normal 72 7 3 2" xfId="38248" xr:uid="{00000000-0005-0000-0000-000055980000}"/>
    <cellStyle name="Normal 72 7 3 3" xfId="23015" xr:uid="{00000000-0005-0000-0000-000056980000}"/>
    <cellStyle name="Normal 72 7 4" xfId="33235" xr:uid="{00000000-0005-0000-0000-000057980000}"/>
    <cellStyle name="Normal 72 7 5" xfId="18002" xr:uid="{00000000-0005-0000-0000-000058980000}"/>
    <cellStyle name="Normal 72 8" xfId="4551" xr:uid="{00000000-0005-0000-0000-000059980000}"/>
    <cellStyle name="Normal 72 8 2" xfId="14605" xr:uid="{00000000-0005-0000-0000-00005A980000}"/>
    <cellStyle name="Normal 72 8 2 2" xfId="44936" xr:uid="{00000000-0005-0000-0000-00005B980000}"/>
    <cellStyle name="Normal 72 8 2 3" xfId="29703" xr:uid="{00000000-0005-0000-0000-00005C980000}"/>
    <cellStyle name="Normal 72 8 3" xfId="9585" xr:uid="{00000000-0005-0000-0000-00005D980000}"/>
    <cellStyle name="Normal 72 8 3 2" xfId="39919" xr:uid="{00000000-0005-0000-0000-00005E980000}"/>
    <cellStyle name="Normal 72 8 3 3" xfId="24686" xr:uid="{00000000-0005-0000-0000-00005F980000}"/>
    <cellStyle name="Normal 72 8 4" xfId="34906" xr:uid="{00000000-0005-0000-0000-000060980000}"/>
    <cellStyle name="Normal 72 8 5" xfId="19673" xr:uid="{00000000-0005-0000-0000-000061980000}"/>
    <cellStyle name="Normal 72 9" xfId="11261" xr:uid="{00000000-0005-0000-0000-000062980000}"/>
    <cellStyle name="Normal 72 9 2" xfId="41594" xr:uid="{00000000-0005-0000-0000-000063980000}"/>
    <cellStyle name="Normal 72 9 3" xfId="26361" xr:uid="{00000000-0005-0000-0000-000064980000}"/>
    <cellStyle name="Normal 73" xfId="907" xr:uid="{00000000-0005-0000-0000-000065980000}"/>
    <cellStyle name="Normal 73 10" xfId="6241" xr:uid="{00000000-0005-0000-0000-000066980000}"/>
    <cellStyle name="Normal 73 10 2" xfId="36578" xr:uid="{00000000-0005-0000-0000-000067980000}"/>
    <cellStyle name="Normal 73 10 3" xfId="21345" xr:uid="{00000000-0005-0000-0000-000068980000}"/>
    <cellStyle name="Normal 73 11" xfId="31569" xr:uid="{00000000-0005-0000-0000-000069980000}"/>
    <cellStyle name="Normal 73 12" xfId="16330" xr:uid="{00000000-0005-0000-0000-00006A980000}"/>
    <cellStyle name="Normal 73 2" xfId="1205" xr:uid="{00000000-0005-0000-0000-00006B980000}"/>
    <cellStyle name="Normal 73 2 10" xfId="31620" xr:uid="{00000000-0005-0000-0000-00006C980000}"/>
    <cellStyle name="Normal 73 2 11" xfId="16384" xr:uid="{00000000-0005-0000-0000-00006D980000}"/>
    <cellStyle name="Normal 73 2 2" xfId="1313" xr:uid="{00000000-0005-0000-0000-00006E980000}"/>
    <cellStyle name="Normal 73 2 2 10" xfId="16488" xr:uid="{00000000-0005-0000-0000-00006F980000}"/>
    <cellStyle name="Normal 73 2 2 2" xfId="1530" xr:uid="{00000000-0005-0000-0000-000070980000}"/>
    <cellStyle name="Normal 73 2 2 2 2" xfId="1951" xr:uid="{00000000-0005-0000-0000-000071980000}"/>
    <cellStyle name="Normal 73 2 2 2 2 2" xfId="2790" xr:uid="{00000000-0005-0000-0000-000072980000}"/>
    <cellStyle name="Normal 73 2 2 2 2 2 2" xfId="4480" xr:uid="{00000000-0005-0000-0000-000073980000}"/>
    <cellStyle name="Normal 73 2 2 2 2 2 2 2" xfId="14553" xr:uid="{00000000-0005-0000-0000-000074980000}"/>
    <cellStyle name="Normal 73 2 2 2 2 2 2 2 2" xfId="44884" xr:uid="{00000000-0005-0000-0000-000075980000}"/>
    <cellStyle name="Normal 73 2 2 2 2 2 2 2 3" xfId="29651" xr:uid="{00000000-0005-0000-0000-000076980000}"/>
    <cellStyle name="Normal 73 2 2 2 2 2 2 3" xfId="9533" xr:uid="{00000000-0005-0000-0000-000077980000}"/>
    <cellStyle name="Normal 73 2 2 2 2 2 2 3 2" xfId="39867" xr:uid="{00000000-0005-0000-0000-000078980000}"/>
    <cellStyle name="Normal 73 2 2 2 2 2 2 3 3" xfId="24634" xr:uid="{00000000-0005-0000-0000-000079980000}"/>
    <cellStyle name="Normal 73 2 2 2 2 2 2 4" xfId="34854" xr:uid="{00000000-0005-0000-0000-00007A980000}"/>
    <cellStyle name="Normal 73 2 2 2 2 2 2 5" xfId="19621" xr:uid="{00000000-0005-0000-0000-00007B980000}"/>
    <cellStyle name="Normal 73 2 2 2 2 2 3" xfId="6172" xr:uid="{00000000-0005-0000-0000-00007C980000}"/>
    <cellStyle name="Normal 73 2 2 2 2 2 3 2" xfId="16224" xr:uid="{00000000-0005-0000-0000-00007D980000}"/>
    <cellStyle name="Normal 73 2 2 2 2 2 3 2 2" xfId="46555" xr:uid="{00000000-0005-0000-0000-00007E980000}"/>
    <cellStyle name="Normal 73 2 2 2 2 2 3 2 3" xfId="31322" xr:uid="{00000000-0005-0000-0000-00007F980000}"/>
    <cellStyle name="Normal 73 2 2 2 2 2 3 3" xfId="11204" xr:uid="{00000000-0005-0000-0000-000080980000}"/>
    <cellStyle name="Normal 73 2 2 2 2 2 3 3 2" xfId="41538" xr:uid="{00000000-0005-0000-0000-000081980000}"/>
    <cellStyle name="Normal 73 2 2 2 2 2 3 3 3" xfId="26305" xr:uid="{00000000-0005-0000-0000-000082980000}"/>
    <cellStyle name="Normal 73 2 2 2 2 2 3 4" xfId="36525" xr:uid="{00000000-0005-0000-0000-000083980000}"/>
    <cellStyle name="Normal 73 2 2 2 2 2 3 5" xfId="21292" xr:uid="{00000000-0005-0000-0000-000084980000}"/>
    <cellStyle name="Normal 73 2 2 2 2 2 4" xfId="12882" xr:uid="{00000000-0005-0000-0000-000085980000}"/>
    <cellStyle name="Normal 73 2 2 2 2 2 4 2" xfId="43213" xr:uid="{00000000-0005-0000-0000-000086980000}"/>
    <cellStyle name="Normal 73 2 2 2 2 2 4 3" xfId="27980" xr:uid="{00000000-0005-0000-0000-000087980000}"/>
    <cellStyle name="Normal 73 2 2 2 2 2 5" xfId="7861" xr:uid="{00000000-0005-0000-0000-000088980000}"/>
    <cellStyle name="Normal 73 2 2 2 2 2 5 2" xfId="38196" xr:uid="{00000000-0005-0000-0000-000089980000}"/>
    <cellStyle name="Normal 73 2 2 2 2 2 5 3" xfId="22963" xr:uid="{00000000-0005-0000-0000-00008A980000}"/>
    <cellStyle name="Normal 73 2 2 2 2 2 6" xfId="33184" xr:uid="{00000000-0005-0000-0000-00008B980000}"/>
    <cellStyle name="Normal 73 2 2 2 2 2 7" xfId="17950" xr:uid="{00000000-0005-0000-0000-00008C980000}"/>
    <cellStyle name="Normal 73 2 2 2 2 3" xfId="3643" xr:uid="{00000000-0005-0000-0000-00008D980000}"/>
    <cellStyle name="Normal 73 2 2 2 2 3 2" xfId="13717" xr:uid="{00000000-0005-0000-0000-00008E980000}"/>
    <cellStyle name="Normal 73 2 2 2 2 3 2 2" xfId="44048" xr:uid="{00000000-0005-0000-0000-00008F980000}"/>
    <cellStyle name="Normal 73 2 2 2 2 3 2 3" xfId="28815" xr:uid="{00000000-0005-0000-0000-000090980000}"/>
    <cellStyle name="Normal 73 2 2 2 2 3 3" xfId="8697" xr:uid="{00000000-0005-0000-0000-000091980000}"/>
    <cellStyle name="Normal 73 2 2 2 2 3 3 2" xfId="39031" xr:uid="{00000000-0005-0000-0000-000092980000}"/>
    <cellStyle name="Normal 73 2 2 2 2 3 3 3" xfId="23798" xr:uid="{00000000-0005-0000-0000-000093980000}"/>
    <cellStyle name="Normal 73 2 2 2 2 3 4" xfId="34018" xr:uid="{00000000-0005-0000-0000-000094980000}"/>
    <cellStyle name="Normal 73 2 2 2 2 3 5" xfId="18785" xr:uid="{00000000-0005-0000-0000-000095980000}"/>
    <cellStyle name="Normal 73 2 2 2 2 4" xfId="5336" xr:uid="{00000000-0005-0000-0000-000096980000}"/>
    <cellStyle name="Normal 73 2 2 2 2 4 2" xfId="15388" xr:uid="{00000000-0005-0000-0000-000097980000}"/>
    <cellStyle name="Normal 73 2 2 2 2 4 2 2" xfId="45719" xr:uid="{00000000-0005-0000-0000-000098980000}"/>
    <cellStyle name="Normal 73 2 2 2 2 4 2 3" xfId="30486" xr:uid="{00000000-0005-0000-0000-000099980000}"/>
    <cellStyle name="Normal 73 2 2 2 2 4 3" xfId="10368" xr:uid="{00000000-0005-0000-0000-00009A980000}"/>
    <cellStyle name="Normal 73 2 2 2 2 4 3 2" xfId="40702" xr:uid="{00000000-0005-0000-0000-00009B980000}"/>
    <cellStyle name="Normal 73 2 2 2 2 4 3 3" xfId="25469" xr:uid="{00000000-0005-0000-0000-00009C980000}"/>
    <cellStyle name="Normal 73 2 2 2 2 4 4" xfId="35689" xr:uid="{00000000-0005-0000-0000-00009D980000}"/>
    <cellStyle name="Normal 73 2 2 2 2 4 5" xfId="20456" xr:uid="{00000000-0005-0000-0000-00009E980000}"/>
    <cellStyle name="Normal 73 2 2 2 2 5" xfId="12046" xr:uid="{00000000-0005-0000-0000-00009F980000}"/>
    <cellStyle name="Normal 73 2 2 2 2 5 2" xfId="42377" xr:uid="{00000000-0005-0000-0000-0000A0980000}"/>
    <cellStyle name="Normal 73 2 2 2 2 5 3" xfId="27144" xr:uid="{00000000-0005-0000-0000-0000A1980000}"/>
    <cellStyle name="Normal 73 2 2 2 2 6" xfId="7025" xr:uid="{00000000-0005-0000-0000-0000A2980000}"/>
    <cellStyle name="Normal 73 2 2 2 2 6 2" xfId="37360" xr:uid="{00000000-0005-0000-0000-0000A3980000}"/>
    <cellStyle name="Normal 73 2 2 2 2 6 3" xfId="22127" xr:uid="{00000000-0005-0000-0000-0000A4980000}"/>
    <cellStyle name="Normal 73 2 2 2 2 7" xfId="32348" xr:uid="{00000000-0005-0000-0000-0000A5980000}"/>
    <cellStyle name="Normal 73 2 2 2 2 8" xfId="17114" xr:uid="{00000000-0005-0000-0000-0000A6980000}"/>
    <cellStyle name="Normal 73 2 2 2 3" xfId="2372" xr:uid="{00000000-0005-0000-0000-0000A7980000}"/>
    <cellStyle name="Normal 73 2 2 2 3 2" xfId="4062" xr:uid="{00000000-0005-0000-0000-0000A8980000}"/>
    <cellStyle name="Normal 73 2 2 2 3 2 2" xfId="14135" xr:uid="{00000000-0005-0000-0000-0000A9980000}"/>
    <cellStyle name="Normal 73 2 2 2 3 2 2 2" xfId="44466" xr:uid="{00000000-0005-0000-0000-0000AA980000}"/>
    <cellStyle name="Normal 73 2 2 2 3 2 2 3" xfId="29233" xr:uid="{00000000-0005-0000-0000-0000AB980000}"/>
    <cellStyle name="Normal 73 2 2 2 3 2 3" xfId="9115" xr:uid="{00000000-0005-0000-0000-0000AC980000}"/>
    <cellStyle name="Normal 73 2 2 2 3 2 3 2" xfId="39449" xr:uid="{00000000-0005-0000-0000-0000AD980000}"/>
    <cellStyle name="Normal 73 2 2 2 3 2 3 3" xfId="24216" xr:uid="{00000000-0005-0000-0000-0000AE980000}"/>
    <cellStyle name="Normal 73 2 2 2 3 2 4" xfId="34436" xr:uid="{00000000-0005-0000-0000-0000AF980000}"/>
    <cellStyle name="Normal 73 2 2 2 3 2 5" xfId="19203" xr:uid="{00000000-0005-0000-0000-0000B0980000}"/>
    <cellStyle name="Normal 73 2 2 2 3 3" xfId="5754" xr:uid="{00000000-0005-0000-0000-0000B1980000}"/>
    <cellStyle name="Normal 73 2 2 2 3 3 2" xfId="15806" xr:uid="{00000000-0005-0000-0000-0000B2980000}"/>
    <cellStyle name="Normal 73 2 2 2 3 3 2 2" xfId="46137" xr:uid="{00000000-0005-0000-0000-0000B3980000}"/>
    <cellStyle name="Normal 73 2 2 2 3 3 2 3" xfId="30904" xr:uid="{00000000-0005-0000-0000-0000B4980000}"/>
    <cellStyle name="Normal 73 2 2 2 3 3 3" xfId="10786" xr:uid="{00000000-0005-0000-0000-0000B5980000}"/>
    <cellStyle name="Normal 73 2 2 2 3 3 3 2" xfId="41120" xr:uid="{00000000-0005-0000-0000-0000B6980000}"/>
    <cellStyle name="Normal 73 2 2 2 3 3 3 3" xfId="25887" xr:uid="{00000000-0005-0000-0000-0000B7980000}"/>
    <cellStyle name="Normal 73 2 2 2 3 3 4" xfId="36107" xr:uid="{00000000-0005-0000-0000-0000B8980000}"/>
    <cellStyle name="Normal 73 2 2 2 3 3 5" xfId="20874" xr:uid="{00000000-0005-0000-0000-0000B9980000}"/>
    <cellStyle name="Normal 73 2 2 2 3 4" xfId="12464" xr:uid="{00000000-0005-0000-0000-0000BA980000}"/>
    <cellStyle name="Normal 73 2 2 2 3 4 2" xfId="42795" xr:uid="{00000000-0005-0000-0000-0000BB980000}"/>
    <cellStyle name="Normal 73 2 2 2 3 4 3" xfId="27562" xr:uid="{00000000-0005-0000-0000-0000BC980000}"/>
    <cellStyle name="Normal 73 2 2 2 3 5" xfId="7443" xr:uid="{00000000-0005-0000-0000-0000BD980000}"/>
    <cellStyle name="Normal 73 2 2 2 3 5 2" xfId="37778" xr:uid="{00000000-0005-0000-0000-0000BE980000}"/>
    <cellStyle name="Normal 73 2 2 2 3 5 3" xfId="22545" xr:uid="{00000000-0005-0000-0000-0000BF980000}"/>
    <cellStyle name="Normal 73 2 2 2 3 6" xfId="32766" xr:uid="{00000000-0005-0000-0000-0000C0980000}"/>
    <cellStyle name="Normal 73 2 2 2 3 7" xfId="17532" xr:uid="{00000000-0005-0000-0000-0000C1980000}"/>
    <cellStyle name="Normal 73 2 2 2 4" xfId="3225" xr:uid="{00000000-0005-0000-0000-0000C2980000}"/>
    <cellStyle name="Normal 73 2 2 2 4 2" xfId="13299" xr:uid="{00000000-0005-0000-0000-0000C3980000}"/>
    <cellStyle name="Normal 73 2 2 2 4 2 2" xfId="43630" xr:uid="{00000000-0005-0000-0000-0000C4980000}"/>
    <cellStyle name="Normal 73 2 2 2 4 2 3" xfId="28397" xr:uid="{00000000-0005-0000-0000-0000C5980000}"/>
    <cellStyle name="Normal 73 2 2 2 4 3" xfId="8279" xr:uid="{00000000-0005-0000-0000-0000C6980000}"/>
    <cellStyle name="Normal 73 2 2 2 4 3 2" xfId="38613" xr:uid="{00000000-0005-0000-0000-0000C7980000}"/>
    <cellStyle name="Normal 73 2 2 2 4 3 3" xfId="23380" xr:uid="{00000000-0005-0000-0000-0000C8980000}"/>
    <cellStyle name="Normal 73 2 2 2 4 4" xfId="33600" xr:uid="{00000000-0005-0000-0000-0000C9980000}"/>
    <cellStyle name="Normal 73 2 2 2 4 5" xfId="18367" xr:uid="{00000000-0005-0000-0000-0000CA980000}"/>
    <cellStyle name="Normal 73 2 2 2 5" xfId="4918" xr:uid="{00000000-0005-0000-0000-0000CB980000}"/>
    <cellStyle name="Normal 73 2 2 2 5 2" xfId="14970" xr:uid="{00000000-0005-0000-0000-0000CC980000}"/>
    <cellStyle name="Normal 73 2 2 2 5 2 2" xfId="45301" xr:uid="{00000000-0005-0000-0000-0000CD980000}"/>
    <cellStyle name="Normal 73 2 2 2 5 2 3" xfId="30068" xr:uid="{00000000-0005-0000-0000-0000CE980000}"/>
    <cellStyle name="Normal 73 2 2 2 5 3" xfId="9950" xr:uid="{00000000-0005-0000-0000-0000CF980000}"/>
    <cellStyle name="Normal 73 2 2 2 5 3 2" xfId="40284" xr:uid="{00000000-0005-0000-0000-0000D0980000}"/>
    <cellStyle name="Normal 73 2 2 2 5 3 3" xfId="25051" xr:uid="{00000000-0005-0000-0000-0000D1980000}"/>
    <cellStyle name="Normal 73 2 2 2 5 4" xfId="35271" xr:uid="{00000000-0005-0000-0000-0000D2980000}"/>
    <cellStyle name="Normal 73 2 2 2 5 5" xfId="20038" xr:uid="{00000000-0005-0000-0000-0000D3980000}"/>
    <cellStyle name="Normal 73 2 2 2 6" xfId="11628" xr:uid="{00000000-0005-0000-0000-0000D4980000}"/>
    <cellStyle name="Normal 73 2 2 2 6 2" xfId="41959" xr:uid="{00000000-0005-0000-0000-0000D5980000}"/>
    <cellStyle name="Normal 73 2 2 2 6 3" xfId="26726" xr:uid="{00000000-0005-0000-0000-0000D6980000}"/>
    <cellStyle name="Normal 73 2 2 2 7" xfId="6607" xr:uid="{00000000-0005-0000-0000-0000D7980000}"/>
    <cellStyle name="Normal 73 2 2 2 7 2" xfId="36942" xr:uid="{00000000-0005-0000-0000-0000D8980000}"/>
    <cellStyle name="Normal 73 2 2 2 7 3" xfId="21709" xr:uid="{00000000-0005-0000-0000-0000D9980000}"/>
    <cellStyle name="Normal 73 2 2 2 8" xfId="31930" xr:uid="{00000000-0005-0000-0000-0000DA980000}"/>
    <cellStyle name="Normal 73 2 2 2 9" xfId="16696" xr:uid="{00000000-0005-0000-0000-0000DB980000}"/>
    <cellStyle name="Normal 73 2 2 3" xfId="1743" xr:uid="{00000000-0005-0000-0000-0000DC980000}"/>
    <cellStyle name="Normal 73 2 2 3 2" xfId="2582" xr:uid="{00000000-0005-0000-0000-0000DD980000}"/>
    <cellStyle name="Normal 73 2 2 3 2 2" xfId="4272" xr:uid="{00000000-0005-0000-0000-0000DE980000}"/>
    <cellStyle name="Normal 73 2 2 3 2 2 2" xfId="14345" xr:uid="{00000000-0005-0000-0000-0000DF980000}"/>
    <cellStyle name="Normal 73 2 2 3 2 2 2 2" xfId="44676" xr:uid="{00000000-0005-0000-0000-0000E0980000}"/>
    <cellStyle name="Normal 73 2 2 3 2 2 2 3" xfId="29443" xr:uid="{00000000-0005-0000-0000-0000E1980000}"/>
    <cellStyle name="Normal 73 2 2 3 2 2 3" xfId="9325" xr:uid="{00000000-0005-0000-0000-0000E2980000}"/>
    <cellStyle name="Normal 73 2 2 3 2 2 3 2" xfId="39659" xr:uid="{00000000-0005-0000-0000-0000E3980000}"/>
    <cellStyle name="Normal 73 2 2 3 2 2 3 3" xfId="24426" xr:uid="{00000000-0005-0000-0000-0000E4980000}"/>
    <cellStyle name="Normal 73 2 2 3 2 2 4" xfId="34646" xr:uid="{00000000-0005-0000-0000-0000E5980000}"/>
    <cellStyle name="Normal 73 2 2 3 2 2 5" xfId="19413" xr:uid="{00000000-0005-0000-0000-0000E6980000}"/>
    <cellStyle name="Normal 73 2 2 3 2 3" xfId="5964" xr:uid="{00000000-0005-0000-0000-0000E7980000}"/>
    <cellStyle name="Normal 73 2 2 3 2 3 2" xfId="16016" xr:uid="{00000000-0005-0000-0000-0000E8980000}"/>
    <cellStyle name="Normal 73 2 2 3 2 3 2 2" xfId="46347" xr:uid="{00000000-0005-0000-0000-0000E9980000}"/>
    <cellStyle name="Normal 73 2 2 3 2 3 2 3" xfId="31114" xr:uid="{00000000-0005-0000-0000-0000EA980000}"/>
    <cellStyle name="Normal 73 2 2 3 2 3 3" xfId="10996" xr:uid="{00000000-0005-0000-0000-0000EB980000}"/>
    <cellStyle name="Normal 73 2 2 3 2 3 3 2" xfId="41330" xr:uid="{00000000-0005-0000-0000-0000EC980000}"/>
    <cellStyle name="Normal 73 2 2 3 2 3 3 3" xfId="26097" xr:uid="{00000000-0005-0000-0000-0000ED980000}"/>
    <cellStyle name="Normal 73 2 2 3 2 3 4" xfId="36317" xr:uid="{00000000-0005-0000-0000-0000EE980000}"/>
    <cellStyle name="Normal 73 2 2 3 2 3 5" xfId="21084" xr:uid="{00000000-0005-0000-0000-0000EF980000}"/>
    <cellStyle name="Normal 73 2 2 3 2 4" xfId="12674" xr:uid="{00000000-0005-0000-0000-0000F0980000}"/>
    <cellStyle name="Normal 73 2 2 3 2 4 2" xfId="43005" xr:uid="{00000000-0005-0000-0000-0000F1980000}"/>
    <cellStyle name="Normal 73 2 2 3 2 4 3" xfId="27772" xr:uid="{00000000-0005-0000-0000-0000F2980000}"/>
    <cellStyle name="Normal 73 2 2 3 2 5" xfId="7653" xr:uid="{00000000-0005-0000-0000-0000F3980000}"/>
    <cellStyle name="Normal 73 2 2 3 2 5 2" xfId="37988" xr:uid="{00000000-0005-0000-0000-0000F4980000}"/>
    <cellStyle name="Normal 73 2 2 3 2 5 3" xfId="22755" xr:uid="{00000000-0005-0000-0000-0000F5980000}"/>
    <cellStyle name="Normal 73 2 2 3 2 6" xfId="32976" xr:uid="{00000000-0005-0000-0000-0000F6980000}"/>
    <cellStyle name="Normal 73 2 2 3 2 7" xfId="17742" xr:uid="{00000000-0005-0000-0000-0000F7980000}"/>
    <cellStyle name="Normal 73 2 2 3 3" xfId="3435" xr:uid="{00000000-0005-0000-0000-0000F8980000}"/>
    <cellStyle name="Normal 73 2 2 3 3 2" xfId="13509" xr:uid="{00000000-0005-0000-0000-0000F9980000}"/>
    <cellStyle name="Normal 73 2 2 3 3 2 2" xfId="43840" xr:uid="{00000000-0005-0000-0000-0000FA980000}"/>
    <cellStyle name="Normal 73 2 2 3 3 2 3" xfId="28607" xr:uid="{00000000-0005-0000-0000-0000FB980000}"/>
    <cellStyle name="Normal 73 2 2 3 3 3" xfId="8489" xr:uid="{00000000-0005-0000-0000-0000FC980000}"/>
    <cellStyle name="Normal 73 2 2 3 3 3 2" xfId="38823" xr:uid="{00000000-0005-0000-0000-0000FD980000}"/>
    <cellStyle name="Normal 73 2 2 3 3 3 3" xfId="23590" xr:uid="{00000000-0005-0000-0000-0000FE980000}"/>
    <cellStyle name="Normal 73 2 2 3 3 4" xfId="33810" xr:uid="{00000000-0005-0000-0000-0000FF980000}"/>
    <cellStyle name="Normal 73 2 2 3 3 5" xfId="18577" xr:uid="{00000000-0005-0000-0000-000000990000}"/>
    <cellStyle name="Normal 73 2 2 3 4" xfId="5128" xr:uid="{00000000-0005-0000-0000-000001990000}"/>
    <cellStyle name="Normal 73 2 2 3 4 2" xfId="15180" xr:uid="{00000000-0005-0000-0000-000002990000}"/>
    <cellStyle name="Normal 73 2 2 3 4 2 2" xfId="45511" xr:uid="{00000000-0005-0000-0000-000003990000}"/>
    <cellStyle name="Normal 73 2 2 3 4 2 3" xfId="30278" xr:uid="{00000000-0005-0000-0000-000004990000}"/>
    <cellStyle name="Normal 73 2 2 3 4 3" xfId="10160" xr:uid="{00000000-0005-0000-0000-000005990000}"/>
    <cellStyle name="Normal 73 2 2 3 4 3 2" xfId="40494" xr:uid="{00000000-0005-0000-0000-000006990000}"/>
    <cellStyle name="Normal 73 2 2 3 4 3 3" xfId="25261" xr:uid="{00000000-0005-0000-0000-000007990000}"/>
    <cellStyle name="Normal 73 2 2 3 4 4" xfId="35481" xr:uid="{00000000-0005-0000-0000-000008990000}"/>
    <cellStyle name="Normal 73 2 2 3 4 5" xfId="20248" xr:uid="{00000000-0005-0000-0000-000009990000}"/>
    <cellStyle name="Normal 73 2 2 3 5" xfId="11838" xr:uid="{00000000-0005-0000-0000-00000A990000}"/>
    <cellStyle name="Normal 73 2 2 3 5 2" xfId="42169" xr:uid="{00000000-0005-0000-0000-00000B990000}"/>
    <cellStyle name="Normal 73 2 2 3 5 3" xfId="26936" xr:uid="{00000000-0005-0000-0000-00000C990000}"/>
    <cellStyle name="Normal 73 2 2 3 6" xfId="6817" xr:uid="{00000000-0005-0000-0000-00000D990000}"/>
    <cellStyle name="Normal 73 2 2 3 6 2" xfId="37152" xr:uid="{00000000-0005-0000-0000-00000E990000}"/>
    <cellStyle name="Normal 73 2 2 3 6 3" xfId="21919" xr:uid="{00000000-0005-0000-0000-00000F990000}"/>
    <cellStyle name="Normal 73 2 2 3 7" xfId="32140" xr:uid="{00000000-0005-0000-0000-000010990000}"/>
    <cellStyle name="Normal 73 2 2 3 8" xfId="16906" xr:uid="{00000000-0005-0000-0000-000011990000}"/>
    <cellStyle name="Normal 73 2 2 4" xfId="2164" xr:uid="{00000000-0005-0000-0000-000012990000}"/>
    <cellStyle name="Normal 73 2 2 4 2" xfId="3854" xr:uid="{00000000-0005-0000-0000-000013990000}"/>
    <cellStyle name="Normal 73 2 2 4 2 2" xfId="13927" xr:uid="{00000000-0005-0000-0000-000014990000}"/>
    <cellStyle name="Normal 73 2 2 4 2 2 2" xfId="44258" xr:uid="{00000000-0005-0000-0000-000015990000}"/>
    <cellStyle name="Normal 73 2 2 4 2 2 3" xfId="29025" xr:uid="{00000000-0005-0000-0000-000016990000}"/>
    <cellStyle name="Normal 73 2 2 4 2 3" xfId="8907" xr:uid="{00000000-0005-0000-0000-000017990000}"/>
    <cellStyle name="Normal 73 2 2 4 2 3 2" xfId="39241" xr:uid="{00000000-0005-0000-0000-000018990000}"/>
    <cellStyle name="Normal 73 2 2 4 2 3 3" xfId="24008" xr:uid="{00000000-0005-0000-0000-000019990000}"/>
    <cellStyle name="Normal 73 2 2 4 2 4" xfId="34228" xr:uid="{00000000-0005-0000-0000-00001A990000}"/>
    <cellStyle name="Normal 73 2 2 4 2 5" xfId="18995" xr:uid="{00000000-0005-0000-0000-00001B990000}"/>
    <cellStyle name="Normal 73 2 2 4 3" xfId="5546" xr:uid="{00000000-0005-0000-0000-00001C990000}"/>
    <cellStyle name="Normal 73 2 2 4 3 2" xfId="15598" xr:uid="{00000000-0005-0000-0000-00001D990000}"/>
    <cellStyle name="Normal 73 2 2 4 3 2 2" xfId="45929" xr:uid="{00000000-0005-0000-0000-00001E990000}"/>
    <cellStyle name="Normal 73 2 2 4 3 2 3" xfId="30696" xr:uid="{00000000-0005-0000-0000-00001F990000}"/>
    <cellStyle name="Normal 73 2 2 4 3 3" xfId="10578" xr:uid="{00000000-0005-0000-0000-000020990000}"/>
    <cellStyle name="Normal 73 2 2 4 3 3 2" xfId="40912" xr:uid="{00000000-0005-0000-0000-000021990000}"/>
    <cellStyle name="Normal 73 2 2 4 3 3 3" xfId="25679" xr:uid="{00000000-0005-0000-0000-000022990000}"/>
    <cellStyle name="Normal 73 2 2 4 3 4" xfId="35899" xr:uid="{00000000-0005-0000-0000-000023990000}"/>
    <cellStyle name="Normal 73 2 2 4 3 5" xfId="20666" xr:uid="{00000000-0005-0000-0000-000024990000}"/>
    <cellStyle name="Normal 73 2 2 4 4" xfId="12256" xr:uid="{00000000-0005-0000-0000-000025990000}"/>
    <cellStyle name="Normal 73 2 2 4 4 2" xfId="42587" xr:uid="{00000000-0005-0000-0000-000026990000}"/>
    <cellStyle name="Normal 73 2 2 4 4 3" xfId="27354" xr:uid="{00000000-0005-0000-0000-000027990000}"/>
    <cellStyle name="Normal 73 2 2 4 5" xfId="7235" xr:uid="{00000000-0005-0000-0000-000028990000}"/>
    <cellStyle name="Normal 73 2 2 4 5 2" xfId="37570" xr:uid="{00000000-0005-0000-0000-000029990000}"/>
    <cellStyle name="Normal 73 2 2 4 5 3" xfId="22337" xr:uid="{00000000-0005-0000-0000-00002A990000}"/>
    <cellStyle name="Normal 73 2 2 4 6" xfId="32558" xr:uid="{00000000-0005-0000-0000-00002B990000}"/>
    <cellStyle name="Normal 73 2 2 4 7" xfId="17324" xr:uid="{00000000-0005-0000-0000-00002C990000}"/>
    <cellStyle name="Normal 73 2 2 5" xfId="3017" xr:uid="{00000000-0005-0000-0000-00002D990000}"/>
    <cellStyle name="Normal 73 2 2 5 2" xfId="13091" xr:uid="{00000000-0005-0000-0000-00002E990000}"/>
    <cellStyle name="Normal 73 2 2 5 2 2" xfId="43422" xr:uid="{00000000-0005-0000-0000-00002F990000}"/>
    <cellStyle name="Normal 73 2 2 5 2 3" xfId="28189" xr:uid="{00000000-0005-0000-0000-000030990000}"/>
    <cellStyle name="Normal 73 2 2 5 3" xfId="8071" xr:uid="{00000000-0005-0000-0000-000031990000}"/>
    <cellStyle name="Normal 73 2 2 5 3 2" xfId="38405" xr:uid="{00000000-0005-0000-0000-000032990000}"/>
    <cellStyle name="Normal 73 2 2 5 3 3" xfId="23172" xr:uid="{00000000-0005-0000-0000-000033990000}"/>
    <cellStyle name="Normal 73 2 2 5 4" xfId="33392" xr:uid="{00000000-0005-0000-0000-000034990000}"/>
    <cellStyle name="Normal 73 2 2 5 5" xfId="18159" xr:uid="{00000000-0005-0000-0000-000035990000}"/>
    <cellStyle name="Normal 73 2 2 6" xfId="4710" xr:uid="{00000000-0005-0000-0000-000036990000}"/>
    <cellStyle name="Normal 73 2 2 6 2" xfId="14762" xr:uid="{00000000-0005-0000-0000-000037990000}"/>
    <cellStyle name="Normal 73 2 2 6 2 2" xfId="45093" xr:uid="{00000000-0005-0000-0000-000038990000}"/>
    <cellStyle name="Normal 73 2 2 6 2 3" xfId="29860" xr:uid="{00000000-0005-0000-0000-000039990000}"/>
    <cellStyle name="Normal 73 2 2 6 3" xfId="9742" xr:uid="{00000000-0005-0000-0000-00003A990000}"/>
    <cellStyle name="Normal 73 2 2 6 3 2" xfId="40076" xr:uid="{00000000-0005-0000-0000-00003B990000}"/>
    <cellStyle name="Normal 73 2 2 6 3 3" xfId="24843" xr:uid="{00000000-0005-0000-0000-00003C990000}"/>
    <cellStyle name="Normal 73 2 2 6 4" xfId="35063" xr:uid="{00000000-0005-0000-0000-00003D990000}"/>
    <cellStyle name="Normal 73 2 2 6 5" xfId="19830" xr:uid="{00000000-0005-0000-0000-00003E990000}"/>
    <cellStyle name="Normal 73 2 2 7" xfId="11420" xr:uid="{00000000-0005-0000-0000-00003F990000}"/>
    <cellStyle name="Normal 73 2 2 7 2" xfId="41751" xr:uid="{00000000-0005-0000-0000-000040990000}"/>
    <cellStyle name="Normal 73 2 2 7 3" xfId="26518" xr:uid="{00000000-0005-0000-0000-000041990000}"/>
    <cellStyle name="Normal 73 2 2 8" xfId="6399" xr:uid="{00000000-0005-0000-0000-000042990000}"/>
    <cellStyle name="Normal 73 2 2 8 2" xfId="36734" xr:uid="{00000000-0005-0000-0000-000043990000}"/>
    <cellStyle name="Normal 73 2 2 8 3" xfId="21501" xr:uid="{00000000-0005-0000-0000-000044990000}"/>
    <cellStyle name="Normal 73 2 2 9" xfId="31722" xr:uid="{00000000-0005-0000-0000-000045990000}"/>
    <cellStyle name="Normal 73 2 3" xfId="1426" xr:uid="{00000000-0005-0000-0000-000046990000}"/>
    <cellStyle name="Normal 73 2 3 2" xfId="1847" xr:uid="{00000000-0005-0000-0000-000047990000}"/>
    <cellStyle name="Normal 73 2 3 2 2" xfId="2686" xr:uid="{00000000-0005-0000-0000-000048990000}"/>
    <cellStyle name="Normal 73 2 3 2 2 2" xfId="4376" xr:uid="{00000000-0005-0000-0000-000049990000}"/>
    <cellStyle name="Normal 73 2 3 2 2 2 2" xfId="14449" xr:uid="{00000000-0005-0000-0000-00004A990000}"/>
    <cellStyle name="Normal 73 2 3 2 2 2 2 2" xfId="44780" xr:uid="{00000000-0005-0000-0000-00004B990000}"/>
    <cellStyle name="Normal 73 2 3 2 2 2 2 3" xfId="29547" xr:uid="{00000000-0005-0000-0000-00004C990000}"/>
    <cellStyle name="Normal 73 2 3 2 2 2 3" xfId="9429" xr:uid="{00000000-0005-0000-0000-00004D990000}"/>
    <cellStyle name="Normal 73 2 3 2 2 2 3 2" xfId="39763" xr:uid="{00000000-0005-0000-0000-00004E990000}"/>
    <cellStyle name="Normal 73 2 3 2 2 2 3 3" xfId="24530" xr:uid="{00000000-0005-0000-0000-00004F990000}"/>
    <cellStyle name="Normal 73 2 3 2 2 2 4" xfId="34750" xr:uid="{00000000-0005-0000-0000-000050990000}"/>
    <cellStyle name="Normal 73 2 3 2 2 2 5" xfId="19517" xr:uid="{00000000-0005-0000-0000-000051990000}"/>
    <cellStyle name="Normal 73 2 3 2 2 3" xfId="6068" xr:uid="{00000000-0005-0000-0000-000052990000}"/>
    <cellStyle name="Normal 73 2 3 2 2 3 2" xfId="16120" xr:uid="{00000000-0005-0000-0000-000053990000}"/>
    <cellStyle name="Normal 73 2 3 2 2 3 2 2" xfId="46451" xr:uid="{00000000-0005-0000-0000-000054990000}"/>
    <cellStyle name="Normal 73 2 3 2 2 3 2 3" xfId="31218" xr:uid="{00000000-0005-0000-0000-000055990000}"/>
    <cellStyle name="Normal 73 2 3 2 2 3 3" xfId="11100" xr:uid="{00000000-0005-0000-0000-000056990000}"/>
    <cellStyle name="Normal 73 2 3 2 2 3 3 2" xfId="41434" xr:uid="{00000000-0005-0000-0000-000057990000}"/>
    <cellStyle name="Normal 73 2 3 2 2 3 3 3" xfId="26201" xr:uid="{00000000-0005-0000-0000-000058990000}"/>
    <cellStyle name="Normal 73 2 3 2 2 3 4" xfId="36421" xr:uid="{00000000-0005-0000-0000-000059990000}"/>
    <cellStyle name="Normal 73 2 3 2 2 3 5" xfId="21188" xr:uid="{00000000-0005-0000-0000-00005A990000}"/>
    <cellStyle name="Normal 73 2 3 2 2 4" xfId="12778" xr:uid="{00000000-0005-0000-0000-00005B990000}"/>
    <cellStyle name="Normal 73 2 3 2 2 4 2" xfId="43109" xr:uid="{00000000-0005-0000-0000-00005C990000}"/>
    <cellStyle name="Normal 73 2 3 2 2 4 3" xfId="27876" xr:uid="{00000000-0005-0000-0000-00005D990000}"/>
    <cellStyle name="Normal 73 2 3 2 2 5" xfId="7757" xr:uid="{00000000-0005-0000-0000-00005E990000}"/>
    <cellStyle name="Normal 73 2 3 2 2 5 2" xfId="38092" xr:uid="{00000000-0005-0000-0000-00005F990000}"/>
    <cellStyle name="Normal 73 2 3 2 2 5 3" xfId="22859" xr:uid="{00000000-0005-0000-0000-000060990000}"/>
    <cellStyle name="Normal 73 2 3 2 2 6" xfId="33080" xr:uid="{00000000-0005-0000-0000-000061990000}"/>
    <cellStyle name="Normal 73 2 3 2 2 7" xfId="17846" xr:uid="{00000000-0005-0000-0000-000062990000}"/>
    <cellStyle name="Normal 73 2 3 2 3" xfId="3539" xr:uid="{00000000-0005-0000-0000-000063990000}"/>
    <cellStyle name="Normal 73 2 3 2 3 2" xfId="13613" xr:uid="{00000000-0005-0000-0000-000064990000}"/>
    <cellStyle name="Normal 73 2 3 2 3 2 2" xfId="43944" xr:uid="{00000000-0005-0000-0000-000065990000}"/>
    <cellStyle name="Normal 73 2 3 2 3 2 3" xfId="28711" xr:uid="{00000000-0005-0000-0000-000066990000}"/>
    <cellStyle name="Normal 73 2 3 2 3 3" xfId="8593" xr:uid="{00000000-0005-0000-0000-000067990000}"/>
    <cellStyle name="Normal 73 2 3 2 3 3 2" xfId="38927" xr:uid="{00000000-0005-0000-0000-000068990000}"/>
    <cellStyle name="Normal 73 2 3 2 3 3 3" xfId="23694" xr:uid="{00000000-0005-0000-0000-000069990000}"/>
    <cellStyle name="Normal 73 2 3 2 3 4" xfId="33914" xr:uid="{00000000-0005-0000-0000-00006A990000}"/>
    <cellStyle name="Normal 73 2 3 2 3 5" xfId="18681" xr:uid="{00000000-0005-0000-0000-00006B990000}"/>
    <cellStyle name="Normal 73 2 3 2 4" xfId="5232" xr:uid="{00000000-0005-0000-0000-00006C990000}"/>
    <cellStyle name="Normal 73 2 3 2 4 2" xfId="15284" xr:uid="{00000000-0005-0000-0000-00006D990000}"/>
    <cellStyle name="Normal 73 2 3 2 4 2 2" xfId="45615" xr:uid="{00000000-0005-0000-0000-00006E990000}"/>
    <cellStyle name="Normal 73 2 3 2 4 2 3" xfId="30382" xr:uid="{00000000-0005-0000-0000-00006F990000}"/>
    <cellStyle name="Normal 73 2 3 2 4 3" xfId="10264" xr:uid="{00000000-0005-0000-0000-000070990000}"/>
    <cellStyle name="Normal 73 2 3 2 4 3 2" xfId="40598" xr:uid="{00000000-0005-0000-0000-000071990000}"/>
    <cellStyle name="Normal 73 2 3 2 4 3 3" xfId="25365" xr:uid="{00000000-0005-0000-0000-000072990000}"/>
    <cellStyle name="Normal 73 2 3 2 4 4" xfId="35585" xr:uid="{00000000-0005-0000-0000-000073990000}"/>
    <cellStyle name="Normal 73 2 3 2 4 5" xfId="20352" xr:uid="{00000000-0005-0000-0000-000074990000}"/>
    <cellStyle name="Normal 73 2 3 2 5" xfId="11942" xr:uid="{00000000-0005-0000-0000-000075990000}"/>
    <cellStyle name="Normal 73 2 3 2 5 2" xfId="42273" xr:uid="{00000000-0005-0000-0000-000076990000}"/>
    <cellStyle name="Normal 73 2 3 2 5 3" xfId="27040" xr:uid="{00000000-0005-0000-0000-000077990000}"/>
    <cellStyle name="Normal 73 2 3 2 6" xfId="6921" xr:uid="{00000000-0005-0000-0000-000078990000}"/>
    <cellStyle name="Normal 73 2 3 2 6 2" xfId="37256" xr:uid="{00000000-0005-0000-0000-000079990000}"/>
    <cellStyle name="Normal 73 2 3 2 6 3" xfId="22023" xr:uid="{00000000-0005-0000-0000-00007A990000}"/>
    <cellStyle name="Normal 73 2 3 2 7" xfId="32244" xr:uid="{00000000-0005-0000-0000-00007B990000}"/>
    <cellStyle name="Normal 73 2 3 2 8" xfId="17010" xr:uid="{00000000-0005-0000-0000-00007C990000}"/>
    <cellStyle name="Normal 73 2 3 3" xfId="2268" xr:uid="{00000000-0005-0000-0000-00007D990000}"/>
    <cellStyle name="Normal 73 2 3 3 2" xfId="3958" xr:uid="{00000000-0005-0000-0000-00007E990000}"/>
    <cellStyle name="Normal 73 2 3 3 2 2" xfId="14031" xr:uid="{00000000-0005-0000-0000-00007F990000}"/>
    <cellStyle name="Normal 73 2 3 3 2 2 2" xfId="44362" xr:uid="{00000000-0005-0000-0000-000080990000}"/>
    <cellStyle name="Normal 73 2 3 3 2 2 3" xfId="29129" xr:uid="{00000000-0005-0000-0000-000081990000}"/>
    <cellStyle name="Normal 73 2 3 3 2 3" xfId="9011" xr:uid="{00000000-0005-0000-0000-000082990000}"/>
    <cellStyle name="Normal 73 2 3 3 2 3 2" xfId="39345" xr:uid="{00000000-0005-0000-0000-000083990000}"/>
    <cellStyle name="Normal 73 2 3 3 2 3 3" xfId="24112" xr:uid="{00000000-0005-0000-0000-000084990000}"/>
    <cellStyle name="Normal 73 2 3 3 2 4" xfId="34332" xr:uid="{00000000-0005-0000-0000-000085990000}"/>
    <cellStyle name="Normal 73 2 3 3 2 5" xfId="19099" xr:uid="{00000000-0005-0000-0000-000086990000}"/>
    <cellStyle name="Normal 73 2 3 3 3" xfId="5650" xr:uid="{00000000-0005-0000-0000-000087990000}"/>
    <cellStyle name="Normal 73 2 3 3 3 2" xfId="15702" xr:uid="{00000000-0005-0000-0000-000088990000}"/>
    <cellStyle name="Normal 73 2 3 3 3 2 2" xfId="46033" xr:uid="{00000000-0005-0000-0000-000089990000}"/>
    <cellStyle name="Normal 73 2 3 3 3 2 3" xfId="30800" xr:uid="{00000000-0005-0000-0000-00008A990000}"/>
    <cellStyle name="Normal 73 2 3 3 3 3" xfId="10682" xr:uid="{00000000-0005-0000-0000-00008B990000}"/>
    <cellStyle name="Normal 73 2 3 3 3 3 2" xfId="41016" xr:uid="{00000000-0005-0000-0000-00008C990000}"/>
    <cellStyle name="Normal 73 2 3 3 3 3 3" xfId="25783" xr:uid="{00000000-0005-0000-0000-00008D990000}"/>
    <cellStyle name="Normal 73 2 3 3 3 4" xfId="36003" xr:uid="{00000000-0005-0000-0000-00008E990000}"/>
    <cellStyle name="Normal 73 2 3 3 3 5" xfId="20770" xr:uid="{00000000-0005-0000-0000-00008F990000}"/>
    <cellStyle name="Normal 73 2 3 3 4" xfId="12360" xr:uid="{00000000-0005-0000-0000-000090990000}"/>
    <cellStyle name="Normal 73 2 3 3 4 2" xfId="42691" xr:uid="{00000000-0005-0000-0000-000091990000}"/>
    <cellStyle name="Normal 73 2 3 3 4 3" xfId="27458" xr:uid="{00000000-0005-0000-0000-000092990000}"/>
    <cellStyle name="Normal 73 2 3 3 5" xfId="7339" xr:uid="{00000000-0005-0000-0000-000093990000}"/>
    <cellStyle name="Normal 73 2 3 3 5 2" xfId="37674" xr:uid="{00000000-0005-0000-0000-000094990000}"/>
    <cellStyle name="Normal 73 2 3 3 5 3" xfId="22441" xr:uid="{00000000-0005-0000-0000-000095990000}"/>
    <cellStyle name="Normal 73 2 3 3 6" xfId="32662" xr:uid="{00000000-0005-0000-0000-000096990000}"/>
    <cellStyle name="Normal 73 2 3 3 7" xfId="17428" xr:uid="{00000000-0005-0000-0000-000097990000}"/>
    <cellStyle name="Normal 73 2 3 4" xfId="3121" xr:uid="{00000000-0005-0000-0000-000098990000}"/>
    <cellStyle name="Normal 73 2 3 4 2" xfId="13195" xr:uid="{00000000-0005-0000-0000-000099990000}"/>
    <cellStyle name="Normal 73 2 3 4 2 2" xfId="43526" xr:uid="{00000000-0005-0000-0000-00009A990000}"/>
    <cellStyle name="Normal 73 2 3 4 2 3" xfId="28293" xr:uid="{00000000-0005-0000-0000-00009B990000}"/>
    <cellStyle name="Normal 73 2 3 4 3" xfId="8175" xr:uid="{00000000-0005-0000-0000-00009C990000}"/>
    <cellStyle name="Normal 73 2 3 4 3 2" xfId="38509" xr:uid="{00000000-0005-0000-0000-00009D990000}"/>
    <cellStyle name="Normal 73 2 3 4 3 3" xfId="23276" xr:uid="{00000000-0005-0000-0000-00009E990000}"/>
    <cellStyle name="Normal 73 2 3 4 4" xfId="33496" xr:uid="{00000000-0005-0000-0000-00009F990000}"/>
    <cellStyle name="Normal 73 2 3 4 5" xfId="18263" xr:uid="{00000000-0005-0000-0000-0000A0990000}"/>
    <cellStyle name="Normal 73 2 3 5" xfId="4814" xr:uid="{00000000-0005-0000-0000-0000A1990000}"/>
    <cellStyle name="Normal 73 2 3 5 2" xfId="14866" xr:uid="{00000000-0005-0000-0000-0000A2990000}"/>
    <cellStyle name="Normal 73 2 3 5 2 2" xfId="45197" xr:uid="{00000000-0005-0000-0000-0000A3990000}"/>
    <cellStyle name="Normal 73 2 3 5 2 3" xfId="29964" xr:uid="{00000000-0005-0000-0000-0000A4990000}"/>
    <cellStyle name="Normal 73 2 3 5 3" xfId="9846" xr:uid="{00000000-0005-0000-0000-0000A5990000}"/>
    <cellStyle name="Normal 73 2 3 5 3 2" xfId="40180" xr:uid="{00000000-0005-0000-0000-0000A6990000}"/>
    <cellStyle name="Normal 73 2 3 5 3 3" xfId="24947" xr:uid="{00000000-0005-0000-0000-0000A7990000}"/>
    <cellStyle name="Normal 73 2 3 5 4" xfId="35167" xr:uid="{00000000-0005-0000-0000-0000A8990000}"/>
    <cellStyle name="Normal 73 2 3 5 5" xfId="19934" xr:uid="{00000000-0005-0000-0000-0000A9990000}"/>
    <cellStyle name="Normal 73 2 3 6" xfId="11524" xr:uid="{00000000-0005-0000-0000-0000AA990000}"/>
    <cellStyle name="Normal 73 2 3 6 2" xfId="41855" xr:uid="{00000000-0005-0000-0000-0000AB990000}"/>
    <cellStyle name="Normal 73 2 3 6 3" xfId="26622" xr:uid="{00000000-0005-0000-0000-0000AC990000}"/>
    <cellStyle name="Normal 73 2 3 7" xfId="6503" xr:uid="{00000000-0005-0000-0000-0000AD990000}"/>
    <cellStyle name="Normal 73 2 3 7 2" xfId="36838" xr:uid="{00000000-0005-0000-0000-0000AE990000}"/>
    <cellStyle name="Normal 73 2 3 7 3" xfId="21605" xr:uid="{00000000-0005-0000-0000-0000AF990000}"/>
    <cellStyle name="Normal 73 2 3 8" xfId="31826" xr:uid="{00000000-0005-0000-0000-0000B0990000}"/>
    <cellStyle name="Normal 73 2 3 9" xfId="16592" xr:uid="{00000000-0005-0000-0000-0000B1990000}"/>
    <cellStyle name="Normal 73 2 4" xfId="1639" xr:uid="{00000000-0005-0000-0000-0000B2990000}"/>
    <cellStyle name="Normal 73 2 4 2" xfId="2478" xr:uid="{00000000-0005-0000-0000-0000B3990000}"/>
    <cellStyle name="Normal 73 2 4 2 2" xfId="4168" xr:uid="{00000000-0005-0000-0000-0000B4990000}"/>
    <cellStyle name="Normal 73 2 4 2 2 2" xfId="14241" xr:uid="{00000000-0005-0000-0000-0000B5990000}"/>
    <cellStyle name="Normal 73 2 4 2 2 2 2" xfId="44572" xr:uid="{00000000-0005-0000-0000-0000B6990000}"/>
    <cellStyle name="Normal 73 2 4 2 2 2 3" xfId="29339" xr:uid="{00000000-0005-0000-0000-0000B7990000}"/>
    <cellStyle name="Normal 73 2 4 2 2 3" xfId="9221" xr:uid="{00000000-0005-0000-0000-0000B8990000}"/>
    <cellStyle name="Normal 73 2 4 2 2 3 2" xfId="39555" xr:uid="{00000000-0005-0000-0000-0000B9990000}"/>
    <cellStyle name="Normal 73 2 4 2 2 3 3" xfId="24322" xr:uid="{00000000-0005-0000-0000-0000BA990000}"/>
    <cellStyle name="Normal 73 2 4 2 2 4" xfId="34542" xr:uid="{00000000-0005-0000-0000-0000BB990000}"/>
    <cellStyle name="Normal 73 2 4 2 2 5" xfId="19309" xr:uid="{00000000-0005-0000-0000-0000BC990000}"/>
    <cellStyle name="Normal 73 2 4 2 3" xfId="5860" xr:uid="{00000000-0005-0000-0000-0000BD990000}"/>
    <cellStyle name="Normal 73 2 4 2 3 2" xfId="15912" xr:uid="{00000000-0005-0000-0000-0000BE990000}"/>
    <cellStyle name="Normal 73 2 4 2 3 2 2" xfId="46243" xr:uid="{00000000-0005-0000-0000-0000BF990000}"/>
    <cellStyle name="Normal 73 2 4 2 3 2 3" xfId="31010" xr:uid="{00000000-0005-0000-0000-0000C0990000}"/>
    <cellStyle name="Normal 73 2 4 2 3 3" xfId="10892" xr:uid="{00000000-0005-0000-0000-0000C1990000}"/>
    <cellStyle name="Normal 73 2 4 2 3 3 2" xfId="41226" xr:uid="{00000000-0005-0000-0000-0000C2990000}"/>
    <cellStyle name="Normal 73 2 4 2 3 3 3" xfId="25993" xr:uid="{00000000-0005-0000-0000-0000C3990000}"/>
    <cellStyle name="Normal 73 2 4 2 3 4" xfId="36213" xr:uid="{00000000-0005-0000-0000-0000C4990000}"/>
    <cellStyle name="Normal 73 2 4 2 3 5" xfId="20980" xr:uid="{00000000-0005-0000-0000-0000C5990000}"/>
    <cellStyle name="Normal 73 2 4 2 4" xfId="12570" xr:uid="{00000000-0005-0000-0000-0000C6990000}"/>
    <cellStyle name="Normal 73 2 4 2 4 2" xfId="42901" xr:uid="{00000000-0005-0000-0000-0000C7990000}"/>
    <cellStyle name="Normal 73 2 4 2 4 3" xfId="27668" xr:uid="{00000000-0005-0000-0000-0000C8990000}"/>
    <cellStyle name="Normal 73 2 4 2 5" xfId="7549" xr:uid="{00000000-0005-0000-0000-0000C9990000}"/>
    <cellStyle name="Normal 73 2 4 2 5 2" xfId="37884" xr:uid="{00000000-0005-0000-0000-0000CA990000}"/>
    <cellStyle name="Normal 73 2 4 2 5 3" xfId="22651" xr:uid="{00000000-0005-0000-0000-0000CB990000}"/>
    <cellStyle name="Normal 73 2 4 2 6" xfId="32872" xr:uid="{00000000-0005-0000-0000-0000CC990000}"/>
    <cellStyle name="Normal 73 2 4 2 7" xfId="17638" xr:uid="{00000000-0005-0000-0000-0000CD990000}"/>
    <cellStyle name="Normal 73 2 4 3" xfId="3331" xr:uid="{00000000-0005-0000-0000-0000CE990000}"/>
    <cellStyle name="Normal 73 2 4 3 2" xfId="13405" xr:uid="{00000000-0005-0000-0000-0000CF990000}"/>
    <cellStyle name="Normal 73 2 4 3 2 2" xfId="43736" xr:uid="{00000000-0005-0000-0000-0000D0990000}"/>
    <cellStyle name="Normal 73 2 4 3 2 3" xfId="28503" xr:uid="{00000000-0005-0000-0000-0000D1990000}"/>
    <cellStyle name="Normal 73 2 4 3 3" xfId="8385" xr:uid="{00000000-0005-0000-0000-0000D2990000}"/>
    <cellStyle name="Normal 73 2 4 3 3 2" xfId="38719" xr:uid="{00000000-0005-0000-0000-0000D3990000}"/>
    <cellStyle name="Normal 73 2 4 3 3 3" xfId="23486" xr:uid="{00000000-0005-0000-0000-0000D4990000}"/>
    <cellStyle name="Normal 73 2 4 3 4" xfId="33706" xr:uid="{00000000-0005-0000-0000-0000D5990000}"/>
    <cellStyle name="Normal 73 2 4 3 5" xfId="18473" xr:uid="{00000000-0005-0000-0000-0000D6990000}"/>
    <cellStyle name="Normal 73 2 4 4" xfId="5024" xr:uid="{00000000-0005-0000-0000-0000D7990000}"/>
    <cellStyle name="Normal 73 2 4 4 2" xfId="15076" xr:uid="{00000000-0005-0000-0000-0000D8990000}"/>
    <cellStyle name="Normal 73 2 4 4 2 2" xfId="45407" xr:uid="{00000000-0005-0000-0000-0000D9990000}"/>
    <cellStyle name="Normal 73 2 4 4 2 3" xfId="30174" xr:uid="{00000000-0005-0000-0000-0000DA990000}"/>
    <cellStyle name="Normal 73 2 4 4 3" xfId="10056" xr:uid="{00000000-0005-0000-0000-0000DB990000}"/>
    <cellStyle name="Normal 73 2 4 4 3 2" xfId="40390" xr:uid="{00000000-0005-0000-0000-0000DC990000}"/>
    <cellStyle name="Normal 73 2 4 4 3 3" xfId="25157" xr:uid="{00000000-0005-0000-0000-0000DD990000}"/>
    <cellStyle name="Normal 73 2 4 4 4" xfId="35377" xr:uid="{00000000-0005-0000-0000-0000DE990000}"/>
    <cellStyle name="Normal 73 2 4 4 5" xfId="20144" xr:uid="{00000000-0005-0000-0000-0000DF990000}"/>
    <cellStyle name="Normal 73 2 4 5" xfId="11734" xr:uid="{00000000-0005-0000-0000-0000E0990000}"/>
    <cellStyle name="Normal 73 2 4 5 2" xfId="42065" xr:uid="{00000000-0005-0000-0000-0000E1990000}"/>
    <cellStyle name="Normal 73 2 4 5 3" xfId="26832" xr:uid="{00000000-0005-0000-0000-0000E2990000}"/>
    <cellStyle name="Normal 73 2 4 6" xfId="6713" xr:uid="{00000000-0005-0000-0000-0000E3990000}"/>
    <cellStyle name="Normal 73 2 4 6 2" xfId="37048" xr:uid="{00000000-0005-0000-0000-0000E4990000}"/>
    <cellStyle name="Normal 73 2 4 6 3" xfId="21815" xr:uid="{00000000-0005-0000-0000-0000E5990000}"/>
    <cellStyle name="Normal 73 2 4 7" xfId="32036" xr:uid="{00000000-0005-0000-0000-0000E6990000}"/>
    <cellStyle name="Normal 73 2 4 8" xfId="16802" xr:uid="{00000000-0005-0000-0000-0000E7990000}"/>
    <cellStyle name="Normal 73 2 5" xfId="2060" xr:uid="{00000000-0005-0000-0000-0000E8990000}"/>
    <cellStyle name="Normal 73 2 5 2" xfId="3750" xr:uid="{00000000-0005-0000-0000-0000E9990000}"/>
    <cellStyle name="Normal 73 2 5 2 2" xfId="13823" xr:uid="{00000000-0005-0000-0000-0000EA990000}"/>
    <cellStyle name="Normal 73 2 5 2 2 2" xfId="44154" xr:uid="{00000000-0005-0000-0000-0000EB990000}"/>
    <cellStyle name="Normal 73 2 5 2 2 3" xfId="28921" xr:uid="{00000000-0005-0000-0000-0000EC990000}"/>
    <cellStyle name="Normal 73 2 5 2 3" xfId="8803" xr:uid="{00000000-0005-0000-0000-0000ED990000}"/>
    <cellStyle name="Normal 73 2 5 2 3 2" xfId="39137" xr:uid="{00000000-0005-0000-0000-0000EE990000}"/>
    <cellStyle name="Normal 73 2 5 2 3 3" xfId="23904" xr:uid="{00000000-0005-0000-0000-0000EF990000}"/>
    <cellStyle name="Normal 73 2 5 2 4" xfId="34124" xr:uid="{00000000-0005-0000-0000-0000F0990000}"/>
    <cellStyle name="Normal 73 2 5 2 5" xfId="18891" xr:uid="{00000000-0005-0000-0000-0000F1990000}"/>
    <cellStyle name="Normal 73 2 5 3" xfId="5442" xr:uid="{00000000-0005-0000-0000-0000F2990000}"/>
    <cellStyle name="Normal 73 2 5 3 2" xfId="15494" xr:uid="{00000000-0005-0000-0000-0000F3990000}"/>
    <cellStyle name="Normal 73 2 5 3 2 2" xfId="45825" xr:uid="{00000000-0005-0000-0000-0000F4990000}"/>
    <cellStyle name="Normal 73 2 5 3 2 3" xfId="30592" xr:uid="{00000000-0005-0000-0000-0000F5990000}"/>
    <cellStyle name="Normal 73 2 5 3 3" xfId="10474" xr:uid="{00000000-0005-0000-0000-0000F6990000}"/>
    <cellStyle name="Normal 73 2 5 3 3 2" xfId="40808" xr:uid="{00000000-0005-0000-0000-0000F7990000}"/>
    <cellStyle name="Normal 73 2 5 3 3 3" xfId="25575" xr:uid="{00000000-0005-0000-0000-0000F8990000}"/>
    <cellStyle name="Normal 73 2 5 3 4" xfId="35795" xr:uid="{00000000-0005-0000-0000-0000F9990000}"/>
    <cellStyle name="Normal 73 2 5 3 5" xfId="20562" xr:uid="{00000000-0005-0000-0000-0000FA990000}"/>
    <cellStyle name="Normal 73 2 5 4" xfId="12152" xr:uid="{00000000-0005-0000-0000-0000FB990000}"/>
    <cellStyle name="Normal 73 2 5 4 2" xfId="42483" xr:uid="{00000000-0005-0000-0000-0000FC990000}"/>
    <cellStyle name="Normal 73 2 5 4 3" xfId="27250" xr:uid="{00000000-0005-0000-0000-0000FD990000}"/>
    <cellStyle name="Normal 73 2 5 5" xfId="7131" xr:uid="{00000000-0005-0000-0000-0000FE990000}"/>
    <cellStyle name="Normal 73 2 5 5 2" xfId="37466" xr:uid="{00000000-0005-0000-0000-0000FF990000}"/>
    <cellStyle name="Normal 73 2 5 5 3" xfId="22233" xr:uid="{00000000-0005-0000-0000-0000009A0000}"/>
    <cellStyle name="Normal 73 2 5 6" xfId="32454" xr:uid="{00000000-0005-0000-0000-0000019A0000}"/>
    <cellStyle name="Normal 73 2 5 7" xfId="17220" xr:uid="{00000000-0005-0000-0000-0000029A0000}"/>
    <cellStyle name="Normal 73 2 6" xfId="2913" xr:uid="{00000000-0005-0000-0000-0000039A0000}"/>
    <cellStyle name="Normal 73 2 6 2" xfId="12987" xr:uid="{00000000-0005-0000-0000-0000049A0000}"/>
    <cellStyle name="Normal 73 2 6 2 2" xfId="43318" xr:uid="{00000000-0005-0000-0000-0000059A0000}"/>
    <cellStyle name="Normal 73 2 6 2 3" xfId="28085" xr:uid="{00000000-0005-0000-0000-0000069A0000}"/>
    <cellStyle name="Normal 73 2 6 3" xfId="7967" xr:uid="{00000000-0005-0000-0000-0000079A0000}"/>
    <cellStyle name="Normal 73 2 6 3 2" xfId="38301" xr:uid="{00000000-0005-0000-0000-0000089A0000}"/>
    <cellStyle name="Normal 73 2 6 3 3" xfId="23068" xr:uid="{00000000-0005-0000-0000-0000099A0000}"/>
    <cellStyle name="Normal 73 2 6 4" xfId="33288" xr:uid="{00000000-0005-0000-0000-00000A9A0000}"/>
    <cellStyle name="Normal 73 2 6 5" xfId="18055" xr:uid="{00000000-0005-0000-0000-00000B9A0000}"/>
    <cellStyle name="Normal 73 2 7" xfId="4606" xr:uid="{00000000-0005-0000-0000-00000C9A0000}"/>
    <cellStyle name="Normal 73 2 7 2" xfId="14658" xr:uid="{00000000-0005-0000-0000-00000D9A0000}"/>
    <cellStyle name="Normal 73 2 7 2 2" xfId="44989" xr:uid="{00000000-0005-0000-0000-00000E9A0000}"/>
    <cellStyle name="Normal 73 2 7 2 3" xfId="29756" xr:uid="{00000000-0005-0000-0000-00000F9A0000}"/>
    <cellStyle name="Normal 73 2 7 3" xfId="9638" xr:uid="{00000000-0005-0000-0000-0000109A0000}"/>
    <cellStyle name="Normal 73 2 7 3 2" xfId="39972" xr:uid="{00000000-0005-0000-0000-0000119A0000}"/>
    <cellStyle name="Normal 73 2 7 3 3" xfId="24739" xr:uid="{00000000-0005-0000-0000-0000129A0000}"/>
    <cellStyle name="Normal 73 2 7 4" xfId="34959" xr:uid="{00000000-0005-0000-0000-0000139A0000}"/>
    <cellStyle name="Normal 73 2 7 5" xfId="19726" xr:uid="{00000000-0005-0000-0000-0000149A0000}"/>
    <cellStyle name="Normal 73 2 8" xfId="11316" xr:uid="{00000000-0005-0000-0000-0000159A0000}"/>
    <cellStyle name="Normal 73 2 8 2" xfId="41647" xr:uid="{00000000-0005-0000-0000-0000169A0000}"/>
    <cellStyle name="Normal 73 2 8 3" xfId="26414" xr:uid="{00000000-0005-0000-0000-0000179A0000}"/>
    <cellStyle name="Normal 73 2 9" xfId="6295" xr:uid="{00000000-0005-0000-0000-0000189A0000}"/>
    <cellStyle name="Normal 73 2 9 2" xfId="36630" xr:uid="{00000000-0005-0000-0000-0000199A0000}"/>
    <cellStyle name="Normal 73 2 9 3" xfId="21397" xr:uid="{00000000-0005-0000-0000-00001A9A0000}"/>
    <cellStyle name="Normal 73 3" xfId="1259" xr:uid="{00000000-0005-0000-0000-00001B9A0000}"/>
    <cellStyle name="Normal 73 3 10" xfId="16436" xr:uid="{00000000-0005-0000-0000-00001C9A0000}"/>
    <cellStyle name="Normal 73 3 2" xfId="1478" xr:uid="{00000000-0005-0000-0000-00001D9A0000}"/>
    <cellStyle name="Normal 73 3 2 2" xfId="1899" xr:uid="{00000000-0005-0000-0000-00001E9A0000}"/>
    <cellStyle name="Normal 73 3 2 2 2" xfId="2738" xr:uid="{00000000-0005-0000-0000-00001F9A0000}"/>
    <cellStyle name="Normal 73 3 2 2 2 2" xfId="4428" xr:uid="{00000000-0005-0000-0000-0000209A0000}"/>
    <cellStyle name="Normal 73 3 2 2 2 2 2" xfId="14501" xr:uid="{00000000-0005-0000-0000-0000219A0000}"/>
    <cellStyle name="Normal 73 3 2 2 2 2 2 2" xfId="44832" xr:uid="{00000000-0005-0000-0000-0000229A0000}"/>
    <cellStyle name="Normal 73 3 2 2 2 2 2 3" xfId="29599" xr:uid="{00000000-0005-0000-0000-0000239A0000}"/>
    <cellStyle name="Normal 73 3 2 2 2 2 3" xfId="9481" xr:uid="{00000000-0005-0000-0000-0000249A0000}"/>
    <cellStyle name="Normal 73 3 2 2 2 2 3 2" xfId="39815" xr:uid="{00000000-0005-0000-0000-0000259A0000}"/>
    <cellStyle name="Normal 73 3 2 2 2 2 3 3" xfId="24582" xr:uid="{00000000-0005-0000-0000-0000269A0000}"/>
    <cellStyle name="Normal 73 3 2 2 2 2 4" xfId="34802" xr:uid="{00000000-0005-0000-0000-0000279A0000}"/>
    <cellStyle name="Normal 73 3 2 2 2 2 5" xfId="19569" xr:uid="{00000000-0005-0000-0000-0000289A0000}"/>
    <cellStyle name="Normal 73 3 2 2 2 3" xfId="6120" xr:uid="{00000000-0005-0000-0000-0000299A0000}"/>
    <cellStyle name="Normal 73 3 2 2 2 3 2" xfId="16172" xr:uid="{00000000-0005-0000-0000-00002A9A0000}"/>
    <cellStyle name="Normal 73 3 2 2 2 3 2 2" xfId="46503" xr:uid="{00000000-0005-0000-0000-00002B9A0000}"/>
    <cellStyle name="Normal 73 3 2 2 2 3 2 3" xfId="31270" xr:uid="{00000000-0005-0000-0000-00002C9A0000}"/>
    <cellStyle name="Normal 73 3 2 2 2 3 3" xfId="11152" xr:uid="{00000000-0005-0000-0000-00002D9A0000}"/>
    <cellStyle name="Normal 73 3 2 2 2 3 3 2" xfId="41486" xr:uid="{00000000-0005-0000-0000-00002E9A0000}"/>
    <cellStyle name="Normal 73 3 2 2 2 3 3 3" xfId="26253" xr:uid="{00000000-0005-0000-0000-00002F9A0000}"/>
    <cellStyle name="Normal 73 3 2 2 2 3 4" xfId="36473" xr:uid="{00000000-0005-0000-0000-0000309A0000}"/>
    <cellStyle name="Normal 73 3 2 2 2 3 5" xfId="21240" xr:uid="{00000000-0005-0000-0000-0000319A0000}"/>
    <cellStyle name="Normal 73 3 2 2 2 4" xfId="12830" xr:uid="{00000000-0005-0000-0000-0000329A0000}"/>
    <cellStyle name="Normal 73 3 2 2 2 4 2" xfId="43161" xr:uid="{00000000-0005-0000-0000-0000339A0000}"/>
    <cellStyle name="Normal 73 3 2 2 2 4 3" xfId="27928" xr:uid="{00000000-0005-0000-0000-0000349A0000}"/>
    <cellStyle name="Normal 73 3 2 2 2 5" xfId="7809" xr:uid="{00000000-0005-0000-0000-0000359A0000}"/>
    <cellStyle name="Normal 73 3 2 2 2 5 2" xfId="38144" xr:uid="{00000000-0005-0000-0000-0000369A0000}"/>
    <cellStyle name="Normal 73 3 2 2 2 5 3" xfId="22911" xr:uid="{00000000-0005-0000-0000-0000379A0000}"/>
    <cellStyle name="Normal 73 3 2 2 2 6" xfId="33132" xr:uid="{00000000-0005-0000-0000-0000389A0000}"/>
    <cellStyle name="Normal 73 3 2 2 2 7" xfId="17898" xr:uid="{00000000-0005-0000-0000-0000399A0000}"/>
    <cellStyle name="Normal 73 3 2 2 3" xfId="3591" xr:uid="{00000000-0005-0000-0000-00003A9A0000}"/>
    <cellStyle name="Normal 73 3 2 2 3 2" xfId="13665" xr:uid="{00000000-0005-0000-0000-00003B9A0000}"/>
    <cellStyle name="Normal 73 3 2 2 3 2 2" xfId="43996" xr:uid="{00000000-0005-0000-0000-00003C9A0000}"/>
    <cellStyle name="Normal 73 3 2 2 3 2 3" xfId="28763" xr:uid="{00000000-0005-0000-0000-00003D9A0000}"/>
    <cellStyle name="Normal 73 3 2 2 3 3" xfId="8645" xr:uid="{00000000-0005-0000-0000-00003E9A0000}"/>
    <cellStyle name="Normal 73 3 2 2 3 3 2" xfId="38979" xr:uid="{00000000-0005-0000-0000-00003F9A0000}"/>
    <cellStyle name="Normal 73 3 2 2 3 3 3" xfId="23746" xr:uid="{00000000-0005-0000-0000-0000409A0000}"/>
    <cellStyle name="Normal 73 3 2 2 3 4" xfId="33966" xr:uid="{00000000-0005-0000-0000-0000419A0000}"/>
    <cellStyle name="Normal 73 3 2 2 3 5" xfId="18733" xr:uid="{00000000-0005-0000-0000-0000429A0000}"/>
    <cellStyle name="Normal 73 3 2 2 4" xfId="5284" xr:uid="{00000000-0005-0000-0000-0000439A0000}"/>
    <cellStyle name="Normal 73 3 2 2 4 2" xfId="15336" xr:uid="{00000000-0005-0000-0000-0000449A0000}"/>
    <cellStyle name="Normal 73 3 2 2 4 2 2" xfId="45667" xr:uid="{00000000-0005-0000-0000-0000459A0000}"/>
    <cellStyle name="Normal 73 3 2 2 4 2 3" xfId="30434" xr:uid="{00000000-0005-0000-0000-0000469A0000}"/>
    <cellStyle name="Normal 73 3 2 2 4 3" xfId="10316" xr:uid="{00000000-0005-0000-0000-0000479A0000}"/>
    <cellStyle name="Normal 73 3 2 2 4 3 2" xfId="40650" xr:uid="{00000000-0005-0000-0000-0000489A0000}"/>
    <cellStyle name="Normal 73 3 2 2 4 3 3" xfId="25417" xr:uid="{00000000-0005-0000-0000-0000499A0000}"/>
    <cellStyle name="Normal 73 3 2 2 4 4" xfId="35637" xr:uid="{00000000-0005-0000-0000-00004A9A0000}"/>
    <cellStyle name="Normal 73 3 2 2 4 5" xfId="20404" xr:uid="{00000000-0005-0000-0000-00004B9A0000}"/>
    <cellStyle name="Normal 73 3 2 2 5" xfId="11994" xr:uid="{00000000-0005-0000-0000-00004C9A0000}"/>
    <cellStyle name="Normal 73 3 2 2 5 2" xfId="42325" xr:uid="{00000000-0005-0000-0000-00004D9A0000}"/>
    <cellStyle name="Normal 73 3 2 2 5 3" xfId="27092" xr:uid="{00000000-0005-0000-0000-00004E9A0000}"/>
    <cellStyle name="Normal 73 3 2 2 6" xfId="6973" xr:uid="{00000000-0005-0000-0000-00004F9A0000}"/>
    <cellStyle name="Normal 73 3 2 2 6 2" xfId="37308" xr:uid="{00000000-0005-0000-0000-0000509A0000}"/>
    <cellStyle name="Normal 73 3 2 2 6 3" xfId="22075" xr:uid="{00000000-0005-0000-0000-0000519A0000}"/>
    <cellStyle name="Normal 73 3 2 2 7" xfId="32296" xr:uid="{00000000-0005-0000-0000-0000529A0000}"/>
    <cellStyle name="Normal 73 3 2 2 8" xfId="17062" xr:uid="{00000000-0005-0000-0000-0000539A0000}"/>
    <cellStyle name="Normal 73 3 2 3" xfId="2320" xr:uid="{00000000-0005-0000-0000-0000549A0000}"/>
    <cellStyle name="Normal 73 3 2 3 2" xfId="4010" xr:uid="{00000000-0005-0000-0000-0000559A0000}"/>
    <cellStyle name="Normal 73 3 2 3 2 2" xfId="14083" xr:uid="{00000000-0005-0000-0000-0000569A0000}"/>
    <cellStyle name="Normal 73 3 2 3 2 2 2" xfId="44414" xr:uid="{00000000-0005-0000-0000-0000579A0000}"/>
    <cellStyle name="Normal 73 3 2 3 2 2 3" xfId="29181" xr:uid="{00000000-0005-0000-0000-0000589A0000}"/>
    <cellStyle name="Normal 73 3 2 3 2 3" xfId="9063" xr:uid="{00000000-0005-0000-0000-0000599A0000}"/>
    <cellStyle name="Normal 73 3 2 3 2 3 2" xfId="39397" xr:uid="{00000000-0005-0000-0000-00005A9A0000}"/>
    <cellStyle name="Normal 73 3 2 3 2 3 3" xfId="24164" xr:uid="{00000000-0005-0000-0000-00005B9A0000}"/>
    <cellStyle name="Normal 73 3 2 3 2 4" xfId="34384" xr:uid="{00000000-0005-0000-0000-00005C9A0000}"/>
    <cellStyle name="Normal 73 3 2 3 2 5" xfId="19151" xr:uid="{00000000-0005-0000-0000-00005D9A0000}"/>
    <cellStyle name="Normal 73 3 2 3 3" xfId="5702" xr:uid="{00000000-0005-0000-0000-00005E9A0000}"/>
    <cellStyle name="Normal 73 3 2 3 3 2" xfId="15754" xr:uid="{00000000-0005-0000-0000-00005F9A0000}"/>
    <cellStyle name="Normal 73 3 2 3 3 2 2" xfId="46085" xr:uid="{00000000-0005-0000-0000-0000609A0000}"/>
    <cellStyle name="Normal 73 3 2 3 3 2 3" xfId="30852" xr:uid="{00000000-0005-0000-0000-0000619A0000}"/>
    <cellStyle name="Normal 73 3 2 3 3 3" xfId="10734" xr:uid="{00000000-0005-0000-0000-0000629A0000}"/>
    <cellStyle name="Normal 73 3 2 3 3 3 2" xfId="41068" xr:uid="{00000000-0005-0000-0000-0000639A0000}"/>
    <cellStyle name="Normal 73 3 2 3 3 3 3" xfId="25835" xr:uid="{00000000-0005-0000-0000-0000649A0000}"/>
    <cellStyle name="Normal 73 3 2 3 3 4" xfId="36055" xr:uid="{00000000-0005-0000-0000-0000659A0000}"/>
    <cellStyle name="Normal 73 3 2 3 3 5" xfId="20822" xr:uid="{00000000-0005-0000-0000-0000669A0000}"/>
    <cellStyle name="Normal 73 3 2 3 4" xfId="12412" xr:uid="{00000000-0005-0000-0000-0000679A0000}"/>
    <cellStyle name="Normal 73 3 2 3 4 2" xfId="42743" xr:uid="{00000000-0005-0000-0000-0000689A0000}"/>
    <cellStyle name="Normal 73 3 2 3 4 3" xfId="27510" xr:uid="{00000000-0005-0000-0000-0000699A0000}"/>
    <cellStyle name="Normal 73 3 2 3 5" xfId="7391" xr:uid="{00000000-0005-0000-0000-00006A9A0000}"/>
    <cellStyle name="Normal 73 3 2 3 5 2" xfId="37726" xr:uid="{00000000-0005-0000-0000-00006B9A0000}"/>
    <cellStyle name="Normal 73 3 2 3 5 3" xfId="22493" xr:uid="{00000000-0005-0000-0000-00006C9A0000}"/>
    <cellStyle name="Normal 73 3 2 3 6" xfId="32714" xr:uid="{00000000-0005-0000-0000-00006D9A0000}"/>
    <cellStyle name="Normal 73 3 2 3 7" xfId="17480" xr:uid="{00000000-0005-0000-0000-00006E9A0000}"/>
    <cellStyle name="Normal 73 3 2 4" xfId="3173" xr:uid="{00000000-0005-0000-0000-00006F9A0000}"/>
    <cellStyle name="Normal 73 3 2 4 2" xfId="13247" xr:uid="{00000000-0005-0000-0000-0000709A0000}"/>
    <cellStyle name="Normal 73 3 2 4 2 2" xfId="43578" xr:uid="{00000000-0005-0000-0000-0000719A0000}"/>
    <cellStyle name="Normal 73 3 2 4 2 3" xfId="28345" xr:uid="{00000000-0005-0000-0000-0000729A0000}"/>
    <cellStyle name="Normal 73 3 2 4 3" xfId="8227" xr:uid="{00000000-0005-0000-0000-0000739A0000}"/>
    <cellStyle name="Normal 73 3 2 4 3 2" xfId="38561" xr:uid="{00000000-0005-0000-0000-0000749A0000}"/>
    <cellStyle name="Normal 73 3 2 4 3 3" xfId="23328" xr:uid="{00000000-0005-0000-0000-0000759A0000}"/>
    <cellStyle name="Normal 73 3 2 4 4" xfId="33548" xr:uid="{00000000-0005-0000-0000-0000769A0000}"/>
    <cellStyle name="Normal 73 3 2 4 5" xfId="18315" xr:uid="{00000000-0005-0000-0000-0000779A0000}"/>
    <cellStyle name="Normal 73 3 2 5" xfId="4866" xr:uid="{00000000-0005-0000-0000-0000789A0000}"/>
    <cellStyle name="Normal 73 3 2 5 2" xfId="14918" xr:uid="{00000000-0005-0000-0000-0000799A0000}"/>
    <cellStyle name="Normal 73 3 2 5 2 2" xfId="45249" xr:uid="{00000000-0005-0000-0000-00007A9A0000}"/>
    <cellStyle name="Normal 73 3 2 5 2 3" xfId="30016" xr:uid="{00000000-0005-0000-0000-00007B9A0000}"/>
    <cellStyle name="Normal 73 3 2 5 3" xfId="9898" xr:uid="{00000000-0005-0000-0000-00007C9A0000}"/>
    <cellStyle name="Normal 73 3 2 5 3 2" xfId="40232" xr:uid="{00000000-0005-0000-0000-00007D9A0000}"/>
    <cellStyle name="Normal 73 3 2 5 3 3" xfId="24999" xr:uid="{00000000-0005-0000-0000-00007E9A0000}"/>
    <cellStyle name="Normal 73 3 2 5 4" xfId="35219" xr:uid="{00000000-0005-0000-0000-00007F9A0000}"/>
    <cellStyle name="Normal 73 3 2 5 5" xfId="19986" xr:uid="{00000000-0005-0000-0000-0000809A0000}"/>
    <cellStyle name="Normal 73 3 2 6" xfId="11576" xr:uid="{00000000-0005-0000-0000-0000819A0000}"/>
    <cellStyle name="Normal 73 3 2 6 2" xfId="41907" xr:uid="{00000000-0005-0000-0000-0000829A0000}"/>
    <cellStyle name="Normal 73 3 2 6 3" xfId="26674" xr:uid="{00000000-0005-0000-0000-0000839A0000}"/>
    <cellStyle name="Normal 73 3 2 7" xfId="6555" xr:uid="{00000000-0005-0000-0000-0000849A0000}"/>
    <cellStyle name="Normal 73 3 2 7 2" xfId="36890" xr:uid="{00000000-0005-0000-0000-0000859A0000}"/>
    <cellStyle name="Normal 73 3 2 7 3" xfId="21657" xr:uid="{00000000-0005-0000-0000-0000869A0000}"/>
    <cellStyle name="Normal 73 3 2 8" xfId="31878" xr:uid="{00000000-0005-0000-0000-0000879A0000}"/>
    <cellStyle name="Normal 73 3 2 9" xfId="16644" xr:uid="{00000000-0005-0000-0000-0000889A0000}"/>
    <cellStyle name="Normal 73 3 3" xfId="1691" xr:uid="{00000000-0005-0000-0000-0000899A0000}"/>
    <cellStyle name="Normal 73 3 3 2" xfId="2530" xr:uid="{00000000-0005-0000-0000-00008A9A0000}"/>
    <cellStyle name="Normal 73 3 3 2 2" xfId="4220" xr:uid="{00000000-0005-0000-0000-00008B9A0000}"/>
    <cellStyle name="Normal 73 3 3 2 2 2" xfId="14293" xr:uid="{00000000-0005-0000-0000-00008C9A0000}"/>
    <cellStyle name="Normal 73 3 3 2 2 2 2" xfId="44624" xr:uid="{00000000-0005-0000-0000-00008D9A0000}"/>
    <cellStyle name="Normal 73 3 3 2 2 2 3" xfId="29391" xr:uid="{00000000-0005-0000-0000-00008E9A0000}"/>
    <cellStyle name="Normal 73 3 3 2 2 3" xfId="9273" xr:uid="{00000000-0005-0000-0000-00008F9A0000}"/>
    <cellStyle name="Normal 73 3 3 2 2 3 2" xfId="39607" xr:uid="{00000000-0005-0000-0000-0000909A0000}"/>
    <cellStyle name="Normal 73 3 3 2 2 3 3" xfId="24374" xr:uid="{00000000-0005-0000-0000-0000919A0000}"/>
    <cellStyle name="Normal 73 3 3 2 2 4" xfId="34594" xr:uid="{00000000-0005-0000-0000-0000929A0000}"/>
    <cellStyle name="Normal 73 3 3 2 2 5" xfId="19361" xr:uid="{00000000-0005-0000-0000-0000939A0000}"/>
    <cellStyle name="Normal 73 3 3 2 3" xfId="5912" xr:uid="{00000000-0005-0000-0000-0000949A0000}"/>
    <cellStyle name="Normal 73 3 3 2 3 2" xfId="15964" xr:uid="{00000000-0005-0000-0000-0000959A0000}"/>
    <cellStyle name="Normal 73 3 3 2 3 2 2" xfId="46295" xr:uid="{00000000-0005-0000-0000-0000969A0000}"/>
    <cellStyle name="Normal 73 3 3 2 3 2 3" xfId="31062" xr:uid="{00000000-0005-0000-0000-0000979A0000}"/>
    <cellStyle name="Normal 73 3 3 2 3 3" xfId="10944" xr:uid="{00000000-0005-0000-0000-0000989A0000}"/>
    <cellStyle name="Normal 73 3 3 2 3 3 2" xfId="41278" xr:uid="{00000000-0005-0000-0000-0000999A0000}"/>
    <cellStyle name="Normal 73 3 3 2 3 3 3" xfId="26045" xr:uid="{00000000-0005-0000-0000-00009A9A0000}"/>
    <cellStyle name="Normal 73 3 3 2 3 4" xfId="36265" xr:uid="{00000000-0005-0000-0000-00009B9A0000}"/>
    <cellStyle name="Normal 73 3 3 2 3 5" xfId="21032" xr:uid="{00000000-0005-0000-0000-00009C9A0000}"/>
    <cellStyle name="Normal 73 3 3 2 4" xfId="12622" xr:uid="{00000000-0005-0000-0000-00009D9A0000}"/>
    <cellStyle name="Normal 73 3 3 2 4 2" xfId="42953" xr:uid="{00000000-0005-0000-0000-00009E9A0000}"/>
    <cellStyle name="Normal 73 3 3 2 4 3" xfId="27720" xr:uid="{00000000-0005-0000-0000-00009F9A0000}"/>
    <cellStyle name="Normal 73 3 3 2 5" xfId="7601" xr:uid="{00000000-0005-0000-0000-0000A09A0000}"/>
    <cellStyle name="Normal 73 3 3 2 5 2" xfId="37936" xr:uid="{00000000-0005-0000-0000-0000A19A0000}"/>
    <cellStyle name="Normal 73 3 3 2 5 3" xfId="22703" xr:uid="{00000000-0005-0000-0000-0000A29A0000}"/>
    <cellStyle name="Normal 73 3 3 2 6" xfId="32924" xr:uid="{00000000-0005-0000-0000-0000A39A0000}"/>
    <cellStyle name="Normal 73 3 3 2 7" xfId="17690" xr:uid="{00000000-0005-0000-0000-0000A49A0000}"/>
    <cellStyle name="Normal 73 3 3 3" xfId="3383" xr:uid="{00000000-0005-0000-0000-0000A59A0000}"/>
    <cellStyle name="Normal 73 3 3 3 2" xfId="13457" xr:uid="{00000000-0005-0000-0000-0000A69A0000}"/>
    <cellStyle name="Normal 73 3 3 3 2 2" xfId="43788" xr:uid="{00000000-0005-0000-0000-0000A79A0000}"/>
    <cellStyle name="Normal 73 3 3 3 2 3" xfId="28555" xr:uid="{00000000-0005-0000-0000-0000A89A0000}"/>
    <cellStyle name="Normal 73 3 3 3 3" xfId="8437" xr:uid="{00000000-0005-0000-0000-0000A99A0000}"/>
    <cellStyle name="Normal 73 3 3 3 3 2" xfId="38771" xr:uid="{00000000-0005-0000-0000-0000AA9A0000}"/>
    <cellStyle name="Normal 73 3 3 3 3 3" xfId="23538" xr:uid="{00000000-0005-0000-0000-0000AB9A0000}"/>
    <cellStyle name="Normal 73 3 3 3 4" xfId="33758" xr:uid="{00000000-0005-0000-0000-0000AC9A0000}"/>
    <cellStyle name="Normal 73 3 3 3 5" xfId="18525" xr:uid="{00000000-0005-0000-0000-0000AD9A0000}"/>
    <cellStyle name="Normal 73 3 3 4" xfId="5076" xr:uid="{00000000-0005-0000-0000-0000AE9A0000}"/>
    <cellStyle name="Normal 73 3 3 4 2" xfId="15128" xr:uid="{00000000-0005-0000-0000-0000AF9A0000}"/>
    <cellStyle name="Normal 73 3 3 4 2 2" xfId="45459" xr:uid="{00000000-0005-0000-0000-0000B09A0000}"/>
    <cellStyle name="Normal 73 3 3 4 2 3" xfId="30226" xr:uid="{00000000-0005-0000-0000-0000B19A0000}"/>
    <cellStyle name="Normal 73 3 3 4 3" xfId="10108" xr:uid="{00000000-0005-0000-0000-0000B29A0000}"/>
    <cellStyle name="Normal 73 3 3 4 3 2" xfId="40442" xr:uid="{00000000-0005-0000-0000-0000B39A0000}"/>
    <cellStyle name="Normal 73 3 3 4 3 3" xfId="25209" xr:uid="{00000000-0005-0000-0000-0000B49A0000}"/>
    <cellStyle name="Normal 73 3 3 4 4" xfId="35429" xr:uid="{00000000-0005-0000-0000-0000B59A0000}"/>
    <cellStyle name="Normal 73 3 3 4 5" xfId="20196" xr:uid="{00000000-0005-0000-0000-0000B69A0000}"/>
    <cellStyle name="Normal 73 3 3 5" xfId="11786" xr:uid="{00000000-0005-0000-0000-0000B79A0000}"/>
    <cellStyle name="Normal 73 3 3 5 2" xfId="42117" xr:uid="{00000000-0005-0000-0000-0000B89A0000}"/>
    <cellStyle name="Normal 73 3 3 5 3" xfId="26884" xr:uid="{00000000-0005-0000-0000-0000B99A0000}"/>
    <cellStyle name="Normal 73 3 3 6" xfId="6765" xr:uid="{00000000-0005-0000-0000-0000BA9A0000}"/>
    <cellStyle name="Normal 73 3 3 6 2" xfId="37100" xr:uid="{00000000-0005-0000-0000-0000BB9A0000}"/>
    <cellStyle name="Normal 73 3 3 6 3" xfId="21867" xr:uid="{00000000-0005-0000-0000-0000BC9A0000}"/>
    <cellStyle name="Normal 73 3 3 7" xfId="32088" xr:uid="{00000000-0005-0000-0000-0000BD9A0000}"/>
    <cellStyle name="Normal 73 3 3 8" xfId="16854" xr:uid="{00000000-0005-0000-0000-0000BE9A0000}"/>
    <cellStyle name="Normal 73 3 4" xfId="2112" xr:uid="{00000000-0005-0000-0000-0000BF9A0000}"/>
    <cellStyle name="Normal 73 3 4 2" xfId="3802" xr:uid="{00000000-0005-0000-0000-0000C09A0000}"/>
    <cellStyle name="Normal 73 3 4 2 2" xfId="13875" xr:uid="{00000000-0005-0000-0000-0000C19A0000}"/>
    <cellStyle name="Normal 73 3 4 2 2 2" xfId="44206" xr:uid="{00000000-0005-0000-0000-0000C29A0000}"/>
    <cellStyle name="Normal 73 3 4 2 2 3" xfId="28973" xr:uid="{00000000-0005-0000-0000-0000C39A0000}"/>
    <cellStyle name="Normal 73 3 4 2 3" xfId="8855" xr:uid="{00000000-0005-0000-0000-0000C49A0000}"/>
    <cellStyle name="Normal 73 3 4 2 3 2" xfId="39189" xr:uid="{00000000-0005-0000-0000-0000C59A0000}"/>
    <cellStyle name="Normal 73 3 4 2 3 3" xfId="23956" xr:uid="{00000000-0005-0000-0000-0000C69A0000}"/>
    <cellStyle name="Normal 73 3 4 2 4" xfId="34176" xr:uid="{00000000-0005-0000-0000-0000C79A0000}"/>
    <cellStyle name="Normal 73 3 4 2 5" xfId="18943" xr:uid="{00000000-0005-0000-0000-0000C89A0000}"/>
    <cellStyle name="Normal 73 3 4 3" xfId="5494" xr:uid="{00000000-0005-0000-0000-0000C99A0000}"/>
    <cellStyle name="Normal 73 3 4 3 2" xfId="15546" xr:uid="{00000000-0005-0000-0000-0000CA9A0000}"/>
    <cellStyle name="Normal 73 3 4 3 2 2" xfId="45877" xr:uid="{00000000-0005-0000-0000-0000CB9A0000}"/>
    <cellStyle name="Normal 73 3 4 3 2 3" xfId="30644" xr:uid="{00000000-0005-0000-0000-0000CC9A0000}"/>
    <cellStyle name="Normal 73 3 4 3 3" xfId="10526" xr:uid="{00000000-0005-0000-0000-0000CD9A0000}"/>
    <cellStyle name="Normal 73 3 4 3 3 2" xfId="40860" xr:uid="{00000000-0005-0000-0000-0000CE9A0000}"/>
    <cellStyle name="Normal 73 3 4 3 3 3" xfId="25627" xr:uid="{00000000-0005-0000-0000-0000CF9A0000}"/>
    <cellStyle name="Normal 73 3 4 3 4" xfId="35847" xr:uid="{00000000-0005-0000-0000-0000D09A0000}"/>
    <cellStyle name="Normal 73 3 4 3 5" xfId="20614" xr:uid="{00000000-0005-0000-0000-0000D19A0000}"/>
    <cellStyle name="Normal 73 3 4 4" xfId="12204" xr:uid="{00000000-0005-0000-0000-0000D29A0000}"/>
    <cellStyle name="Normal 73 3 4 4 2" xfId="42535" xr:uid="{00000000-0005-0000-0000-0000D39A0000}"/>
    <cellStyle name="Normal 73 3 4 4 3" xfId="27302" xr:uid="{00000000-0005-0000-0000-0000D49A0000}"/>
    <cellStyle name="Normal 73 3 4 5" xfId="7183" xr:uid="{00000000-0005-0000-0000-0000D59A0000}"/>
    <cellStyle name="Normal 73 3 4 5 2" xfId="37518" xr:uid="{00000000-0005-0000-0000-0000D69A0000}"/>
    <cellStyle name="Normal 73 3 4 5 3" xfId="22285" xr:uid="{00000000-0005-0000-0000-0000D79A0000}"/>
    <cellStyle name="Normal 73 3 4 6" xfId="32506" xr:uid="{00000000-0005-0000-0000-0000D89A0000}"/>
    <cellStyle name="Normal 73 3 4 7" xfId="17272" xr:uid="{00000000-0005-0000-0000-0000D99A0000}"/>
    <cellStyle name="Normal 73 3 5" xfId="2965" xr:uid="{00000000-0005-0000-0000-0000DA9A0000}"/>
    <cellStyle name="Normal 73 3 5 2" xfId="13039" xr:uid="{00000000-0005-0000-0000-0000DB9A0000}"/>
    <cellStyle name="Normal 73 3 5 2 2" xfId="43370" xr:uid="{00000000-0005-0000-0000-0000DC9A0000}"/>
    <cellStyle name="Normal 73 3 5 2 3" xfId="28137" xr:uid="{00000000-0005-0000-0000-0000DD9A0000}"/>
    <cellStyle name="Normal 73 3 5 3" xfId="8019" xr:uid="{00000000-0005-0000-0000-0000DE9A0000}"/>
    <cellStyle name="Normal 73 3 5 3 2" xfId="38353" xr:uid="{00000000-0005-0000-0000-0000DF9A0000}"/>
    <cellStyle name="Normal 73 3 5 3 3" xfId="23120" xr:uid="{00000000-0005-0000-0000-0000E09A0000}"/>
    <cellStyle name="Normal 73 3 5 4" xfId="33340" xr:uid="{00000000-0005-0000-0000-0000E19A0000}"/>
    <cellStyle name="Normal 73 3 5 5" xfId="18107" xr:uid="{00000000-0005-0000-0000-0000E29A0000}"/>
    <cellStyle name="Normal 73 3 6" xfId="4658" xr:uid="{00000000-0005-0000-0000-0000E39A0000}"/>
    <cellStyle name="Normal 73 3 6 2" xfId="14710" xr:uid="{00000000-0005-0000-0000-0000E49A0000}"/>
    <cellStyle name="Normal 73 3 6 2 2" xfId="45041" xr:uid="{00000000-0005-0000-0000-0000E59A0000}"/>
    <cellStyle name="Normal 73 3 6 2 3" xfId="29808" xr:uid="{00000000-0005-0000-0000-0000E69A0000}"/>
    <cellStyle name="Normal 73 3 6 3" xfId="9690" xr:uid="{00000000-0005-0000-0000-0000E79A0000}"/>
    <cellStyle name="Normal 73 3 6 3 2" xfId="40024" xr:uid="{00000000-0005-0000-0000-0000E89A0000}"/>
    <cellStyle name="Normal 73 3 6 3 3" xfId="24791" xr:uid="{00000000-0005-0000-0000-0000E99A0000}"/>
    <cellStyle name="Normal 73 3 6 4" xfId="35011" xr:uid="{00000000-0005-0000-0000-0000EA9A0000}"/>
    <cellStyle name="Normal 73 3 6 5" xfId="19778" xr:uid="{00000000-0005-0000-0000-0000EB9A0000}"/>
    <cellStyle name="Normal 73 3 7" xfId="11368" xr:uid="{00000000-0005-0000-0000-0000EC9A0000}"/>
    <cellStyle name="Normal 73 3 7 2" xfId="41699" xr:uid="{00000000-0005-0000-0000-0000ED9A0000}"/>
    <cellStyle name="Normal 73 3 7 3" xfId="26466" xr:uid="{00000000-0005-0000-0000-0000EE9A0000}"/>
    <cellStyle name="Normal 73 3 8" xfId="6347" xr:uid="{00000000-0005-0000-0000-0000EF9A0000}"/>
    <cellStyle name="Normal 73 3 8 2" xfId="36682" xr:uid="{00000000-0005-0000-0000-0000F09A0000}"/>
    <cellStyle name="Normal 73 3 8 3" xfId="21449" xr:uid="{00000000-0005-0000-0000-0000F19A0000}"/>
    <cellStyle name="Normal 73 3 9" xfId="31671" xr:uid="{00000000-0005-0000-0000-0000F29A0000}"/>
    <cellStyle name="Normal 73 4" xfId="1372" xr:uid="{00000000-0005-0000-0000-0000F39A0000}"/>
    <cellStyle name="Normal 73 4 2" xfId="1795" xr:uid="{00000000-0005-0000-0000-0000F49A0000}"/>
    <cellStyle name="Normal 73 4 2 2" xfId="2634" xr:uid="{00000000-0005-0000-0000-0000F59A0000}"/>
    <cellStyle name="Normal 73 4 2 2 2" xfId="4324" xr:uid="{00000000-0005-0000-0000-0000F69A0000}"/>
    <cellStyle name="Normal 73 4 2 2 2 2" xfId="14397" xr:uid="{00000000-0005-0000-0000-0000F79A0000}"/>
    <cellStyle name="Normal 73 4 2 2 2 2 2" xfId="44728" xr:uid="{00000000-0005-0000-0000-0000F89A0000}"/>
    <cellStyle name="Normal 73 4 2 2 2 2 3" xfId="29495" xr:uid="{00000000-0005-0000-0000-0000F99A0000}"/>
    <cellStyle name="Normal 73 4 2 2 2 3" xfId="9377" xr:uid="{00000000-0005-0000-0000-0000FA9A0000}"/>
    <cellStyle name="Normal 73 4 2 2 2 3 2" xfId="39711" xr:uid="{00000000-0005-0000-0000-0000FB9A0000}"/>
    <cellStyle name="Normal 73 4 2 2 2 3 3" xfId="24478" xr:uid="{00000000-0005-0000-0000-0000FC9A0000}"/>
    <cellStyle name="Normal 73 4 2 2 2 4" xfId="34698" xr:uid="{00000000-0005-0000-0000-0000FD9A0000}"/>
    <cellStyle name="Normal 73 4 2 2 2 5" xfId="19465" xr:uid="{00000000-0005-0000-0000-0000FE9A0000}"/>
    <cellStyle name="Normal 73 4 2 2 3" xfId="6016" xr:uid="{00000000-0005-0000-0000-0000FF9A0000}"/>
    <cellStyle name="Normal 73 4 2 2 3 2" xfId="16068" xr:uid="{00000000-0005-0000-0000-0000009B0000}"/>
    <cellStyle name="Normal 73 4 2 2 3 2 2" xfId="46399" xr:uid="{00000000-0005-0000-0000-0000019B0000}"/>
    <cellStyle name="Normal 73 4 2 2 3 2 3" xfId="31166" xr:uid="{00000000-0005-0000-0000-0000029B0000}"/>
    <cellStyle name="Normal 73 4 2 2 3 3" xfId="11048" xr:uid="{00000000-0005-0000-0000-0000039B0000}"/>
    <cellStyle name="Normal 73 4 2 2 3 3 2" xfId="41382" xr:uid="{00000000-0005-0000-0000-0000049B0000}"/>
    <cellStyle name="Normal 73 4 2 2 3 3 3" xfId="26149" xr:uid="{00000000-0005-0000-0000-0000059B0000}"/>
    <cellStyle name="Normal 73 4 2 2 3 4" xfId="36369" xr:uid="{00000000-0005-0000-0000-0000069B0000}"/>
    <cellStyle name="Normal 73 4 2 2 3 5" xfId="21136" xr:uid="{00000000-0005-0000-0000-0000079B0000}"/>
    <cellStyle name="Normal 73 4 2 2 4" xfId="12726" xr:uid="{00000000-0005-0000-0000-0000089B0000}"/>
    <cellStyle name="Normal 73 4 2 2 4 2" xfId="43057" xr:uid="{00000000-0005-0000-0000-0000099B0000}"/>
    <cellStyle name="Normal 73 4 2 2 4 3" xfId="27824" xr:uid="{00000000-0005-0000-0000-00000A9B0000}"/>
    <cellStyle name="Normal 73 4 2 2 5" xfId="7705" xr:uid="{00000000-0005-0000-0000-00000B9B0000}"/>
    <cellStyle name="Normal 73 4 2 2 5 2" xfId="38040" xr:uid="{00000000-0005-0000-0000-00000C9B0000}"/>
    <cellStyle name="Normal 73 4 2 2 5 3" xfId="22807" xr:uid="{00000000-0005-0000-0000-00000D9B0000}"/>
    <cellStyle name="Normal 73 4 2 2 6" xfId="33028" xr:uid="{00000000-0005-0000-0000-00000E9B0000}"/>
    <cellStyle name="Normal 73 4 2 2 7" xfId="17794" xr:uid="{00000000-0005-0000-0000-00000F9B0000}"/>
    <cellStyle name="Normal 73 4 2 3" xfId="3487" xr:uid="{00000000-0005-0000-0000-0000109B0000}"/>
    <cellStyle name="Normal 73 4 2 3 2" xfId="13561" xr:uid="{00000000-0005-0000-0000-0000119B0000}"/>
    <cellStyle name="Normal 73 4 2 3 2 2" xfId="43892" xr:uid="{00000000-0005-0000-0000-0000129B0000}"/>
    <cellStyle name="Normal 73 4 2 3 2 3" xfId="28659" xr:uid="{00000000-0005-0000-0000-0000139B0000}"/>
    <cellStyle name="Normal 73 4 2 3 3" xfId="8541" xr:uid="{00000000-0005-0000-0000-0000149B0000}"/>
    <cellStyle name="Normal 73 4 2 3 3 2" xfId="38875" xr:uid="{00000000-0005-0000-0000-0000159B0000}"/>
    <cellStyle name="Normal 73 4 2 3 3 3" xfId="23642" xr:uid="{00000000-0005-0000-0000-0000169B0000}"/>
    <cellStyle name="Normal 73 4 2 3 4" xfId="33862" xr:uid="{00000000-0005-0000-0000-0000179B0000}"/>
    <cellStyle name="Normal 73 4 2 3 5" xfId="18629" xr:uid="{00000000-0005-0000-0000-0000189B0000}"/>
    <cellStyle name="Normal 73 4 2 4" xfId="5180" xr:uid="{00000000-0005-0000-0000-0000199B0000}"/>
    <cellStyle name="Normal 73 4 2 4 2" xfId="15232" xr:uid="{00000000-0005-0000-0000-00001A9B0000}"/>
    <cellStyle name="Normal 73 4 2 4 2 2" xfId="45563" xr:uid="{00000000-0005-0000-0000-00001B9B0000}"/>
    <cellStyle name="Normal 73 4 2 4 2 3" xfId="30330" xr:uid="{00000000-0005-0000-0000-00001C9B0000}"/>
    <cellStyle name="Normal 73 4 2 4 3" xfId="10212" xr:uid="{00000000-0005-0000-0000-00001D9B0000}"/>
    <cellStyle name="Normal 73 4 2 4 3 2" xfId="40546" xr:uid="{00000000-0005-0000-0000-00001E9B0000}"/>
    <cellStyle name="Normal 73 4 2 4 3 3" xfId="25313" xr:uid="{00000000-0005-0000-0000-00001F9B0000}"/>
    <cellStyle name="Normal 73 4 2 4 4" xfId="35533" xr:uid="{00000000-0005-0000-0000-0000209B0000}"/>
    <cellStyle name="Normal 73 4 2 4 5" xfId="20300" xr:uid="{00000000-0005-0000-0000-0000219B0000}"/>
    <cellStyle name="Normal 73 4 2 5" xfId="11890" xr:uid="{00000000-0005-0000-0000-0000229B0000}"/>
    <cellStyle name="Normal 73 4 2 5 2" xfId="42221" xr:uid="{00000000-0005-0000-0000-0000239B0000}"/>
    <cellStyle name="Normal 73 4 2 5 3" xfId="26988" xr:uid="{00000000-0005-0000-0000-0000249B0000}"/>
    <cellStyle name="Normal 73 4 2 6" xfId="6869" xr:uid="{00000000-0005-0000-0000-0000259B0000}"/>
    <cellStyle name="Normal 73 4 2 6 2" xfId="37204" xr:uid="{00000000-0005-0000-0000-0000269B0000}"/>
    <cellStyle name="Normal 73 4 2 6 3" xfId="21971" xr:uid="{00000000-0005-0000-0000-0000279B0000}"/>
    <cellStyle name="Normal 73 4 2 7" xfId="32192" xr:uid="{00000000-0005-0000-0000-0000289B0000}"/>
    <cellStyle name="Normal 73 4 2 8" xfId="16958" xr:uid="{00000000-0005-0000-0000-0000299B0000}"/>
    <cellStyle name="Normal 73 4 3" xfId="2216" xr:uid="{00000000-0005-0000-0000-00002A9B0000}"/>
    <cellStyle name="Normal 73 4 3 2" xfId="3906" xr:uid="{00000000-0005-0000-0000-00002B9B0000}"/>
    <cellStyle name="Normal 73 4 3 2 2" xfId="13979" xr:uid="{00000000-0005-0000-0000-00002C9B0000}"/>
    <cellStyle name="Normal 73 4 3 2 2 2" xfId="44310" xr:uid="{00000000-0005-0000-0000-00002D9B0000}"/>
    <cellStyle name="Normal 73 4 3 2 2 3" xfId="29077" xr:uid="{00000000-0005-0000-0000-00002E9B0000}"/>
    <cellStyle name="Normal 73 4 3 2 3" xfId="8959" xr:uid="{00000000-0005-0000-0000-00002F9B0000}"/>
    <cellStyle name="Normal 73 4 3 2 3 2" xfId="39293" xr:uid="{00000000-0005-0000-0000-0000309B0000}"/>
    <cellStyle name="Normal 73 4 3 2 3 3" xfId="24060" xr:uid="{00000000-0005-0000-0000-0000319B0000}"/>
    <cellStyle name="Normal 73 4 3 2 4" xfId="34280" xr:uid="{00000000-0005-0000-0000-0000329B0000}"/>
    <cellStyle name="Normal 73 4 3 2 5" xfId="19047" xr:uid="{00000000-0005-0000-0000-0000339B0000}"/>
    <cellStyle name="Normal 73 4 3 3" xfId="5598" xr:uid="{00000000-0005-0000-0000-0000349B0000}"/>
    <cellStyle name="Normal 73 4 3 3 2" xfId="15650" xr:uid="{00000000-0005-0000-0000-0000359B0000}"/>
    <cellStyle name="Normal 73 4 3 3 2 2" xfId="45981" xr:uid="{00000000-0005-0000-0000-0000369B0000}"/>
    <cellStyle name="Normal 73 4 3 3 2 3" xfId="30748" xr:uid="{00000000-0005-0000-0000-0000379B0000}"/>
    <cellStyle name="Normal 73 4 3 3 3" xfId="10630" xr:uid="{00000000-0005-0000-0000-0000389B0000}"/>
    <cellStyle name="Normal 73 4 3 3 3 2" xfId="40964" xr:uid="{00000000-0005-0000-0000-0000399B0000}"/>
    <cellStyle name="Normal 73 4 3 3 3 3" xfId="25731" xr:uid="{00000000-0005-0000-0000-00003A9B0000}"/>
    <cellStyle name="Normal 73 4 3 3 4" xfId="35951" xr:uid="{00000000-0005-0000-0000-00003B9B0000}"/>
    <cellStyle name="Normal 73 4 3 3 5" xfId="20718" xr:uid="{00000000-0005-0000-0000-00003C9B0000}"/>
    <cellStyle name="Normal 73 4 3 4" xfId="12308" xr:uid="{00000000-0005-0000-0000-00003D9B0000}"/>
    <cellStyle name="Normal 73 4 3 4 2" xfId="42639" xr:uid="{00000000-0005-0000-0000-00003E9B0000}"/>
    <cellStyle name="Normal 73 4 3 4 3" xfId="27406" xr:uid="{00000000-0005-0000-0000-00003F9B0000}"/>
    <cellStyle name="Normal 73 4 3 5" xfId="7287" xr:uid="{00000000-0005-0000-0000-0000409B0000}"/>
    <cellStyle name="Normal 73 4 3 5 2" xfId="37622" xr:uid="{00000000-0005-0000-0000-0000419B0000}"/>
    <cellStyle name="Normal 73 4 3 5 3" xfId="22389" xr:uid="{00000000-0005-0000-0000-0000429B0000}"/>
    <cellStyle name="Normal 73 4 3 6" xfId="32610" xr:uid="{00000000-0005-0000-0000-0000439B0000}"/>
    <cellStyle name="Normal 73 4 3 7" xfId="17376" xr:uid="{00000000-0005-0000-0000-0000449B0000}"/>
    <cellStyle name="Normal 73 4 4" xfId="3069" xr:uid="{00000000-0005-0000-0000-0000459B0000}"/>
    <cellStyle name="Normal 73 4 4 2" xfId="13143" xr:uid="{00000000-0005-0000-0000-0000469B0000}"/>
    <cellStyle name="Normal 73 4 4 2 2" xfId="43474" xr:uid="{00000000-0005-0000-0000-0000479B0000}"/>
    <cellStyle name="Normal 73 4 4 2 3" xfId="28241" xr:uid="{00000000-0005-0000-0000-0000489B0000}"/>
    <cellStyle name="Normal 73 4 4 3" xfId="8123" xr:uid="{00000000-0005-0000-0000-0000499B0000}"/>
    <cellStyle name="Normal 73 4 4 3 2" xfId="38457" xr:uid="{00000000-0005-0000-0000-00004A9B0000}"/>
    <cellStyle name="Normal 73 4 4 3 3" xfId="23224" xr:uid="{00000000-0005-0000-0000-00004B9B0000}"/>
    <cellStyle name="Normal 73 4 4 4" xfId="33444" xr:uid="{00000000-0005-0000-0000-00004C9B0000}"/>
    <cellStyle name="Normal 73 4 4 5" xfId="18211" xr:uid="{00000000-0005-0000-0000-00004D9B0000}"/>
    <cellStyle name="Normal 73 4 5" xfId="4762" xr:uid="{00000000-0005-0000-0000-00004E9B0000}"/>
    <cellStyle name="Normal 73 4 5 2" xfId="14814" xr:uid="{00000000-0005-0000-0000-00004F9B0000}"/>
    <cellStyle name="Normal 73 4 5 2 2" xfId="45145" xr:uid="{00000000-0005-0000-0000-0000509B0000}"/>
    <cellStyle name="Normal 73 4 5 2 3" xfId="29912" xr:uid="{00000000-0005-0000-0000-0000519B0000}"/>
    <cellStyle name="Normal 73 4 5 3" xfId="9794" xr:uid="{00000000-0005-0000-0000-0000529B0000}"/>
    <cellStyle name="Normal 73 4 5 3 2" xfId="40128" xr:uid="{00000000-0005-0000-0000-0000539B0000}"/>
    <cellStyle name="Normal 73 4 5 3 3" xfId="24895" xr:uid="{00000000-0005-0000-0000-0000549B0000}"/>
    <cellStyle name="Normal 73 4 5 4" xfId="35115" xr:uid="{00000000-0005-0000-0000-0000559B0000}"/>
    <cellStyle name="Normal 73 4 5 5" xfId="19882" xr:uid="{00000000-0005-0000-0000-0000569B0000}"/>
    <cellStyle name="Normal 73 4 6" xfId="11472" xr:uid="{00000000-0005-0000-0000-0000579B0000}"/>
    <cellStyle name="Normal 73 4 6 2" xfId="41803" xr:uid="{00000000-0005-0000-0000-0000589B0000}"/>
    <cellStyle name="Normal 73 4 6 3" xfId="26570" xr:uid="{00000000-0005-0000-0000-0000599B0000}"/>
    <cellStyle name="Normal 73 4 7" xfId="6451" xr:uid="{00000000-0005-0000-0000-00005A9B0000}"/>
    <cellStyle name="Normal 73 4 7 2" xfId="36786" xr:uid="{00000000-0005-0000-0000-00005B9B0000}"/>
    <cellStyle name="Normal 73 4 7 3" xfId="21553" xr:uid="{00000000-0005-0000-0000-00005C9B0000}"/>
    <cellStyle name="Normal 73 4 8" xfId="31774" xr:uid="{00000000-0005-0000-0000-00005D9B0000}"/>
    <cellStyle name="Normal 73 4 9" xfId="16540" xr:uid="{00000000-0005-0000-0000-00005E9B0000}"/>
    <cellStyle name="Normal 73 5" xfId="1585" xr:uid="{00000000-0005-0000-0000-00005F9B0000}"/>
    <cellStyle name="Normal 73 5 2" xfId="2426" xr:uid="{00000000-0005-0000-0000-0000609B0000}"/>
    <cellStyle name="Normal 73 5 2 2" xfId="4116" xr:uid="{00000000-0005-0000-0000-0000619B0000}"/>
    <cellStyle name="Normal 73 5 2 2 2" xfId="14189" xr:uid="{00000000-0005-0000-0000-0000629B0000}"/>
    <cellStyle name="Normal 73 5 2 2 2 2" xfId="44520" xr:uid="{00000000-0005-0000-0000-0000639B0000}"/>
    <cellStyle name="Normal 73 5 2 2 2 3" xfId="29287" xr:uid="{00000000-0005-0000-0000-0000649B0000}"/>
    <cellStyle name="Normal 73 5 2 2 3" xfId="9169" xr:uid="{00000000-0005-0000-0000-0000659B0000}"/>
    <cellStyle name="Normal 73 5 2 2 3 2" xfId="39503" xr:uid="{00000000-0005-0000-0000-0000669B0000}"/>
    <cellStyle name="Normal 73 5 2 2 3 3" xfId="24270" xr:uid="{00000000-0005-0000-0000-0000679B0000}"/>
    <cellStyle name="Normal 73 5 2 2 4" xfId="34490" xr:uid="{00000000-0005-0000-0000-0000689B0000}"/>
    <cellStyle name="Normal 73 5 2 2 5" xfId="19257" xr:uid="{00000000-0005-0000-0000-0000699B0000}"/>
    <cellStyle name="Normal 73 5 2 3" xfId="5808" xr:uid="{00000000-0005-0000-0000-00006A9B0000}"/>
    <cellStyle name="Normal 73 5 2 3 2" xfId="15860" xr:uid="{00000000-0005-0000-0000-00006B9B0000}"/>
    <cellStyle name="Normal 73 5 2 3 2 2" xfId="46191" xr:uid="{00000000-0005-0000-0000-00006C9B0000}"/>
    <cellStyle name="Normal 73 5 2 3 2 3" xfId="30958" xr:uid="{00000000-0005-0000-0000-00006D9B0000}"/>
    <cellStyle name="Normal 73 5 2 3 3" xfId="10840" xr:uid="{00000000-0005-0000-0000-00006E9B0000}"/>
    <cellStyle name="Normal 73 5 2 3 3 2" xfId="41174" xr:uid="{00000000-0005-0000-0000-00006F9B0000}"/>
    <cellStyle name="Normal 73 5 2 3 3 3" xfId="25941" xr:uid="{00000000-0005-0000-0000-0000709B0000}"/>
    <cellStyle name="Normal 73 5 2 3 4" xfId="36161" xr:uid="{00000000-0005-0000-0000-0000719B0000}"/>
    <cellStyle name="Normal 73 5 2 3 5" xfId="20928" xr:uid="{00000000-0005-0000-0000-0000729B0000}"/>
    <cellStyle name="Normal 73 5 2 4" xfId="12518" xr:uid="{00000000-0005-0000-0000-0000739B0000}"/>
    <cellStyle name="Normal 73 5 2 4 2" xfId="42849" xr:uid="{00000000-0005-0000-0000-0000749B0000}"/>
    <cellStyle name="Normal 73 5 2 4 3" xfId="27616" xr:uid="{00000000-0005-0000-0000-0000759B0000}"/>
    <cellStyle name="Normal 73 5 2 5" xfId="7497" xr:uid="{00000000-0005-0000-0000-0000769B0000}"/>
    <cellStyle name="Normal 73 5 2 5 2" xfId="37832" xr:uid="{00000000-0005-0000-0000-0000779B0000}"/>
    <cellStyle name="Normal 73 5 2 5 3" xfId="22599" xr:uid="{00000000-0005-0000-0000-0000789B0000}"/>
    <cellStyle name="Normal 73 5 2 6" xfId="32820" xr:uid="{00000000-0005-0000-0000-0000799B0000}"/>
    <cellStyle name="Normal 73 5 2 7" xfId="17586" xr:uid="{00000000-0005-0000-0000-00007A9B0000}"/>
    <cellStyle name="Normal 73 5 3" xfId="3279" xr:uid="{00000000-0005-0000-0000-00007B9B0000}"/>
    <cellStyle name="Normal 73 5 3 2" xfId="13353" xr:uid="{00000000-0005-0000-0000-00007C9B0000}"/>
    <cellStyle name="Normal 73 5 3 2 2" xfId="43684" xr:uid="{00000000-0005-0000-0000-00007D9B0000}"/>
    <cellStyle name="Normal 73 5 3 2 3" xfId="28451" xr:uid="{00000000-0005-0000-0000-00007E9B0000}"/>
    <cellStyle name="Normal 73 5 3 3" xfId="8333" xr:uid="{00000000-0005-0000-0000-00007F9B0000}"/>
    <cellStyle name="Normal 73 5 3 3 2" xfId="38667" xr:uid="{00000000-0005-0000-0000-0000809B0000}"/>
    <cellStyle name="Normal 73 5 3 3 3" xfId="23434" xr:uid="{00000000-0005-0000-0000-0000819B0000}"/>
    <cellStyle name="Normal 73 5 3 4" xfId="33654" xr:uid="{00000000-0005-0000-0000-0000829B0000}"/>
    <cellStyle name="Normal 73 5 3 5" xfId="18421" xr:uid="{00000000-0005-0000-0000-0000839B0000}"/>
    <cellStyle name="Normal 73 5 4" xfId="4972" xr:uid="{00000000-0005-0000-0000-0000849B0000}"/>
    <cellStyle name="Normal 73 5 4 2" xfId="15024" xr:uid="{00000000-0005-0000-0000-0000859B0000}"/>
    <cellStyle name="Normal 73 5 4 2 2" xfId="45355" xr:uid="{00000000-0005-0000-0000-0000869B0000}"/>
    <cellStyle name="Normal 73 5 4 2 3" xfId="30122" xr:uid="{00000000-0005-0000-0000-0000879B0000}"/>
    <cellStyle name="Normal 73 5 4 3" xfId="10004" xr:uid="{00000000-0005-0000-0000-0000889B0000}"/>
    <cellStyle name="Normal 73 5 4 3 2" xfId="40338" xr:uid="{00000000-0005-0000-0000-0000899B0000}"/>
    <cellStyle name="Normal 73 5 4 3 3" xfId="25105" xr:uid="{00000000-0005-0000-0000-00008A9B0000}"/>
    <cellStyle name="Normal 73 5 4 4" xfId="35325" xr:uid="{00000000-0005-0000-0000-00008B9B0000}"/>
    <cellStyle name="Normal 73 5 4 5" xfId="20092" xr:uid="{00000000-0005-0000-0000-00008C9B0000}"/>
    <cellStyle name="Normal 73 5 5" xfId="11682" xr:uid="{00000000-0005-0000-0000-00008D9B0000}"/>
    <cellStyle name="Normal 73 5 5 2" xfId="42013" xr:uid="{00000000-0005-0000-0000-00008E9B0000}"/>
    <cellStyle name="Normal 73 5 5 3" xfId="26780" xr:uid="{00000000-0005-0000-0000-00008F9B0000}"/>
    <cellStyle name="Normal 73 5 6" xfId="6661" xr:uid="{00000000-0005-0000-0000-0000909B0000}"/>
    <cellStyle name="Normal 73 5 6 2" xfId="36996" xr:uid="{00000000-0005-0000-0000-0000919B0000}"/>
    <cellStyle name="Normal 73 5 6 3" xfId="21763" xr:uid="{00000000-0005-0000-0000-0000929B0000}"/>
    <cellStyle name="Normal 73 5 7" xfId="31984" xr:uid="{00000000-0005-0000-0000-0000939B0000}"/>
    <cellStyle name="Normal 73 5 8" xfId="16750" xr:uid="{00000000-0005-0000-0000-0000949B0000}"/>
    <cellStyle name="Normal 73 6" xfId="2006" xr:uid="{00000000-0005-0000-0000-0000959B0000}"/>
    <cellStyle name="Normal 73 6 2" xfId="3698" xr:uid="{00000000-0005-0000-0000-0000969B0000}"/>
    <cellStyle name="Normal 73 6 2 2" xfId="13771" xr:uid="{00000000-0005-0000-0000-0000979B0000}"/>
    <cellStyle name="Normal 73 6 2 2 2" xfId="44102" xr:uid="{00000000-0005-0000-0000-0000989B0000}"/>
    <cellStyle name="Normal 73 6 2 2 3" xfId="28869" xr:uid="{00000000-0005-0000-0000-0000999B0000}"/>
    <cellStyle name="Normal 73 6 2 3" xfId="8751" xr:uid="{00000000-0005-0000-0000-00009A9B0000}"/>
    <cellStyle name="Normal 73 6 2 3 2" xfId="39085" xr:uid="{00000000-0005-0000-0000-00009B9B0000}"/>
    <cellStyle name="Normal 73 6 2 3 3" xfId="23852" xr:uid="{00000000-0005-0000-0000-00009C9B0000}"/>
    <cellStyle name="Normal 73 6 2 4" xfId="34072" xr:uid="{00000000-0005-0000-0000-00009D9B0000}"/>
    <cellStyle name="Normal 73 6 2 5" xfId="18839" xr:uid="{00000000-0005-0000-0000-00009E9B0000}"/>
    <cellStyle name="Normal 73 6 3" xfId="5390" xr:uid="{00000000-0005-0000-0000-00009F9B0000}"/>
    <cellStyle name="Normal 73 6 3 2" xfId="15442" xr:uid="{00000000-0005-0000-0000-0000A09B0000}"/>
    <cellStyle name="Normal 73 6 3 2 2" xfId="45773" xr:uid="{00000000-0005-0000-0000-0000A19B0000}"/>
    <cellStyle name="Normal 73 6 3 2 3" xfId="30540" xr:uid="{00000000-0005-0000-0000-0000A29B0000}"/>
    <cellStyle name="Normal 73 6 3 3" xfId="10422" xr:uid="{00000000-0005-0000-0000-0000A39B0000}"/>
    <cellStyle name="Normal 73 6 3 3 2" xfId="40756" xr:uid="{00000000-0005-0000-0000-0000A49B0000}"/>
    <cellStyle name="Normal 73 6 3 3 3" xfId="25523" xr:uid="{00000000-0005-0000-0000-0000A59B0000}"/>
    <cellStyle name="Normal 73 6 3 4" xfId="35743" xr:uid="{00000000-0005-0000-0000-0000A69B0000}"/>
    <cellStyle name="Normal 73 6 3 5" xfId="20510" xr:uid="{00000000-0005-0000-0000-0000A79B0000}"/>
    <cellStyle name="Normal 73 6 4" xfId="12100" xr:uid="{00000000-0005-0000-0000-0000A89B0000}"/>
    <cellStyle name="Normal 73 6 4 2" xfId="42431" xr:uid="{00000000-0005-0000-0000-0000A99B0000}"/>
    <cellStyle name="Normal 73 6 4 3" xfId="27198" xr:uid="{00000000-0005-0000-0000-0000AA9B0000}"/>
    <cellStyle name="Normal 73 6 5" xfId="7079" xr:uid="{00000000-0005-0000-0000-0000AB9B0000}"/>
    <cellStyle name="Normal 73 6 5 2" xfId="37414" xr:uid="{00000000-0005-0000-0000-0000AC9B0000}"/>
    <cellStyle name="Normal 73 6 5 3" xfId="22181" xr:uid="{00000000-0005-0000-0000-0000AD9B0000}"/>
    <cellStyle name="Normal 73 6 6" xfId="32402" xr:uid="{00000000-0005-0000-0000-0000AE9B0000}"/>
    <cellStyle name="Normal 73 6 7" xfId="17168" xr:uid="{00000000-0005-0000-0000-0000AF9B0000}"/>
    <cellStyle name="Normal 73 7" xfId="2858" xr:uid="{00000000-0005-0000-0000-0000B09B0000}"/>
    <cellStyle name="Normal 73 7 2" xfId="12935" xr:uid="{00000000-0005-0000-0000-0000B19B0000}"/>
    <cellStyle name="Normal 73 7 2 2" xfId="43266" xr:uid="{00000000-0005-0000-0000-0000B29B0000}"/>
    <cellStyle name="Normal 73 7 2 3" xfId="28033" xr:uid="{00000000-0005-0000-0000-0000B39B0000}"/>
    <cellStyle name="Normal 73 7 3" xfId="7915" xr:uid="{00000000-0005-0000-0000-0000B49B0000}"/>
    <cellStyle name="Normal 73 7 3 2" xfId="38249" xr:uid="{00000000-0005-0000-0000-0000B59B0000}"/>
    <cellStyle name="Normal 73 7 3 3" xfId="23016" xr:uid="{00000000-0005-0000-0000-0000B69B0000}"/>
    <cellStyle name="Normal 73 7 4" xfId="33236" xr:uid="{00000000-0005-0000-0000-0000B79B0000}"/>
    <cellStyle name="Normal 73 7 5" xfId="18003" xr:uid="{00000000-0005-0000-0000-0000B89B0000}"/>
    <cellStyle name="Normal 73 8" xfId="4552" xr:uid="{00000000-0005-0000-0000-0000B99B0000}"/>
    <cellStyle name="Normal 73 8 2" xfId="14606" xr:uid="{00000000-0005-0000-0000-0000BA9B0000}"/>
    <cellStyle name="Normal 73 8 2 2" xfId="44937" xr:uid="{00000000-0005-0000-0000-0000BB9B0000}"/>
    <cellStyle name="Normal 73 8 2 3" xfId="29704" xr:uid="{00000000-0005-0000-0000-0000BC9B0000}"/>
    <cellStyle name="Normal 73 8 3" xfId="9586" xr:uid="{00000000-0005-0000-0000-0000BD9B0000}"/>
    <cellStyle name="Normal 73 8 3 2" xfId="39920" xr:uid="{00000000-0005-0000-0000-0000BE9B0000}"/>
    <cellStyle name="Normal 73 8 3 3" xfId="24687" xr:uid="{00000000-0005-0000-0000-0000BF9B0000}"/>
    <cellStyle name="Normal 73 8 4" xfId="34907" xr:uid="{00000000-0005-0000-0000-0000C09B0000}"/>
    <cellStyle name="Normal 73 8 5" xfId="19674" xr:uid="{00000000-0005-0000-0000-0000C19B0000}"/>
    <cellStyle name="Normal 73 9" xfId="11262" xr:uid="{00000000-0005-0000-0000-0000C29B0000}"/>
    <cellStyle name="Normal 73 9 2" xfId="41595" xr:uid="{00000000-0005-0000-0000-0000C39B0000}"/>
    <cellStyle name="Normal 73 9 3" xfId="26362" xr:uid="{00000000-0005-0000-0000-0000C49B0000}"/>
    <cellStyle name="Normal 74" xfId="908" xr:uid="{00000000-0005-0000-0000-0000C59B0000}"/>
    <cellStyle name="Normal 74 10" xfId="6242" xr:uid="{00000000-0005-0000-0000-0000C69B0000}"/>
    <cellStyle name="Normal 74 10 2" xfId="36579" xr:uid="{00000000-0005-0000-0000-0000C79B0000}"/>
    <cellStyle name="Normal 74 10 3" xfId="21346" xr:uid="{00000000-0005-0000-0000-0000C89B0000}"/>
    <cellStyle name="Normal 74 11" xfId="31570" xr:uid="{00000000-0005-0000-0000-0000C99B0000}"/>
    <cellStyle name="Normal 74 12" xfId="16331" xr:uid="{00000000-0005-0000-0000-0000CA9B0000}"/>
    <cellStyle name="Normal 74 2" xfId="1206" xr:uid="{00000000-0005-0000-0000-0000CB9B0000}"/>
    <cellStyle name="Normal 74 2 10" xfId="31621" xr:uid="{00000000-0005-0000-0000-0000CC9B0000}"/>
    <cellStyle name="Normal 74 2 11" xfId="16385" xr:uid="{00000000-0005-0000-0000-0000CD9B0000}"/>
    <cellStyle name="Normal 74 2 2" xfId="1314" xr:uid="{00000000-0005-0000-0000-0000CE9B0000}"/>
    <cellStyle name="Normal 74 2 2 10" xfId="16489" xr:uid="{00000000-0005-0000-0000-0000CF9B0000}"/>
    <cellStyle name="Normal 74 2 2 2" xfId="1531" xr:uid="{00000000-0005-0000-0000-0000D09B0000}"/>
    <cellStyle name="Normal 74 2 2 2 2" xfId="1952" xr:uid="{00000000-0005-0000-0000-0000D19B0000}"/>
    <cellStyle name="Normal 74 2 2 2 2 2" xfId="2791" xr:uid="{00000000-0005-0000-0000-0000D29B0000}"/>
    <cellStyle name="Normal 74 2 2 2 2 2 2" xfId="4481" xr:uid="{00000000-0005-0000-0000-0000D39B0000}"/>
    <cellStyle name="Normal 74 2 2 2 2 2 2 2" xfId="14554" xr:uid="{00000000-0005-0000-0000-0000D49B0000}"/>
    <cellStyle name="Normal 74 2 2 2 2 2 2 2 2" xfId="44885" xr:uid="{00000000-0005-0000-0000-0000D59B0000}"/>
    <cellStyle name="Normal 74 2 2 2 2 2 2 2 3" xfId="29652" xr:uid="{00000000-0005-0000-0000-0000D69B0000}"/>
    <cellStyle name="Normal 74 2 2 2 2 2 2 3" xfId="9534" xr:uid="{00000000-0005-0000-0000-0000D79B0000}"/>
    <cellStyle name="Normal 74 2 2 2 2 2 2 3 2" xfId="39868" xr:uid="{00000000-0005-0000-0000-0000D89B0000}"/>
    <cellStyle name="Normal 74 2 2 2 2 2 2 3 3" xfId="24635" xr:uid="{00000000-0005-0000-0000-0000D99B0000}"/>
    <cellStyle name="Normal 74 2 2 2 2 2 2 4" xfId="34855" xr:uid="{00000000-0005-0000-0000-0000DA9B0000}"/>
    <cellStyle name="Normal 74 2 2 2 2 2 2 5" xfId="19622" xr:uid="{00000000-0005-0000-0000-0000DB9B0000}"/>
    <cellStyle name="Normal 74 2 2 2 2 2 3" xfId="6173" xr:uid="{00000000-0005-0000-0000-0000DC9B0000}"/>
    <cellStyle name="Normal 74 2 2 2 2 2 3 2" xfId="16225" xr:uid="{00000000-0005-0000-0000-0000DD9B0000}"/>
    <cellStyle name="Normal 74 2 2 2 2 2 3 2 2" xfId="46556" xr:uid="{00000000-0005-0000-0000-0000DE9B0000}"/>
    <cellStyle name="Normal 74 2 2 2 2 2 3 2 3" xfId="31323" xr:uid="{00000000-0005-0000-0000-0000DF9B0000}"/>
    <cellStyle name="Normal 74 2 2 2 2 2 3 3" xfId="11205" xr:uid="{00000000-0005-0000-0000-0000E09B0000}"/>
    <cellStyle name="Normal 74 2 2 2 2 2 3 3 2" xfId="41539" xr:uid="{00000000-0005-0000-0000-0000E19B0000}"/>
    <cellStyle name="Normal 74 2 2 2 2 2 3 3 3" xfId="26306" xr:uid="{00000000-0005-0000-0000-0000E29B0000}"/>
    <cellStyle name="Normal 74 2 2 2 2 2 3 4" xfId="36526" xr:uid="{00000000-0005-0000-0000-0000E39B0000}"/>
    <cellStyle name="Normal 74 2 2 2 2 2 3 5" xfId="21293" xr:uid="{00000000-0005-0000-0000-0000E49B0000}"/>
    <cellStyle name="Normal 74 2 2 2 2 2 4" xfId="12883" xr:uid="{00000000-0005-0000-0000-0000E59B0000}"/>
    <cellStyle name="Normal 74 2 2 2 2 2 4 2" xfId="43214" xr:uid="{00000000-0005-0000-0000-0000E69B0000}"/>
    <cellStyle name="Normal 74 2 2 2 2 2 4 3" xfId="27981" xr:uid="{00000000-0005-0000-0000-0000E79B0000}"/>
    <cellStyle name="Normal 74 2 2 2 2 2 5" xfId="7862" xr:uid="{00000000-0005-0000-0000-0000E89B0000}"/>
    <cellStyle name="Normal 74 2 2 2 2 2 5 2" xfId="38197" xr:uid="{00000000-0005-0000-0000-0000E99B0000}"/>
    <cellStyle name="Normal 74 2 2 2 2 2 5 3" xfId="22964" xr:uid="{00000000-0005-0000-0000-0000EA9B0000}"/>
    <cellStyle name="Normal 74 2 2 2 2 2 6" xfId="33185" xr:uid="{00000000-0005-0000-0000-0000EB9B0000}"/>
    <cellStyle name="Normal 74 2 2 2 2 2 7" xfId="17951" xr:uid="{00000000-0005-0000-0000-0000EC9B0000}"/>
    <cellStyle name="Normal 74 2 2 2 2 3" xfId="3644" xr:uid="{00000000-0005-0000-0000-0000ED9B0000}"/>
    <cellStyle name="Normal 74 2 2 2 2 3 2" xfId="13718" xr:uid="{00000000-0005-0000-0000-0000EE9B0000}"/>
    <cellStyle name="Normal 74 2 2 2 2 3 2 2" xfId="44049" xr:uid="{00000000-0005-0000-0000-0000EF9B0000}"/>
    <cellStyle name="Normal 74 2 2 2 2 3 2 3" xfId="28816" xr:uid="{00000000-0005-0000-0000-0000F09B0000}"/>
    <cellStyle name="Normal 74 2 2 2 2 3 3" xfId="8698" xr:uid="{00000000-0005-0000-0000-0000F19B0000}"/>
    <cellStyle name="Normal 74 2 2 2 2 3 3 2" xfId="39032" xr:uid="{00000000-0005-0000-0000-0000F29B0000}"/>
    <cellStyle name="Normal 74 2 2 2 2 3 3 3" xfId="23799" xr:uid="{00000000-0005-0000-0000-0000F39B0000}"/>
    <cellStyle name="Normal 74 2 2 2 2 3 4" xfId="34019" xr:uid="{00000000-0005-0000-0000-0000F49B0000}"/>
    <cellStyle name="Normal 74 2 2 2 2 3 5" xfId="18786" xr:uid="{00000000-0005-0000-0000-0000F59B0000}"/>
    <cellStyle name="Normal 74 2 2 2 2 4" xfId="5337" xr:uid="{00000000-0005-0000-0000-0000F69B0000}"/>
    <cellStyle name="Normal 74 2 2 2 2 4 2" xfId="15389" xr:uid="{00000000-0005-0000-0000-0000F79B0000}"/>
    <cellStyle name="Normal 74 2 2 2 2 4 2 2" xfId="45720" xr:uid="{00000000-0005-0000-0000-0000F89B0000}"/>
    <cellStyle name="Normal 74 2 2 2 2 4 2 3" xfId="30487" xr:uid="{00000000-0005-0000-0000-0000F99B0000}"/>
    <cellStyle name="Normal 74 2 2 2 2 4 3" xfId="10369" xr:uid="{00000000-0005-0000-0000-0000FA9B0000}"/>
    <cellStyle name="Normal 74 2 2 2 2 4 3 2" xfId="40703" xr:uid="{00000000-0005-0000-0000-0000FB9B0000}"/>
    <cellStyle name="Normal 74 2 2 2 2 4 3 3" xfId="25470" xr:uid="{00000000-0005-0000-0000-0000FC9B0000}"/>
    <cellStyle name="Normal 74 2 2 2 2 4 4" xfId="35690" xr:uid="{00000000-0005-0000-0000-0000FD9B0000}"/>
    <cellStyle name="Normal 74 2 2 2 2 4 5" xfId="20457" xr:uid="{00000000-0005-0000-0000-0000FE9B0000}"/>
    <cellStyle name="Normal 74 2 2 2 2 5" xfId="12047" xr:uid="{00000000-0005-0000-0000-0000FF9B0000}"/>
    <cellStyle name="Normal 74 2 2 2 2 5 2" xfId="42378" xr:uid="{00000000-0005-0000-0000-0000009C0000}"/>
    <cellStyle name="Normal 74 2 2 2 2 5 3" xfId="27145" xr:uid="{00000000-0005-0000-0000-0000019C0000}"/>
    <cellStyle name="Normal 74 2 2 2 2 6" xfId="7026" xr:uid="{00000000-0005-0000-0000-0000029C0000}"/>
    <cellStyle name="Normal 74 2 2 2 2 6 2" xfId="37361" xr:uid="{00000000-0005-0000-0000-0000039C0000}"/>
    <cellStyle name="Normal 74 2 2 2 2 6 3" xfId="22128" xr:uid="{00000000-0005-0000-0000-0000049C0000}"/>
    <cellStyle name="Normal 74 2 2 2 2 7" xfId="32349" xr:uid="{00000000-0005-0000-0000-0000059C0000}"/>
    <cellStyle name="Normal 74 2 2 2 2 8" xfId="17115" xr:uid="{00000000-0005-0000-0000-0000069C0000}"/>
    <cellStyle name="Normal 74 2 2 2 3" xfId="2373" xr:uid="{00000000-0005-0000-0000-0000079C0000}"/>
    <cellStyle name="Normal 74 2 2 2 3 2" xfId="4063" xr:uid="{00000000-0005-0000-0000-0000089C0000}"/>
    <cellStyle name="Normal 74 2 2 2 3 2 2" xfId="14136" xr:uid="{00000000-0005-0000-0000-0000099C0000}"/>
    <cellStyle name="Normal 74 2 2 2 3 2 2 2" xfId="44467" xr:uid="{00000000-0005-0000-0000-00000A9C0000}"/>
    <cellStyle name="Normal 74 2 2 2 3 2 2 3" xfId="29234" xr:uid="{00000000-0005-0000-0000-00000B9C0000}"/>
    <cellStyle name="Normal 74 2 2 2 3 2 3" xfId="9116" xr:uid="{00000000-0005-0000-0000-00000C9C0000}"/>
    <cellStyle name="Normal 74 2 2 2 3 2 3 2" xfId="39450" xr:uid="{00000000-0005-0000-0000-00000D9C0000}"/>
    <cellStyle name="Normal 74 2 2 2 3 2 3 3" xfId="24217" xr:uid="{00000000-0005-0000-0000-00000E9C0000}"/>
    <cellStyle name="Normal 74 2 2 2 3 2 4" xfId="34437" xr:uid="{00000000-0005-0000-0000-00000F9C0000}"/>
    <cellStyle name="Normal 74 2 2 2 3 2 5" xfId="19204" xr:uid="{00000000-0005-0000-0000-0000109C0000}"/>
    <cellStyle name="Normal 74 2 2 2 3 3" xfId="5755" xr:uid="{00000000-0005-0000-0000-0000119C0000}"/>
    <cellStyle name="Normal 74 2 2 2 3 3 2" xfId="15807" xr:uid="{00000000-0005-0000-0000-0000129C0000}"/>
    <cellStyle name="Normal 74 2 2 2 3 3 2 2" xfId="46138" xr:uid="{00000000-0005-0000-0000-0000139C0000}"/>
    <cellStyle name="Normal 74 2 2 2 3 3 2 3" xfId="30905" xr:uid="{00000000-0005-0000-0000-0000149C0000}"/>
    <cellStyle name="Normal 74 2 2 2 3 3 3" xfId="10787" xr:uid="{00000000-0005-0000-0000-0000159C0000}"/>
    <cellStyle name="Normal 74 2 2 2 3 3 3 2" xfId="41121" xr:uid="{00000000-0005-0000-0000-0000169C0000}"/>
    <cellStyle name="Normal 74 2 2 2 3 3 3 3" xfId="25888" xr:uid="{00000000-0005-0000-0000-0000179C0000}"/>
    <cellStyle name="Normal 74 2 2 2 3 3 4" xfId="36108" xr:uid="{00000000-0005-0000-0000-0000189C0000}"/>
    <cellStyle name="Normal 74 2 2 2 3 3 5" xfId="20875" xr:uid="{00000000-0005-0000-0000-0000199C0000}"/>
    <cellStyle name="Normal 74 2 2 2 3 4" xfId="12465" xr:uid="{00000000-0005-0000-0000-00001A9C0000}"/>
    <cellStyle name="Normal 74 2 2 2 3 4 2" xfId="42796" xr:uid="{00000000-0005-0000-0000-00001B9C0000}"/>
    <cellStyle name="Normal 74 2 2 2 3 4 3" xfId="27563" xr:uid="{00000000-0005-0000-0000-00001C9C0000}"/>
    <cellStyle name="Normal 74 2 2 2 3 5" xfId="7444" xr:uid="{00000000-0005-0000-0000-00001D9C0000}"/>
    <cellStyle name="Normal 74 2 2 2 3 5 2" xfId="37779" xr:uid="{00000000-0005-0000-0000-00001E9C0000}"/>
    <cellStyle name="Normal 74 2 2 2 3 5 3" xfId="22546" xr:uid="{00000000-0005-0000-0000-00001F9C0000}"/>
    <cellStyle name="Normal 74 2 2 2 3 6" xfId="32767" xr:uid="{00000000-0005-0000-0000-0000209C0000}"/>
    <cellStyle name="Normal 74 2 2 2 3 7" xfId="17533" xr:uid="{00000000-0005-0000-0000-0000219C0000}"/>
    <cellStyle name="Normal 74 2 2 2 4" xfId="3226" xr:uid="{00000000-0005-0000-0000-0000229C0000}"/>
    <cellStyle name="Normal 74 2 2 2 4 2" xfId="13300" xr:uid="{00000000-0005-0000-0000-0000239C0000}"/>
    <cellStyle name="Normal 74 2 2 2 4 2 2" xfId="43631" xr:uid="{00000000-0005-0000-0000-0000249C0000}"/>
    <cellStyle name="Normal 74 2 2 2 4 2 3" xfId="28398" xr:uid="{00000000-0005-0000-0000-0000259C0000}"/>
    <cellStyle name="Normal 74 2 2 2 4 3" xfId="8280" xr:uid="{00000000-0005-0000-0000-0000269C0000}"/>
    <cellStyle name="Normal 74 2 2 2 4 3 2" xfId="38614" xr:uid="{00000000-0005-0000-0000-0000279C0000}"/>
    <cellStyle name="Normal 74 2 2 2 4 3 3" xfId="23381" xr:uid="{00000000-0005-0000-0000-0000289C0000}"/>
    <cellStyle name="Normal 74 2 2 2 4 4" xfId="33601" xr:uid="{00000000-0005-0000-0000-0000299C0000}"/>
    <cellStyle name="Normal 74 2 2 2 4 5" xfId="18368" xr:uid="{00000000-0005-0000-0000-00002A9C0000}"/>
    <cellStyle name="Normal 74 2 2 2 5" xfId="4919" xr:uid="{00000000-0005-0000-0000-00002B9C0000}"/>
    <cellStyle name="Normal 74 2 2 2 5 2" xfId="14971" xr:uid="{00000000-0005-0000-0000-00002C9C0000}"/>
    <cellStyle name="Normal 74 2 2 2 5 2 2" xfId="45302" xr:uid="{00000000-0005-0000-0000-00002D9C0000}"/>
    <cellStyle name="Normal 74 2 2 2 5 2 3" xfId="30069" xr:uid="{00000000-0005-0000-0000-00002E9C0000}"/>
    <cellStyle name="Normal 74 2 2 2 5 3" xfId="9951" xr:uid="{00000000-0005-0000-0000-00002F9C0000}"/>
    <cellStyle name="Normal 74 2 2 2 5 3 2" xfId="40285" xr:uid="{00000000-0005-0000-0000-0000309C0000}"/>
    <cellStyle name="Normal 74 2 2 2 5 3 3" xfId="25052" xr:uid="{00000000-0005-0000-0000-0000319C0000}"/>
    <cellStyle name="Normal 74 2 2 2 5 4" xfId="35272" xr:uid="{00000000-0005-0000-0000-0000329C0000}"/>
    <cellStyle name="Normal 74 2 2 2 5 5" xfId="20039" xr:uid="{00000000-0005-0000-0000-0000339C0000}"/>
    <cellStyle name="Normal 74 2 2 2 6" xfId="11629" xr:uid="{00000000-0005-0000-0000-0000349C0000}"/>
    <cellStyle name="Normal 74 2 2 2 6 2" xfId="41960" xr:uid="{00000000-0005-0000-0000-0000359C0000}"/>
    <cellStyle name="Normal 74 2 2 2 6 3" xfId="26727" xr:uid="{00000000-0005-0000-0000-0000369C0000}"/>
    <cellStyle name="Normal 74 2 2 2 7" xfId="6608" xr:uid="{00000000-0005-0000-0000-0000379C0000}"/>
    <cellStyle name="Normal 74 2 2 2 7 2" xfId="36943" xr:uid="{00000000-0005-0000-0000-0000389C0000}"/>
    <cellStyle name="Normal 74 2 2 2 7 3" xfId="21710" xr:uid="{00000000-0005-0000-0000-0000399C0000}"/>
    <cellStyle name="Normal 74 2 2 2 8" xfId="31931" xr:uid="{00000000-0005-0000-0000-00003A9C0000}"/>
    <cellStyle name="Normal 74 2 2 2 9" xfId="16697" xr:uid="{00000000-0005-0000-0000-00003B9C0000}"/>
    <cellStyle name="Normal 74 2 2 3" xfId="1744" xr:uid="{00000000-0005-0000-0000-00003C9C0000}"/>
    <cellStyle name="Normal 74 2 2 3 2" xfId="2583" xr:uid="{00000000-0005-0000-0000-00003D9C0000}"/>
    <cellStyle name="Normal 74 2 2 3 2 2" xfId="4273" xr:uid="{00000000-0005-0000-0000-00003E9C0000}"/>
    <cellStyle name="Normal 74 2 2 3 2 2 2" xfId="14346" xr:uid="{00000000-0005-0000-0000-00003F9C0000}"/>
    <cellStyle name="Normal 74 2 2 3 2 2 2 2" xfId="44677" xr:uid="{00000000-0005-0000-0000-0000409C0000}"/>
    <cellStyle name="Normal 74 2 2 3 2 2 2 3" xfId="29444" xr:uid="{00000000-0005-0000-0000-0000419C0000}"/>
    <cellStyle name="Normal 74 2 2 3 2 2 3" xfId="9326" xr:uid="{00000000-0005-0000-0000-0000429C0000}"/>
    <cellStyle name="Normal 74 2 2 3 2 2 3 2" xfId="39660" xr:uid="{00000000-0005-0000-0000-0000439C0000}"/>
    <cellStyle name="Normal 74 2 2 3 2 2 3 3" xfId="24427" xr:uid="{00000000-0005-0000-0000-0000449C0000}"/>
    <cellStyle name="Normal 74 2 2 3 2 2 4" xfId="34647" xr:uid="{00000000-0005-0000-0000-0000459C0000}"/>
    <cellStyle name="Normal 74 2 2 3 2 2 5" xfId="19414" xr:uid="{00000000-0005-0000-0000-0000469C0000}"/>
    <cellStyle name="Normal 74 2 2 3 2 3" xfId="5965" xr:uid="{00000000-0005-0000-0000-0000479C0000}"/>
    <cellStyle name="Normal 74 2 2 3 2 3 2" xfId="16017" xr:uid="{00000000-0005-0000-0000-0000489C0000}"/>
    <cellStyle name="Normal 74 2 2 3 2 3 2 2" xfId="46348" xr:uid="{00000000-0005-0000-0000-0000499C0000}"/>
    <cellStyle name="Normal 74 2 2 3 2 3 2 3" xfId="31115" xr:uid="{00000000-0005-0000-0000-00004A9C0000}"/>
    <cellStyle name="Normal 74 2 2 3 2 3 3" xfId="10997" xr:uid="{00000000-0005-0000-0000-00004B9C0000}"/>
    <cellStyle name="Normal 74 2 2 3 2 3 3 2" xfId="41331" xr:uid="{00000000-0005-0000-0000-00004C9C0000}"/>
    <cellStyle name="Normal 74 2 2 3 2 3 3 3" xfId="26098" xr:uid="{00000000-0005-0000-0000-00004D9C0000}"/>
    <cellStyle name="Normal 74 2 2 3 2 3 4" xfId="36318" xr:uid="{00000000-0005-0000-0000-00004E9C0000}"/>
    <cellStyle name="Normal 74 2 2 3 2 3 5" xfId="21085" xr:uid="{00000000-0005-0000-0000-00004F9C0000}"/>
    <cellStyle name="Normal 74 2 2 3 2 4" xfId="12675" xr:uid="{00000000-0005-0000-0000-0000509C0000}"/>
    <cellStyle name="Normal 74 2 2 3 2 4 2" xfId="43006" xr:uid="{00000000-0005-0000-0000-0000519C0000}"/>
    <cellStyle name="Normal 74 2 2 3 2 4 3" xfId="27773" xr:uid="{00000000-0005-0000-0000-0000529C0000}"/>
    <cellStyle name="Normal 74 2 2 3 2 5" xfId="7654" xr:uid="{00000000-0005-0000-0000-0000539C0000}"/>
    <cellStyle name="Normal 74 2 2 3 2 5 2" xfId="37989" xr:uid="{00000000-0005-0000-0000-0000549C0000}"/>
    <cellStyle name="Normal 74 2 2 3 2 5 3" xfId="22756" xr:uid="{00000000-0005-0000-0000-0000559C0000}"/>
    <cellStyle name="Normal 74 2 2 3 2 6" xfId="32977" xr:uid="{00000000-0005-0000-0000-0000569C0000}"/>
    <cellStyle name="Normal 74 2 2 3 2 7" xfId="17743" xr:uid="{00000000-0005-0000-0000-0000579C0000}"/>
    <cellStyle name="Normal 74 2 2 3 3" xfId="3436" xr:uid="{00000000-0005-0000-0000-0000589C0000}"/>
    <cellStyle name="Normal 74 2 2 3 3 2" xfId="13510" xr:uid="{00000000-0005-0000-0000-0000599C0000}"/>
    <cellStyle name="Normal 74 2 2 3 3 2 2" xfId="43841" xr:uid="{00000000-0005-0000-0000-00005A9C0000}"/>
    <cellStyle name="Normal 74 2 2 3 3 2 3" xfId="28608" xr:uid="{00000000-0005-0000-0000-00005B9C0000}"/>
    <cellStyle name="Normal 74 2 2 3 3 3" xfId="8490" xr:uid="{00000000-0005-0000-0000-00005C9C0000}"/>
    <cellStyle name="Normal 74 2 2 3 3 3 2" xfId="38824" xr:uid="{00000000-0005-0000-0000-00005D9C0000}"/>
    <cellStyle name="Normal 74 2 2 3 3 3 3" xfId="23591" xr:uid="{00000000-0005-0000-0000-00005E9C0000}"/>
    <cellStyle name="Normal 74 2 2 3 3 4" xfId="33811" xr:uid="{00000000-0005-0000-0000-00005F9C0000}"/>
    <cellStyle name="Normal 74 2 2 3 3 5" xfId="18578" xr:uid="{00000000-0005-0000-0000-0000609C0000}"/>
    <cellStyle name="Normal 74 2 2 3 4" xfId="5129" xr:uid="{00000000-0005-0000-0000-0000619C0000}"/>
    <cellStyle name="Normal 74 2 2 3 4 2" xfId="15181" xr:uid="{00000000-0005-0000-0000-0000629C0000}"/>
    <cellStyle name="Normal 74 2 2 3 4 2 2" xfId="45512" xr:uid="{00000000-0005-0000-0000-0000639C0000}"/>
    <cellStyle name="Normal 74 2 2 3 4 2 3" xfId="30279" xr:uid="{00000000-0005-0000-0000-0000649C0000}"/>
    <cellStyle name="Normal 74 2 2 3 4 3" xfId="10161" xr:uid="{00000000-0005-0000-0000-0000659C0000}"/>
    <cellStyle name="Normal 74 2 2 3 4 3 2" xfId="40495" xr:uid="{00000000-0005-0000-0000-0000669C0000}"/>
    <cellStyle name="Normal 74 2 2 3 4 3 3" xfId="25262" xr:uid="{00000000-0005-0000-0000-0000679C0000}"/>
    <cellStyle name="Normal 74 2 2 3 4 4" xfId="35482" xr:uid="{00000000-0005-0000-0000-0000689C0000}"/>
    <cellStyle name="Normal 74 2 2 3 4 5" xfId="20249" xr:uid="{00000000-0005-0000-0000-0000699C0000}"/>
    <cellStyle name="Normal 74 2 2 3 5" xfId="11839" xr:uid="{00000000-0005-0000-0000-00006A9C0000}"/>
    <cellStyle name="Normal 74 2 2 3 5 2" xfId="42170" xr:uid="{00000000-0005-0000-0000-00006B9C0000}"/>
    <cellStyle name="Normal 74 2 2 3 5 3" xfId="26937" xr:uid="{00000000-0005-0000-0000-00006C9C0000}"/>
    <cellStyle name="Normal 74 2 2 3 6" xfId="6818" xr:uid="{00000000-0005-0000-0000-00006D9C0000}"/>
    <cellStyle name="Normal 74 2 2 3 6 2" xfId="37153" xr:uid="{00000000-0005-0000-0000-00006E9C0000}"/>
    <cellStyle name="Normal 74 2 2 3 6 3" xfId="21920" xr:uid="{00000000-0005-0000-0000-00006F9C0000}"/>
    <cellStyle name="Normal 74 2 2 3 7" xfId="32141" xr:uid="{00000000-0005-0000-0000-0000709C0000}"/>
    <cellStyle name="Normal 74 2 2 3 8" xfId="16907" xr:uid="{00000000-0005-0000-0000-0000719C0000}"/>
    <cellStyle name="Normal 74 2 2 4" xfId="2165" xr:uid="{00000000-0005-0000-0000-0000729C0000}"/>
    <cellStyle name="Normal 74 2 2 4 2" xfId="3855" xr:uid="{00000000-0005-0000-0000-0000739C0000}"/>
    <cellStyle name="Normal 74 2 2 4 2 2" xfId="13928" xr:uid="{00000000-0005-0000-0000-0000749C0000}"/>
    <cellStyle name="Normal 74 2 2 4 2 2 2" xfId="44259" xr:uid="{00000000-0005-0000-0000-0000759C0000}"/>
    <cellStyle name="Normal 74 2 2 4 2 2 3" xfId="29026" xr:uid="{00000000-0005-0000-0000-0000769C0000}"/>
    <cellStyle name="Normal 74 2 2 4 2 3" xfId="8908" xr:uid="{00000000-0005-0000-0000-0000779C0000}"/>
    <cellStyle name="Normal 74 2 2 4 2 3 2" xfId="39242" xr:uid="{00000000-0005-0000-0000-0000789C0000}"/>
    <cellStyle name="Normal 74 2 2 4 2 3 3" xfId="24009" xr:uid="{00000000-0005-0000-0000-0000799C0000}"/>
    <cellStyle name="Normal 74 2 2 4 2 4" xfId="34229" xr:uid="{00000000-0005-0000-0000-00007A9C0000}"/>
    <cellStyle name="Normal 74 2 2 4 2 5" xfId="18996" xr:uid="{00000000-0005-0000-0000-00007B9C0000}"/>
    <cellStyle name="Normal 74 2 2 4 3" xfId="5547" xr:uid="{00000000-0005-0000-0000-00007C9C0000}"/>
    <cellStyle name="Normal 74 2 2 4 3 2" xfId="15599" xr:uid="{00000000-0005-0000-0000-00007D9C0000}"/>
    <cellStyle name="Normal 74 2 2 4 3 2 2" xfId="45930" xr:uid="{00000000-0005-0000-0000-00007E9C0000}"/>
    <cellStyle name="Normal 74 2 2 4 3 2 3" xfId="30697" xr:uid="{00000000-0005-0000-0000-00007F9C0000}"/>
    <cellStyle name="Normal 74 2 2 4 3 3" xfId="10579" xr:uid="{00000000-0005-0000-0000-0000809C0000}"/>
    <cellStyle name="Normal 74 2 2 4 3 3 2" xfId="40913" xr:uid="{00000000-0005-0000-0000-0000819C0000}"/>
    <cellStyle name="Normal 74 2 2 4 3 3 3" xfId="25680" xr:uid="{00000000-0005-0000-0000-0000829C0000}"/>
    <cellStyle name="Normal 74 2 2 4 3 4" xfId="35900" xr:uid="{00000000-0005-0000-0000-0000839C0000}"/>
    <cellStyle name="Normal 74 2 2 4 3 5" xfId="20667" xr:uid="{00000000-0005-0000-0000-0000849C0000}"/>
    <cellStyle name="Normal 74 2 2 4 4" xfId="12257" xr:uid="{00000000-0005-0000-0000-0000859C0000}"/>
    <cellStyle name="Normal 74 2 2 4 4 2" xfId="42588" xr:uid="{00000000-0005-0000-0000-0000869C0000}"/>
    <cellStyle name="Normal 74 2 2 4 4 3" xfId="27355" xr:uid="{00000000-0005-0000-0000-0000879C0000}"/>
    <cellStyle name="Normal 74 2 2 4 5" xfId="7236" xr:uid="{00000000-0005-0000-0000-0000889C0000}"/>
    <cellStyle name="Normal 74 2 2 4 5 2" xfId="37571" xr:uid="{00000000-0005-0000-0000-0000899C0000}"/>
    <cellStyle name="Normal 74 2 2 4 5 3" xfId="22338" xr:uid="{00000000-0005-0000-0000-00008A9C0000}"/>
    <cellStyle name="Normal 74 2 2 4 6" xfId="32559" xr:uid="{00000000-0005-0000-0000-00008B9C0000}"/>
    <cellStyle name="Normal 74 2 2 4 7" xfId="17325" xr:uid="{00000000-0005-0000-0000-00008C9C0000}"/>
    <cellStyle name="Normal 74 2 2 5" xfId="3018" xr:uid="{00000000-0005-0000-0000-00008D9C0000}"/>
    <cellStyle name="Normal 74 2 2 5 2" xfId="13092" xr:uid="{00000000-0005-0000-0000-00008E9C0000}"/>
    <cellStyle name="Normal 74 2 2 5 2 2" xfId="43423" xr:uid="{00000000-0005-0000-0000-00008F9C0000}"/>
    <cellStyle name="Normal 74 2 2 5 2 3" xfId="28190" xr:uid="{00000000-0005-0000-0000-0000909C0000}"/>
    <cellStyle name="Normal 74 2 2 5 3" xfId="8072" xr:uid="{00000000-0005-0000-0000-0000919C0000}"/>
    <cellStyle name="Normal 74 2 2 5 3 2" xfId="38406" xr:uid="{00000000-0005-0000-0000-0000929C0000}"/>
    <cellStyle name="Normal 74 2 2 5 3 3" xfId="23173" xr:uid="{00000000-0005-0000-0000-0000939C0000}"/>
    <cellStyle name="Normal 74 2 2 5 4" xfId="33393" xr:uid="{00000000-0005-0000-0000-0000949C0000}"/>
    <cellStyle name="Normal 74 2 2 5 5" xfId="18160" xr:uid="{00000000-0005-0000-0000-0000959C0000}"/>
    <cellStyle name="Normal 74 2 2 6" xfId="4711" xr:uid="{00000000-0005-0000-0000-0000969C0000}"/>
    <cellStyle name="Normal 74 2 2 6 2" xfId="14763" xr:uid="{00000000-0005-0000-0000-0000979C0000}"/>
    <cellStyle name="Normal 74 2 2 6 2 2" xfId="45094" xr:uid="{00000000-0005-0000-0000-0000989C0000}"/>
    <cellStyle name="Normal 74 2 2 6 2 3" xfId="29861" xr:uid="{00000000-0005-0000-0000-0000999C0000}"/>
    <cellStyle name="Normal 74 2 2 6 3" xfId="9743" xr:uid="{00000000-0005-0000-0000-00009A9C0000}"/>
    <cellStyle name="Normal 74 2 2 6 3 2" xfId="40077" xr:uid="{00000000-0005-0000-0000-00009B9C0000}"/>
    <cellStyle name="Normal 74 2 2 6 3 3" xfId="24844" xr:uid="{00000000-0005-0000-0000-00009C9C0000}"/>
    <cellStyle name="Normal 74 2 2 6 4" xfId="35064" xr:uid="{00000000-0005-0000-0000-00009D9C0000}"/>
    <cellStyle name="Normal 74 2 2 6 5" xfId="19831" xr:uid="{00000000-0005-0000-0000-00009E9C0000}"/>
    <cellStyle name="Normal 74 2 2 7" xfId="11421" xr:uid="{00000000-0005-0000-0000-00009F9C0000}"/>
    <cellStyle name="Normal 74 2 2 7 2" xfId="41752" xr:uid="{00000000-0005-0000-0000-0000A09C0000}"/>
    <cellStyle name="Normal 74 2 2 7 3" xfId="26519" xr:uid="{00000000-0005-0000-0000-0000A19C0000}"/>
    <cellStyle name="Normal 74 2 2 8" xfId="6400" xr:uid="{00000000-0005-0000-0000-0000A29C0000}"/>
    <cellStyle name="Normal 74 2 2 8 2" xfId="36735" xr:uid="{00000000-0005-0000-0000-0000A39C0000}"/>
    <cellStyle name="Normal 74 2 2 8 3" xfId="21502" xr:uid="{00000000-0005-0000-0000-0000A49C0000}"/>
    <cellStyle name="Normal 74 2 2 9" xfId="31723" xr:uid="{00000000-0005-0000-0000-0000A59C0000}"/>
    <cellStyle name="Normal 74 2 3" xfId="1427" xr:uid="{00000000-0005-0000-0000-0000A69C0000}"/>
    <cellStyle name="Normal 74 2 3 2" xfId="1848" xr:uid="{00000000-0005-0000-0000-0000A79C0000}"/>
    <cellStyle name="Normal 74 2 3 2 2" xfId="2687" xr:uid="{00000000-0005-0000-0000-0000A89C0000}"/>
    <cellStyle name="Normal 74 2 3 2 2 2" xfId="4377" xr:uid="{00000000-0005-0000-0000-0000A99C0000}"/>
    <cellStyle name="Normal 74 2 3 2 2 2 2" xfId="14450" xr:uid="{00000000-0005-0000-0000-0000AA9C0000}"/>
    <cellStyle name="Normal 74 2 3 2 2 2 2 2" xfId="44781" xr:uid="{00000000-0005-0000-0000-0000AB9C0000}"/>
    <cellStyle name="Normal 74 2 3 2 2 2 2 3" xfId="29548" xr:uid="{00000000-0005-0000-0000-0000AC9C0000}"/>
    <cellStyle name="Normal 74 2 3 2 2 2 3" xfId="9430" xr:uid="{00000000-0005-0000-0000-0000AD9C0000}"/>
    <cellStyle name="Normal 74 2 3 2 2 2 3 2" xfId="39764" xr:uid="{00000000-0005-0000-0000-0000AE9C0000}"/>
    <cellStyle name="Normal 74 2 3 2 2 2 3 3" xfId="24531" xr:uid="{00000000-0005-0000-0000-0000AF9C0000}"/>
    <cellStyle name="Normal 74 2 3 2 2 2 4" xfId="34751" xr:uid="{00000000-0005-0000-0000-0000B09C0000}"/>
    <cellStyle name="Normal 74 2 3 2 2 2 5" xfId="19518" xr:uid="{00000000-0005-0000-0000-0000B19C0000}"/>
    <cellStyle name="Normal 74 2 3 2 2 3" xfId="6069" xr:uid="{00000000-0005-0000-0000-0000B29C0000}"/>
    <cellStyle name="Normal 74 2 3 2 2 3 2" xfId="16121" xr:uid="{00000000-0005-0000-0000-0000B39C0000}"/>
    <cellStyle name="Normal 74 2 3 2 2 3 2 2" xfId="46452" xr:uid="{00000000-0005-0000-0000-0000B49C0000}"/>
    <cellStyle name="Normal 74 2 3 2 2 3 2 3" xfId="31219" xr:uid="{00000000-0005-0000-0000-0000B59C0000}"/>
    <cellStyle name="Normal 74 2 3 2 2 3 3" xfId="11101" xr:uid="{00000000-0005-0000-0000-0000B69C0000}"/>
    <cellStyle name="Normal 74 2 3 2 2 3 3 2" xfId="41435" xr:uid="{00000000-0005-0000-0000-0000B79C0000}"/>
    <cellStyle name="Normal 74 2 3 2 2 3 3 3" xfId="26202" xr:uid="{00000000-0005-0000-0000-0000B89C0000}"/>
    <cellStyle name="Normal 74 2 3 2 2 3 4" xfId="36422" xr:uid="{00000000-0005-0000-0000-0000B99C0000}"/>
    <cellStyle name="Normal 74 2 3 2 2 3 5" xfId="21189" xr:uid="{00000000-0005-0000-0000-0000BA9C0000}"/>
    <cellStyle name="Normal 74 2 3 2 2 4" xfId="12779" xr:uid="{00000000-0005-0000-0000-0000BB9C0000}"/>
    <cellStyle name="Normal 74 2 3 2 2 4 2" xfId="43110" xr:uid="{00000000-0005-0000-0000-0000BC9C0000}"/>
    <cellStyle name="Normal 74 2 3 2 2 4 3" xfId="27877" xr:uid="{00000000-0005-0000-0000-0000BD9C0000}"/>
    <cellStyle name="Normal 74 2 3 2 2 5" xfId="7758" xr:uid="{00000000-0005-0000-0000-0000BE9C0000}"/>
    <cellStyle name="Normal 74 2 3 2 2 5 2" xfId="38093" xr:uid="{00000000-0005-0000-0000-0000BF9C0000}"/>
    <cellStyle name="Normal 74 2 3 2 2 5 3" xfId="22860" xr:uid="{00000000-0005-0000-0000-0000C09C0000}"/>
    <cellStyle name="Normal 74 2 3 2 2 6" xfId="33081" xr:uid="{00000000-0005-0000-0000-0000C19C0000}"/>
    <cellStyle name="Normal 74 2 3 2 2 7" xfId="17847" xr:uid="{00000000-0005-0000-0000-0000C29C0000}"/>
    <cellStyle name="Normal 74 2 3 2 3" xfId="3540" xr:uid="{00000000-0005-0000-0000-0000C39C0000}"/>
    <cellStyle name="Normal 74 2 3 2 3 2" xfId="13614" xr:uid="{00000000-0005-0000-0000-0000C49C0000}"/>
    <cellStyle name="Normal 74 2 3 2 3 2 2" xfId="43945" xr:uid="{00000000-0005-0000-0000-0000C59C0000}"/>
    <cellStyle name="Normal 74 2 3 2 3 2 3" xfId="28712" xr:uid="{00000000-0005-0000-0000-0000C69C0000}"/>
    <cellStyle name="Normal 74 2 3 2 3 3" xfId="8594" xr:uid="{00000000-0005-0000-0000-0000C79C0000}"/>
    <cellStyle name="Normal 74 2 3 2 3 3 2" xfId="38928" xr:uid="{00000000-0005-0000-0000-0000C89C0000}"/>
    <cellStyle name="Normal 74 2 3 2 3 3 3" xfId="23695" xr:uid="{00000000-0005-0000-0000-0000C99C0000}"/>
    <cellStyle name="Normal 74 2 3 2 3 4" xfId="33915" xr:uid="{00000000-0005-0000-0000-0000CA9C0000}"/>
    <cellStyle name="Normal 74 2 3 2 3 5" xfId="18682" xr:uid="{00000000-0005-0000-0000-0000CB9C0000}"/>
    <cellStyle name="Normal 74 2 3 2 4" xfId="5233" xr:uid="{00000000-0005-0000-0000-0000CC9C0000}"/>
    <cellStyle name="Normal 74 2 3 2 4 2" xfId="15285" xr:uid="{00000000-0005-0000-0000-0000CD9C0000}"/>
    <cellStyle name="Normal 74 2 3 2 4 2 2" xfId="45616" xr:uid="{00000000-0005-0000-0000-0000CE9C0000}"/>
    <cellStyle name="Normal 74 2 3 2 4 2 3" xfId="30383" xr:uid="{00000000-0005-0000-0000-0000CF9C0000}"/>
    <cellStyle name="Normal 74 2 3 2 4 3" xfId="10265" xr:uid="{00000000-0005-0000-0000-0000D09C0000}"/>
    <cellStyle name="Normal 74 2 3 2 4 3 2" xfId="40599" xr:uid="{00000000-0005-0000-0000-0000D19C0000}"/>
    <cellStyle name="Normal 74 2 3 2 4 3 3" xfId="25366" xr:uid="{00000000-0005-0000-0000-0000D29C0000}"/>
    <cellStyle name="Normal 74 2 3 2 4 4" xfId="35586" xr:uid="{00000000-0005-0000-0000-0000D39C0000}"/>
    <cellStyle name="Normal 74 2 3 2 4 5" xfId="20353" xr:uid="{00000000-0005-0000-0000-0000D49C0000}"/>
    <cellStyle name="Normal 74 2 3 2 5" xfId="11943" xr:uid="{00000000-0005-0000-0000-0000D59C0000}"/>
    <cellStyle name="Normal 74 2 3 2 5 2" xfId="42274" xr:uid="{00000000-0005-0000-0000-0000D69C0000}"/>
    <cellStyle name="Normal 74 2 3 2 5 3" xfId="27041" xr:uid="{00000000-0005-0000-0000-0000D79C0000}"/>
    <cellStyle name="Normal 74 2 3 2 6" xfId="6922" xr:uid="{00000000-0005-0000-0000-0000D89C0000}"/>
    <cellStyle name="Normal 74 2 3 2 6 2" xfId="37257" xr:uid="{00000000-0005-0000-0000-0000D99C0000}"/>
    <cellStyle name="Normal 74 2 3 2 6 3" xfId="22024" xr:uid="{00000000-0005-0000-0000-0000DA9C0000}"/>
    <cellStyle name="Normal 74 2 3 2 7" xfId="32245" xr:uid="{00000000-0005-0000-0000-0000DB9C0000}"/>
    <cellStyle name="Normal 74 2 3 2 8" xfId="17011" xr:uid="{00000000-0005-0000-0000-0000DC9C0000}"/>
    <cellStyle name="Normal 74 2 3 3" xfId="2269" xr:uid="{00000000-0005-0000-0000-0000DD9C0000}"/>
    <cellStyle name="Normal 74 2 3 3 2" xfId="3959" xr:uid="{00000000-0005-0000-0000-0000DE9C0000}"/>
    <cellStyle name="Normal 74 2 3 3 2 2" xfId="14032" xr:uid="{00000000-0005-0000-0000-0000DF9C0000}"/>
    <cellStyle name="Normal 74 2 3 3 2 2 2" xfId="44363" xr:uid="{00000000-0005-0000-0000-0000E09C0000}"/>
    <cellStyle name="Normal 74 2 3 3 2 2 3" xfId="29130" xr:uid="{00000000-0005-0000-0000-0000E19C0000}"/>
    <cellStyle name="Normal 74 2 3 3 2 3" xfId="9012" xr:uid="{00000000-0005-0000-0000-0000E29C0000}"/>
    <cellStyle name="Normal 74 2 3 3 2 3 2" xfId="39346" xr:uid="{00000000-0005-0000-0000-0000E39C0000}"/>
    <cellStyle name="Normal 74 2 3 3 2 3 3" xfId="24113" xr:uid="{00000000-0005-0000-0000-0000E49C0000}"/>
    <cellStyle name="Normal 74 2 3 3 2 4" xfId="34333" xr:uid="{00000000-0005-0000-0000-0000E59C0000}"/>
    <cellStyle name="Normal 74 2 3 3 2 5" xfId="19100" xr:uid="{00000000-0005-0000-0000-0000E69C0000}"/>
    <cellStyle name="Normal 74 2 3 3 3" xfId="5651" xr:uid="{00000000-0005-0000-0000-0000E79C0000}"/>
    <cellStyle name="Normal 74 2 3 3 3 2" xfId="15703" xr:uid="{00000000-0005-0000-0000-0000E89C0000}"/>
    <cellStyle name="Normal 74 2 3 3 3 2 2" xfId="46034" xr:uid="{00000000-0005-0000-0000-0000E99C0000}"/>
    <cellStyle name="Normal 74 2 3 3 3 2 3" xfId="30801" xr:uid="{00000000-0005-0000-0000-0000EA9C0000}"/>
    <cellStyle name="Normal 74 2 3 3 3 3" xfId="10683" xr:uid="{00000000-0005-0000-0000-0000EB9C0000}"/>
    <cellStyle name="Normal 74 2 3 3 3 3 2" xfId="41017" xr:uid="{00000000-0005-0000-0000-0000EC9C0000}"/>
    <cellStyle name="Normal 74 2 3 3 3 3 3" xfId="25784" xr:uid="{00000000-0005-0000-0000-0000ED9C0000}"/>
    <cellStyle name="Normal 74 2 3 3 3 4" xfId="36004" xr:uid="{00000000-0005-0000-0000-0000EE9C0000}"/>
    <cellStyle name="Normal 74 2 3 3 3 5" xfId="20771" xr:uid="{00000000-0005-0000-0000-0000EF9C0000}"/>
    <cellStyle name="Normal 74 2 3 3 4" xfId="12361" xr:uid="{00000000-0005-0000-0000-0000F09C0000}"/>
    <cellStyle name="Normal 74 2 3 3 4 2" xfId="42692" xr:uid="{00000000-0005-0000-0000-0000F19C0000}"/>
    <cellStyle name="Normal 74 2 3 3 4 3" xfId="27459" xr:uid="{00000000-0005-0000-0000-0000F29C0000}"/>
    <cellStyle name="Normal 74 2 3 3 5" xfId="7340" xr:uid="{00000000-0005-0000-0000-0000F39C0000}"/>
    <cellStyle name="Normal 74 2 3 3 5 2" xfId="37675" xr:uid="{00000000-0005-0000-0000-0000F49C0000}"/>
    <cellStyle name="Normal 74 2 3 3 5 3" xfId="22442" xr:uid="{00000000-0005-0000-0000-0000F59C0000}"/>
    <cellStyle name="Normal 74 2 3 3 6" xfId="32663" xr:uid="{00000000-0005-0000-0000-0000F69C0000}"/>
    <cellStyle name="Normal 74 2 3 3 7" xfId="17429" xr:uid="{00000000-0005-0000-0000-0000F79C0000}"/>
    <cellStyle name="Normal 74 2 3 4" xfId="3122" xr:uid="{00000000-0005-0000-0000-0000F89C0000}"/>
    <cellStyle name="Normal 74 2 3 4 2" xfId="13196" xr:uid="{00000000-0005-0000-0000-0000F99C0000}"/>
    <cellStyle name="Normal 74 2 3 4 2 2" xfId="43527" xr:uid="{00000000-0005-0000-0000-0000FA9C0000}"/>
    <cellStyle name="Normal 74 2 3 4 2 3" xfId="28294" xr:uid="{00000000-0005-0000-0000-0000FB9C0000}"/>
    <cellStyle name="Normal 74 2 3 4 3" xfId="8176" xr:uid="{00000000-0005-0000-0000-0000FC9C0000}"/>
    <cellStyle name="Normal 74 2 3 4 3 2" xfId="38510" xr:uid="{00000000-0005-0000-0000-0000FD9C0000}"/>
    <cellStyle name="Normal 74 2 3 4 3 3" xfId="23277" xr:uid="{00000000-0005-0000-0000-0000FE9C0000}"/>
    <cellStyle name="Normal 74 2 3 4 4" xfId="33497" xr:uid="{00000000-0005-0000-0000-0000FF9C0000}"/>
    <cellStyle name="Normal 74 2 3 4 5" xfId="18264" xr:uid="{00000000-0005-0000-0000-0000009D0000}"/>
    <cellStyle name="Normal 74 2 3 5" xfId="4815" xr:uid="{00000000-0005-0000-0000-0000019D0000}"/>
    <cellStyle name="Normal 74 2 3 5 2" xfId="14867" xr:uid="{00000000-0005-0000-0000-0000029D0000}"/>
    <cellStyle name="Normal 74 2 3 5 2 2" xfId="45198" xr:uid="{00000000-0005-0000-0000-0000039D0000}"/>
    <cellStyle name="Normal 74 2 3 5 2 3" xfId="29965" xr:uid="{00000000-0005-0000-0000-0000049D0000}"/>
    <cellStyle name="Normal 74 2 3 5 3" xfId="9847" xr:uid="{00000000-0005-0000-0000-0000059D0000}"/>
    <cellStyle name="Normal 74 2 3 5 3 2" xfId="40181" xr:uid="{00000000-0005-0000-0000-0000069D0000}"/>
    <cellStyle name="Normal 74 2 3 5 3 3" xfId="24948" xr:uid="{00000000-0005-0000-0000-0000079D0000}"/>
    <cellStyle name="Normal 74 2 3 5 4" xfId="35168" xr:uid="{00000000-0005-0000-0000-0000089D0000}"/>
    <cellStyle name="Normal 74 2 3 5 5" xfId="19935" xr:uid="{00000000-0005-0000-0000-0000099D0000}"/>
    <cellStyle name="Normal 74 2 3 6" xfId="11525" xr:uid="{00000000-0005-0000-0000-00000A9D0000}"/>
    <cellStyle name="Normal 74 2 3 6 2" xfId="41856" xr:uid="{00000000-0005-0000-0000-00000B9D0000}"/>
    <cellStyle name="Normal 74 2 3 6 3" xfId="26623" xr:uid="{00000000-0005-0000-0000-00000C9D0000}"/>
    <cellStyle name="Normal 74 2 3 7" xfId="6504" xr:uid="{00000000-0005-0000-0000-00000D9D0000}"/>
    <cellStyle name="Normal 74 2 3 7 2" xfId="36839" xr:uid="{00000000-0005-0000-0000-00000E9D0000}"/>
    <cellStyle name="Normal 74 2 3 7 3" xfId="21606" xr:uid="{00000000-0005-0000-0000-00000F9D0000}"/>
    <cellStyle name="Normal 74 2 3 8" xfId="31827" xr:uid="{00000000-0005-0000-0000-0000109D0000}"/>
    <cellStyle name="Normal 74 2 3 9" xfId="16593" xr:uid="{00000000-0005-0000-0000-0000119D0000}"/>
    <cellStyle name="Normal 74 2 4" xfId="1640" xr:uid="{00000000-0005-0000-0000-0000129D0000}"/>
    <cellStyle name="Normal 74 2 4 2" xfId="2479" xr:uid="{00000000-0005-0000-0000-0000139D0000}"/>
    <cellStyle name="Normal 74 2 4 2 2" xfId="4169" xr:uid="{00000000-0005-0000-0000-0000149D0000}"/>
    <cellStyle name="Normal 74 2 4 2 2 2" xfId="14242" xr:uid="{00000000-0005-0000-0000-0000159D0000}"/>
    <cellStyle name="Normal 74 2 4 2 2 2 2" xfId="44573" xr:uid="{00000000-0005-0000-0000-0000169D0000}"/>
    <cellStyle name="Normal 74 2 4 2 2 2 3" xfId="29340" xr:uid="{00000000-0005-0000-0000-0000179D0000}"/>
    <cellStyle name="Normal 74 2 4 2 2 3" xfId="9222" xr:uid="{00000000-0005-0000-0000-0000189D0000}"/>
    <cellStyle name="Normal 74 2 4 2 2 3 2" xfId="39556" xr:uid="{00000000-0005-0000-0000-0000199D0000}"/>
    <cellStyle name="Normal 74 2 4 2 2 3 3" xfId="24323" xr:uid="{00000000-0005-0000-0000-00001A9D0000}"/>
    <cellStyle name="Normal 74 2 4 2 2 4" xfId="34543" xr:uid="{00000000-0005-0000-0000-00001B9D0000}"/>
    <cellStyle name="Normal 74 2 4 2 2 5" xfId="19310" xr:uid="{00000000-0005-0000-0000-00001C9D0000}"/>
    <cellStyle name="Normal 74 2 4 2 3" xfId="5861" xr:uid="{00000000-0005-0000-0000-00001D9D0000}"/>
    <cellStyle name="Normal 74 2 4 2 3 2" xfId="15913" xr:uid="{00000000-0005-0000-0000-00001E9D0000}"/>
    <cellStyle name="Normal 74 2 4 2 3 2 2" xfId="46244" xr:uid="{00000000-0005-0000-0000-00001F9D0000}"/>
    <cellStyle name="Normal 74 2 4 2 3 2 3" xfId="31011" xr:uid="{00000000-0005-0000-0000-0000209D0000}"/>
    <cellStyle name="Normal 74 2 4 2 3 3" xfId="10893" xr:uid="{00000000-0005-0000-0000-0000219D0000}"/>
    <cellStyle name="Normal 74 2 4 2 3 3 2" xfId="41227" xr:uid="{00000000-0005-0000-0000-0000229D0000}"/>
    <cellStyle name="Normal 74 2 4 2 3 3 3" xfId="25994" xr:uid="{00000000-0005-0000-0000-0000239D0000}"/>
    <cellStyle name="Normal 74 2 4 2 3 4" xfId="36214" xr:uid="{00000000-0005-0000-0000-0000249D0000}"/>
    <cellStyle name="Normal 74 2 4 2 3 5" xfId="20981" xr:uid="{00000000-0005-0000-0000-0000259D0000}"/>
    <cellStyle name="Normal 74 2 4 2 4" xfId="12571" xr:uid="{00000000-0005-0000-0000-0000269D0000}"/>
    <cellStyle name="Normal 74 2 4 2 4 2" xfId="42902" xr:uid="{00000000-0005-0000-0000-0000279D0000}"/>
    <cellStyle name="Normal 74 2 4 2 4 3" xfId="27669" xr:uid="{00000000-0005-0000-0000-0000289D0000}"/>
    <cellStyle name="Normal 74 2 4 2 5" xfId="7550" xr:uid="{00000000-0005-0000-0000-0000299D0000}"/>
    <cellStyle name="Normal 74 2 4 2 5 2" xfId="37885" xr:uid="{00000000-0005-0000-0000-00002A9D0000}"/>
    <cellStyle name="Normal 74 2 4 2 5 3" xfId="22652" xr:uid="{00000000-0005-0000-0000-00002B9D0000}"/>
    <cellStyle name="Normal 74 2 4 2 6" xfId="32873" xr:uid="{00000000-0005-0000-0000-00002C9D0000}"/>
    <cellStyle name="Normal 74 2 4 2 7" xfId="17639" xr:uid="{00000000-0005-0000-0000-00002D9D0000}"/>
    <cellStyle name="Normal 74 2 4 3" xfId="3332" xr:uid="{00000000-0005-0000-0000-00002E9D0000}"/>
    <cellStyle name="Normal 74 2 4 3 2" xfId="13406" xr:uid="{00000000-0005-0000-0000-00002F9D0000}"/>
    <cellStyle name="Normal 74 2 4 3 2 2" xfId="43737" xr:uid="{00000000-0005-0000-0000-0000309D0000}"/>
    <cellStyle name="Normal 74 2 4 3 2 3" xfId="28504" xr:uid="{00000000-0005-0000-0000-0000319D0000}"/>
    <cellStyle name="Normal 74 2 4 3 3" xfId="8386" xr:uid="{00000000-0005-0000-0000-0000329D0000}"/>
    <cellStyle name="Normal 74 2 4 3 3 2" xfId="38720" xr:uid="{00000000-0005-0000-0000-0000339D0000}"/>
    <cellStyle name="Normal 74 2 4 3 3 3" xfId="23487" xr:uid="{00000000-0005-0000-0000-0000349D0000}"/>
    <cellStyle name="Normal 74 2 4 3 4" xfId="33707" xr:uid="{00000000-0005-0000-0000-0000359D0000}"/>
    <cellStyle name="Normal 74 2 4 3 5" xfId="18474" xr:uid="{00000000-0005-0000-0000-0000369D0000}"/>
    <cellStyle name="Normal 74 2 4 4" xfId="5025" xr:uid="{00000000-0005-0000-0000-0000379D0000}"/>
    <cellStyle name="Normal 74 2 4 4 2" xfId="15077" xr:uid="{00000000-0005-0000-0000-0000389D0000}"/>
    <cellStyle name="Normal 74 2 4 4 2 2" xfId="45408" xr:uid="{00000000-0005-0000-0000-0000399D0000}"/>
    <cellStyle name="Normal 74 2 4 4 2 3" xfId="30175" xr:uid="{00000000-0005-0000-0000-00003A9D0000}"/>
    <cellStyle name="Normal 74 2 4 4 3" xfId="10057" xr:uid="{00000000-0005-0000-0000-00003B9D0000}"/>
    <cellStyle name="Normal 74 2 4 4 3 2" xfId="40391" xr:uid="{00000000-0005-0000-0000-00003C9D0000}"/>
    <cellStyle name="Normal 74 2 4 4 3 3" xfId="25158" xr:uid="{00000000-0005-0000-0000-00003D9D0000}"/>
    <cellStyle name="Normal 74 2 4 4 4" xfId="35378" xr:uid="{00000000-0005-0000-0000-00003E9D0000}"/>
    <cellStyle name="Normal 74 2 4 4 5" xfId="20145" xr:uid="{00000000-0005-0000-0000-00003F9D0000}"/>
    <cellStyle name="Normal 74 2 4 5" xfId="11735" xr:uid="{00000000-0005-0000-0000-0000409D0000}"/>
    <cellStyle name="Normal 74 2 4 5 2" xfId="42066" xr:uid="{00000000-0005-0000-0000-0000419D0000}"/>
    <cellStyle name="Normal 74 2 4 5 3" xfId="26833" xr:uid="{00000000-0005-0000-0000-0000429D0000}"/>
    <cellStyle name="Normal 74 2 4 6" xfId="6714" xr:uid="{00000000-0005-0000-0000-0000439D0000}"/>
    <cellStyle name="Normal 74 2 4 6 2" xfId="37049" xr:uid="{00000000-0005-0000-0000-0000449D0000}"/>
    <cellStyle name="Normal 74 2 4 6 3" xfId="21816" xr:uid="{00000000-0005-0000-0000-0000459D0000}"/>
    <cellStyle name="Normal 74 2 4 7" xfId="32037" xr:uid="{00000000-0005-0000-0000-0000469D0000}"/>
    <cellStyle name="Normal 74 2 4 8" xfId="16803" xr:uid="{00000000-0005-0000-0000-0000479D0000}"/>
    <cellStyle name="Normal 74 2 5" xfId="2061" xr:uid="{00000000-0005-0000-0000-0000489D0000}"/>
    <cellStyle name="Normal 74 2 5 2" xfId="3751" xr:uid="{00000000-0005-0000-0000-0000499D0000}"/>
    <cellStyle name="Normal 74 2 5 2 2" xfId="13824" xr:uid="{00000000-0005-0000-0000-00004A9D0000}"/>
    <cellStyle name="Normal 74 2 5 2 2 2" xfId="44155" xr:uid="{00000000-0005-0000-0000-00004B9D0000}"/>
    <cellStyle name="Normal 74 2 5 2 2 3" xfId="28922" xr:uid="{00000000-0005-0000-0000-00004C9D0000}"/>
    <cellStyle name="Normal 74 2 5 2 3" xfId="8804" xr:uid="{00000000-0005-0000-0000-00004D9D0000}"/>
    <cellStyle name="Normal 74 2 5 2 3 2" xfId="39138" xr:uid="{00000000-0005-0000-0000-00004E9D0000}"/>
    <cellStyle name="Normal 74 2 5 2 3 3" xfId="23905" xr:uid="{00000000-0005-0000-0000-00004F9D0000}"/>
    <cellStyle name="Normal 74 2 5 2 4" xfId="34125" xr:uid="{00000000-0005-0000-0000-0000509D0000}"/>
    <cellStyle name="Normal 74 2 5 2 5" xfId="18892" xr:uid="{00000000-0005-0000-0000-0000519D0000}"/>
    <cellStyle name="Normal 74 2 5 3" xfId="5443" xr:uid="{00000000-0005-0000-0000-0000529D0000}"/>
    <cellStyle name="Normal 74 2 5 3 2" xfId="15495" xr:uid="{00000000-0005-0000-0000-0000539D0000}"/>
    <cellStyle name="Normal 74 2 5 3 2 2" xfId="45826" xr:uid="{00000000-0005-0000-0000-0000549D0000}"/>
    <cellStyle name="Normal 74 2 5 3 2 3" xfId="30593" xr:uid="{00000000-0005-0000-0000-0000559D0000}"/>
    <cellStyle name="Normal 74 2 5 3 3" xfId="10475" xr:uid="{00000000-0005-0000-0000-0000569D0000}"/>
    <cellStyle name="Normal 74 2 5 3 3 2" xfId="40809" xr:uid="{00000000-0005-0000-0000-0000579D0000}"/>
    <cellStyle name="Normal 74 2 5 3 3 3" xfId="25576" xr:uid="{00000000-0005-0000-0000-0000589D0000}"/>
    <cellStyle name="Normal 74 2 5 3 4" xfId="35796" xr:uid="{00000000-0005-0000-0000-0000599D0000}"/>
    <cellStyle name="Normal 74 2 5 3 5" xfId="20563" xr:uid="{00000000-0005-0000-0000-00005A9D0000}"/>
    <cellStyle name="Normal 74 2 5 4" xfId="12153" xr:uid="{00000000-0005-0000-0000-00005B9D0000}"/>
    <cellStyle name="Normal 74 2 5 4 2" xfId="42484" xr:uid="{00000000-0005-0000-0000-00005C9D0000}"/>
    <cellStyle name="Normal 74 2 5 4 3" xfId="27251" xr:uid="{00000000-0005-0000-0000-00005D9D0000}"/>
    <cellStyle name="Normal 74 2 5 5" xfId="7132" xr:uid="{00000000-0005-0000-0000-00005E9D0000}"/>
    <cellStyle name="Normal 74 2 5 5 2" xfId="37467" xr:uid="{00000000-0005-0000-0000-00005F9D0000}"/>
    <cellStyle name="Normal 74 2 5 5 3" xfId="22234" xr:uid="{00000000-0005-0000-0000-0000609D0000}"/>
    <cellStyle name="Normal 74 2 5 6" xfId="32455" xr:uid="{00000000-0005-0000-0000-0000619D0000}"/>
    <cellStyle name="Normal 74 2 5 7" xfId="17221" xr:uid="{00000000-0005-0000-0000-0000629D0000}"/>
    <cellStyle name="Normal 74 2 6" xfId="2914" xr:uid="{00000000-0005-0000-0000-0000639D0000}"/>
    <cellStyle name="Normal 74 2 6 2" xfId="12988" xr:uid="{00000000-0005-0000-0000-0000649D0000}"/>
    <cellStyle name="Normal 74 2 6 2 2" xfId="43319" xr:uid="{00000000-0005-0000-0000-0000659D0000}"/>
    <cellStyle name="Normal 74 2 6 2 3" xfId="28086" xr:uid="{00000000-0005-0000-0000-0000669D0000}"/>
    <cellStyle name="Normal 74 2 6 3" xfId="7968" xr:uid="{00000000-0005-0000-0000-0000679D0000}"/>
    <cellStyle name="Normal 74 2 6 3 2" xfId="38302" xr:uid="{00000000-0005-0000-0000-0000689D0000}"/>
    <cellStyle name="Normal 74 2 6 3 3" xfId="23069" xr:uid="{00000000-0005-0000-0000-0000699D0000}"/>
    <cellStyle name="Normal 74 2 6 4" xfId="33289" xr:uid="{00000000-0005-0000-0000-00006A9D0000}"/>
    <cellStyle name="Normal 74 2 6 5" xfId="18056" xr:uid="{00000000-0005-0000-0000-00006B9D0000}"/>
    <cellStyle name="Normal 74 2 7" xfId="4607" xr:uid="{00000000-0005-0000-0000-00006C9D0000}"/>
    <cellStyle name="Normal 74 2 7 2" xfId="14659" xr:uid="{00000000-0005-0000-0000-00006D9D0000}"/>
    <cellStyle name="Normal 74 2 7 2 2" xfId="44990" xr:uid="{00000000-0005-0000-0000-00006E9D0000}"/>
    <cellStyle name="Normal 74 2 7 2 3" xfId="29757" xr:uid="{00000000-0005-0000-0000-00006F9D0000}"/>
    <cellStyle name="Normal 74 2 7 3" xfId="9639" xr:uid="{00000000-0005-0000-0000-0000709D0000}"/>
    <cellStyle name="Normal 74 2 7 3 2" xfId="39973" xr:uid="{00000000-0005-0000-0000-0000719D0000}"/>
    <cellStyle name="Normal 74 2 7 3 3" xfId="24740" xr:uid="{00000000-0005-0000-0000-0000729D0000}"/>
    <cellStyle name="Normal 74 2 7 4" xfId="34960" xr:uid="{00000000-0005-0000-0000-0000739D0000}"/>
    <cellStyle name="Normal 74 2 7 5" xfId="19727" xr:uid="{00000000-0005-0000-0000-0000749D0000}"/>
    <cellStyle name="Normal 74 2 8" xfId="11317" xr:uid="{00000000-0005-0000-0000-0000759D0000}"/>
    <cellStyle name="Normal 74 2 8 2" xfId="41648" xr:uid="{00000000-0005-0000-0000-0000769D0000}"/>
    <cellStyle name="Normal 74 2 8 3" xfId="26415" xr:uid="{00000000-0005-0000-0000-0000779D0000}"/>
    <cellStyle name="Normal 74 2 9" xfId="6296" xr:uid="{00000000-0005-0000-0000-0000789D0000}"/>
    <cellStyle name="Normal 74 2 9 2" xfId="36631" xr:uid="{00000000-0005-0000-0000-0000799D0000}"/>
    <cellStyle name="Normal 74 2 9 3" xfId="21398" xr:uid="{00000000-0005-0000-0000-00007A9D0000}"/>
    <cellStyle name="Normal 74 3" xfId="1260" xr:uid="{00000000-0005-0000-0000-00007B9D0000}"/>
    <cellStyle name="Normal 74 3 10" xfId="16437" xr:uid="{00000000-0005-0000-0000-00007C9D0000}"/>
    <cellStyle name="Normal 74 3 2" xfId="1479" xr:uid="{00000000-0005-0000-0000-00007D9D0000}"/>
    <cellStyle name="Normal 74 3 2 2" xfId="1900" xr:uid="{00000000-0005-0000-0000-00007E9D0000}"/>
    <cellStyle name="Normal 74 3 2 2 2" xfId="2739" xr:uid="{00000000-0005-0000-0000-00007F9D0000}"/>
    <cellStyle name="Normal 74 3 2 2 2 2" xfId="4429" xr:uid="{00000000-0005-0000-0000-0000809D0000}"/>
    <cellStyle name="Normal 74 3 2 2 2 2 2" xfId="14502" xr:uid="{00000000-0005-0000-0000-0000819D0000}"/>
    <cellStyle name="Normal 74 3 2 2 2 2 2 2" xfId="44833" xr:uid="{00000000-0005-0000-0000-0000829D0000}"/>
    <cellStyle name="Normal 74 3 2 2 2 2 2 3" xfId="29600" xr:uid="{00000000-0005-0000-0000-0000839D0000}"/>
    <cellStyle name="Normal 74 3 2 2 2 2 3" xfId="9482" xr:uid="{00000000-0005-0000-0000-0000849D0000}"/>
    <cellStyle name="Normal 74 3 2 2 2 2 3 2" xfId="39816" xr:uid="{00000000-0005-0000-0000-0000859D0000}"/>
    <cellStyle name="Normal 74 3 2 2 2 2 3 3" xfId="24583" xr:uid="{00000000-0005-0000-0000-0000869D0000}"/>
    <cellStyle name="Normal 74 3 2 2 2 2 4" xfId="34803" xr:uid="{00000000-0005-0000-0000-0000879D0000}"/>
    <cellStyle name="Normal 74 3 2 2 2 2 5" xfId="19570" xr:uid="{00000000-0005-0000-0000-0000889D0000}"/>
    <cellStyle name="Normal 74 3 2 2 2 3" xfId="6121" xr:uid="{00000000-0005-0000-0000-0000899D0000}"/>
    <cellStyle name="Normal 74 3 2 2 2 3 2" xfId="16173" xr:uid="{00000000-0005-0000-0000-00008A9D0000}"/>
    <cellStyle name="Normal 74 3 2 2 2 3 2 2" xfId="46504" xr:uid="{00000000-0005-0000-0000-00008B9D0000}"/>
    <cellStyle name="Normal 74 3 2 2 2 3 2 3" xfId="31271" xr:uid="{00000000-0005-0000-0000-00008C9D0000}"/>
    <cellStyle name="Normal 74 3 2 2 2 3 3" xfId="11153" xr:uid="{00000000-0005-0000-0000-00008D9D0000}"/>
    <cellStyle name="Normal 74 3 2 2 2 3 3 2" xfId="41487" xr:uid="{00000000-0005-0000-0000-00008E9D0000}"/>
    <cellStyle name="Normal 74 3 2 2 2 3 3 3" xfId="26254" xr:uid="{00000000-0005-0000-0000-00008F9D0000}"/>
    <cellStyle name="Normal 74 3 2 2 2 3 4" xfId="36474" xr:uid="{00000000-0005-0000-0000-0000909D0000}"/>
    <cellStyle name="Normal 74 3 2 2 2 3 5" xfId="21241" xr:uid="{00000000-0005-0000-0000-0000919D0000}"/>
    <cellStyle name="Normal 74 3 2 2 2 4" xfId="12831" xr:uid="{00000000-0005-0000-0000-0000929D0000}"/>
    <cellStyle name="Normal 74 3 2 2 2 4 2" xfId="43162" xr:uid="{00000000-0005-0000-0000-0000939D0000}"/>
    <cellStyle name="Normal 74 3 2 2 2 4 3" xfId="27929" xr:uid="{00000000-0005-0000-0000-0000949D0000}"/>
    <cellStyle name="Normal 74 3 2 2 2 5" xfId="7810" xr:uid="{00000000-0005-0000-0000-0000959D0000}"/>
    <cellStyle name="Normal 74 3 2 2 2 5 2" xfId="38145" xr:uid="{00000000-0005-0000-0000-0000969D0000}"/>
    <cellStyle name="Normal 74 3 2 2 2 5 3" xfId="22912" xr:uid="{00000000-0005-0000-0000-0000979D0000}"/>
    <cellStyle name="Normal 74 3 2 2 2 6" xfId="33133" xr:uid="{00000000-0005-0000-0000-0000989D0000}"/>
    <cellStyle name="Normal 74 3 2 2 2 7" xfId="17899" xr:uid="{00000000-0005-0000-0000-0000999D0000}"/>
    <cellStyle name="Normal 74 3 2 2 3" xfId="3592" xr:uid="{00000000-0005-0000-0000-00009A9D0000}"/>
    <cellStyle name="Normal 74 3 2 2 3 2" xfId="13666" xr:uid="{00000000-0005-0000-0000-00009B9D0000}"/>
    <cellStyle name="Normal 74 3 2 2 3 2 2" xfId="43997" xr:uid="{00000000-0005-0000-0000-00009C9D0000}"/>
    <cellStyle name="Normal 74 3 2 2 3 2 3" xfId="28764" xr:uid="{00000000-0005-0000-0000-00009D9D0000}"/>
    <cellStyle name="Normal 74 3 2 2 3 3" xfId="8646" xr:uid="{00000000-0005-0000-0000-00009E9D0000}"/>
    <cellStyle name="Normal 74 3 2 2 3 3 2" xfId="38980" xr:uid="{00000000-0005-0000-0000-00009F9D0000}"/>
    <cellStyle name="Normal 74 3 2 2 3 3 3" xfId="23747" xr:uid="{00000000-0005-0000-0000-0000A09D0000}"/>
    <cellStyle name="Normal 74 3 2 2 3 4" xfId="33967" xr:uid="{00000000-0005-0000-0000-0000A19D0000}"/>
    <cellStyle name="Normal 74 3 2 2 3 5" xfId="18734" xr:uid="{00000000-0005-0000-0000-0000A29D0000}"/>
    <cellStyle name="Normal 74 3 2 2 4" xfId="5285" xr:uid="{00000000-0005-0000-0000-0000A39D0000}"/>
    <cellStyle name="Normal 74 3 2 2 4 2" xfId="15337" xr:uid="{00000000-0005-0000-0000-0000A49D0000}"/>
    <cellStyle name="Normal 74 3 2 2 4 2 2" xfId="45668" xr:uid="{00000000-0005-0000-0000-0000A59D0000}"/>
    <cellStyle name="Normal 74 3 2 2 4 2 3" xfId="30435" xr:uid="{00000000-0005-0000-0000-0000A69D0000}"/>
    <cellStyle name="Normal 74 3 2 2 4 3" xfId="10317" xr:uid="{00000000-0005-0000-0000-0000A79D0000}"/>
    <cellStyle name="Normal 74 3 2 2 4 3 2" xfId="40651" xr:uid="{00000000-0005-0000-0000-0000A89D0000}"/>
    <cellStyle name="Normal 74 3 2 2 4 3 3" xfId="25418" xr:uid="{00000000-0005-0000-0000-0000A99D0000}"/>
    <cellStyle name="Normal 74 3 2 2 4 4" xfId="35638" xr:uid="{00000000-0005-0000-0000-0000AA9D0000}"/>
    <cellStyle name="Normal 74 3 2 2 4 5" xfId="20405" xr:uid="{00000000-0005-0000-0000-0000AB9D0000}"/>
    <cellStyle name="Normal 74 3 2 2 5" xfId="11995" xr:uid="{00000000-0005-0000-0000-0000AC9D0000}"/>
    <cellStyle name="Normal 74 3 2 2 5 2" xfId="42326" xr:uid="{00000000-0005-0000-0000-0000AD9D0000}"/>
    <cellStyle name="Normal 74 3 2 2 5 3" xfId="27093" xr:uid="{00000000-0005-0000-0000-0000AE9D0000}"/>
    <cellStyle name="Normal 74 3 2 2 6" xfId="6974" xr:uid="{00000000-0005-0000-0000-0000AF9D0000}"/>
    <cellStyle name="Normal 74 3 2 2 6 2" xfId="37309" xr:uid="{00000000-0005-0000-0000-0000B09D0000}"/>
    <cellStyle name="Normal 74 3 2 2 6 3" xfId="22076" xr:uid="{00000000-0005-0000-0000-0000B19D0000}"/>
    <cellStyle name="Normal 74 3 2 2 7" xfId="32297" xr:uid="{00000000-0005-0000-0000-0000B29D0000}"/>
    <cellStyle name="Normal 74 3 2 2 8" xfId="17063" xr:uid="{00000000-0005-0000-0000-0000B39D0000}"/>
    <cellStyle name="Normal 74 3 2 3" xfId="2321" xr:uid="{00000000-0005-0000-0000-0000B49D0000}"/>
    <cellStyle name="Normal 74 3 2 3 2" xfId="4011" xr:uid="{00000000-0005-0000-0000-0000B59D0000}"/>
    <cellStyle name="Normal 74 3 2 3 2 2" xfId="14084" xr:uid="{00000000-0005-0000-0000-0000B69D0000}"/>
    <cellStyle name="Normal 74 3 2 3 2 2 2" xfId="44415" xr:uid="{00000000-0005-0000-0000-0000B79D0000}"/>
    <cellStyle name="Normal 74 3 2 3 2 2 3" xfId="29182" xr:uid="{00000000-0005-0000-0000-0000B89D0000}"/>
    <cellStyle name="Normal 74 3 2 3 2 3" xfId="9064" xr:uid="{00000000-0005-0000-0000-0000B99D0000}"/>
    <cellStyle name="Normal 74 3 2 3 2 3 2" xfId="39398" xr:uid="{00000000-0005-0000-0000-0000BA9D0000}"/>
    <cellStyle name="Normal 74 3 2 3 2 3 3" xfId="24165" xr:uid="{00000000-0005-0000-0000-0000BB9D0000}"/>
    <cellStyle name="Normal 74 3 2 3 2 4" xfId="34385" xr:uid="{00000000-0005-0000-0000-0000BC9D0000}"/>
    <cellStyle name="Normal 74 3 2 3 2 5" xfId="19152" xr:uid="{00000000-0005-0000-0000-0000BD9D0000}"/>
    <cellStyle name="Normal 74 3 2 3 3" xfId="5703" xr:uid="{00000000-0005-0000-0000-0000BE9D0000}"/>
    <cellStyle name="Normal 74 3 2 3 3 2" xfId="15755" xr:uid="{00000000-0005-0000-0000-0000BF9D0000}"/>
    <cellStyle name="Normal 74 3 2 3 3 2 2" xfId="46086" xr:uid="{00000000-0005-0000-0000-0000C09D0000}"/>
    <cellStyle name="Normal 74 3 2 3 3 2 3" xfId="30853" xr:uid="{00000000-0005-0000-0000-0000C19D0000}"/>
    <cellStyle name="Normal 74 3 2 3 3 3" xfId="10735" xr:uid="{00000000-0005-0000-0000-0000C29D0000}"/>
    <cellStyle name="Normal 74 3 2 3 3 3 2" xfId="41069" xr:uid="{00000000-0005-0000-0000-0000C39D0000}"/>
    <cellStyle name="Normal 74 3 2 3 3 3 3" xfId="25836" xr:uid="{00000000-0005-0000-0000-0000C49D0000}"/>
    <cellStyle name="Normal 74 3 2 3 3 4" xfId="36056" xr:uid="{00000000-0005-0000-0000-0000C59D0000}"/>
    <cellStyle name="Normal 74 3 2 3 3 5" xfId="20823" xr:uid="{00000000-0005-0000-0000-0000C69D0000}"/>
    <cellStyle name="Normal 74 3 2 3 4" xfId="12413" xr:uid="{00000000-0005-0000-0000-0000C79D0000}"/>
    <cellStyle name="Normal 74 3 2 3 4 2" xfId="42744" xr:uid="{00000000-0005-0000-0000-0000C89D0000}"/>
    <cellStyle name="Normal 74 3 2 3 4 3" xfId="27511" xr:uid="{00000000-0005-0000-0000-0000C99D0000}"/>
    <cellStyle name="Normal 74 3 2 3 5" xfId="7392" xr:uid="{00000000-0005-0000-0000-0000CA9D0000}"/>
    <cellStyle name="Normal 74 3 2 3 5 2" xfId="37727" xr:uid="{00000000-0005-0000-0000-0000CB9D0000}"/>
    <cellStyle name="Normal 74 3 2 3 5 3" xfId="22494" xr:uid="{00000000-0005-0000-0000-0000CC9D0000}"/>
    <cellStyle name="Normal 74 3 2 3 6" xfId="32715" xr:uid="{00000000-0005-0000-0000-0000CD9D0000}"/>
    <cellStyle name="Normal 74 3 2 3 7" xfId="17481" xr:uid="{00000000-0005-0000-0000-0000CE9D0000}"/>
    <cellStyle name="Normal 74 3 2 4" xfId="3174" xr:uid="{00000000-0005-0000-0000-0000CF9D0000}"/>
    <cellStyle name="Normal 74 3 2 4 2" xfId="13248" xr:uid="{00000000-0005-0000-0000-0000D09D0000}"/>
    <cellStyle name="Normal 74 3 2 4 2 2" xfId="43579" xr:uid="{00000000-0005-0000-0000-0000D19D0000}"/>
    <cellStyle name="Normal 74 3 2 4 2 3" xfId="28346" xr:uid="{00000000-0005-0000-0000-0000D29D0000}"/>
    <cellStyle name="Normal 74 3 2 4 3" xfId="8228" xr:uid="{00000000-0005-0000-0000-0000D39D0000}"/>
    <cellStyle name="Normal 74 3 2 4 3 2" xfId="38562" xr:uid="{00000000-0005-0000-0000-0000D49D0000}"/>
    <cellStyle name="Normal 74 3 2 4 3 3" xfId="23329" xr:uid="{00000000-0005-0000-0000-0000D59D0000}"/>
    <cellStyle name="Normal 74 3 2 4 4" xfId="33549" xr:uid="{00000000-0005-0000-0000-0000D69D0000}"/>
    <cellStyle name="Normal 74 3 2 4 5" xfId="18316" xr:uid="{00000000-0005-0000-0000-0000D79D0000}"/>
    <cellStyle name="Normal 74 3 2 5" xfId="4867" xr:uid="{00000000-0005-0000-0000-0000D89D0000}"/>
    <cellStyle name="Normal 74 3 2 5 2" xfId="14919" xr:uid="{00000000-0005-0000-0000-0000D99D0000}"/>
    <cellStyle name="Normal 74 3 2 5 2 2" xfId="45250" xr:uid="{00000000-0005-0000-0000-0000DA9D0000}"/>
    <cellStyle name="Normal 74 3 2 5 2 3" xfId="30017" xr:uid="{00000000-0005-0000-0000-0000DB9D0000}"/>
    <cellStyle name="Normal 74 3 2 5 3" xfId="9899" xr:uid="{00000000-0005-0000-0000-0000DC9D0000}"/>
    <cellStyle name="Normal 74 3 2 5 3 2" xfId="40233" xr:uid="{00000000-0005-0000-0000-0000DD9D0000}"/>
    <cellStyle name="Normal 74 3 2 5 3 3" xfId="25000" xr:uid="{00000000-0005-0000-0000-0000DE9D0000}"/>
    <cellStyle name="Normal 74 3 2 5 4" xfId="35220" xr:uid="{00000000-0005-0000-0000-0000DF9D0000}"/>
    <cellStyle name="Normal 74 3 2 5 5" xfId="19987" xr:uid="{00000000-0005-0000-0000-0000E09D0000}"/>
    <cellStyle name="Normal 74 3 2 6" xfId="11577" xr:uid="{00000000-0005-0000-0000-0000E19D0000}"/>
    <cellStyle name="Normal 74 3 2 6 2" xfId="41908" xr:uid="{00000000-0005-0000-0000-0000E29D0000}"/>
    <cellStyle name="Normal 74 3 2 6 3" xfId="26675" xr:uid="{00000000-0005-0000-0000-0000E39D0000}"/>
    <cellStyle name="Normal 74 3 2 7" xfId="6556" xr:uid="{00000000-0005-0000-0000-0000E49D0000}"/>
    <cellStyle name="Normal 74 3 2 7 2" xfId="36891" xr:uid="{00000000-0005-0000-0000-0000E59D0000}"/>
    <cellStyle name="Normal 74 3 2 7 3" xfId="21658" xr:uid="{00000000-0005-0000-0000-0000E69D0000}"/>
    <cellStyle name="Normal 74 3 2 8" xfId="31879" xr:uid="{00000000-0005-0000-0000-0000E79D0000}"/>
    <cellStyle name="Normal 74 3 2 9" xfId="16645" xr:uid="{00000000-0005-0000-0000-0000E89D0000}"/>
    <cellStyle name="Normal 74 3 3" xfId="1692" xr:uid="{00000000-0005-0000-0000-0000E99D0000}"/>
    <cellStyle name="Normal 74 3 3 2" xfId="2531" xr:uid="{00000000-0005-0000-0000-0000EA9D0000}"/>
    <cellStyle name="Normal 74 3 3 2 2" xfId="4221" xr:uid="{00000000-0005-0000-0000-0000EB9D0000}"/>
    <cellStyle name="Normal 74 3 3 2 2 2" xfId="14294" xr:uid="{00000000-0005-0000-0000-0000EC9D0000}"/>
    <cellStyle name="Normal 74 3 3 2 2 2 2" xfId="44625" xr:uid="{00000000-0005-0000-0000-0000ED9D0000}"/>
    <cellStyle name="Normal 74 3 3 2 2 2 3" xfId="29392" xr:uid="{00000000-0005-0000-0000-0000EE9D0000}"/>
    <cellStyle name="Normal 74 3 3 2 2 3" xfId="9274" xr:uid="{00000000-0005-0000-0000-0000EF9D0000}"/>
    <cellStyle name="Normal 74 3 3 2 2 3 2" xfId="39608" xr:uid="{00000000-0005-0000-0000-0000F09D0000}"/>
    <cellStyle name="Normal 74 3 3 2 2 3 3" xfId="24375" xr:uid="{00000000-0005-0000-0000-0000F19D0000}"/>
    <cellStyle name="Normal 74 3 3 2 2 4" xfId="34595" xr:uid="{00000000-0005-0000-0000-0000F29D0000}"/>
    <cellStyle name="Normal 74 3 3 2 2 5" xfId="19362" xr:uid="{00000000-0005-0000-0000-0000F39D0000}"/>
    <cellStyle name="Normal 74 3 3 2 3" xfId="5913" xr:uid="{00000000-0005-0000-0000-0000F49D0000}"/>
    <cellStyle name="Normal 74 3 3 2 3 2" xfId="15965" xr:uid="{00000000-0005-0000-0000-0000F59D0000}"/>
    <cellStyle name="Normal 74 3 3 2 3 2 2" xfId="46296" xr:uid="{00000000-0005-0000-0000-0000F69D0000}"/>
    <cellStyle name="Normal 74 3 3 2 3 2 3" xfId="31063" xr:uid="{00000000-0005-0000-0000-0000F79D0000}"/>
    <cellStyle name="Normal 74 3 3 2 3 3" xfId="10945" xr:uid="{00000000-0005-0000-0000-0000F89D0000}"/>
    <cellStyle name="Normal 74 3 3 2 3 3 2" xfId="41279" xr:uid="{00000000-0005-0000-0000-0000F99D0000}"/>
    <cellStyle name="Normal 74 3 3 2 3 3 3" xfId="26046" xr:uid="{00000000-0005-0000-0000-0000FA9D0000}"/>
    <cellStyle name="Normal 74 3 3 2 3 4" xfId="36266" xr:uid="{00000000-0005-0000-0000-0000FB9D0000}"/>
    <cellStyle name="Normal 74 3 3 2 3 5" xfId="21033" xr:uid="{00000000-0005-0000-0000-0000FC9D0000}"/>
    <cellStyle name="Normal 74 3 3 2 4" xfId="12623" xr:uid="{00000000-0005-0000-0000-0000FD9D0000}"/>
    <cellStyle name="Normal 74 3 3 2 4 2" xfId="42954" xr:uid="{00000000-0005-0000-0000-0000FE9D0000}"/>
    <cellStyle name="Normal 74 3 3 2 4 3" xfId="27721" xr:uid="{00000000-0005-0000-0000-0000FF9D0000}"/>
    <cellStyle name="Normal 74 3 3 2 5" xfId="7602" xr:uid="{00000000-0005-0000-0000-0000009E0000}"/>
    <cellStyle name="Normal 74 3 3 2 5 2" xfId="37937" xr:uid="{00000000-0005-0000-0000-0000019E0000}"/>
    <cellStyle name="Normal 74 3 3 2 5 3" xfId="22704" xr:uid="{00000000-0005-0000-0000-0000029E0000}"/>
    <cellStyle name="Normal 74 3 3 2 6" xfId="32925" xr:uid="{00000000-0005-0000-0000-0000039E0000}"/>
    <cellStyle name="Normal 74 3 3 2 7" xfId="17691" xr:uid="{00000000-0005-0000-0000-0000049E0000}"/>
    <cellStyle name="Normal 74 3 3 3" xfId="3384" xr:uid="{00000000-0005-0000-0000-0000059E0000}"/>
    <cellStyle name="Normal 74 3 3 3 2" xfId="13458" xr:uid="{00000000-0005-0000-0000-0000069E0000}"/>
    <cellStyle name="Normal 74 3 3 3 2 2" xfId="43789" xr:uid="{00000000-0005-0000-0000-0000079E0000}"/>
    <cellStyle name="Normal 74 3 3 3 2 3" xfId="28556" xr:uid="{00000000-0005-0000-0000-0000089E0000}"/>
    <cellStyle name="Normal 74 3 3 3 3" xfId="8438" xr:uid="{00000000-0005-0000-0000-0000099E0000}"/>
    <cellStyle name="Normal 74 3 3 3 3 2" xfId="38772" xr:uid="{00000000-0005-0000-0000-00000A9E0000}"/>
    <cellStyle name="Normal 74 3 3 3 3 3" xfId="23539" xr:uid="{00000000-0005-0000-0000-00000B9E0000}"/>
    <cellStyle name="Normal 74 3 3 3 4" xfId="33759" xr:uid="{00000000-0005-0000-0000-00000C9E0000}"/>
    <cellStyle name="Normal 74 3 3 3 5" xfId="18526" xr:uid="{00000000-0005-0000-0000-00000D9E0000}"/>
    <cellStyle name="Normal 74 3 3 4" xfId="5077" xr:uid="{00000000-0005-0000-0000-00000E9E0000}"/>
    <cellStyle name="Normal 74 3 3 4 2" xfId="15129" xr:uid="{00000000-0005-0000-0000-00000F9E0000}"/>
    <cellStyle name="Normal 74 3 3 4 2 2" xfId="45460" xr:uid="{00000000-0005-0000-0000-0000109E0000}"/>
    <cellStyle name="Normal 74 3 3 4 2 3" xfId="30227" xr:uid="{00000000-0005-0000-0000-0000119E0000}"/>
    <cellStyle name="Normal 74 3 3 4 3" xfId="10109" xr:uid="{00000000-0005-0000-0000-0000129E0000}"/>
    <cellStyle name="Normal 74 3 3 4 3 2" xfId="40443" xr:uid="{00000000-0005-0000-0000-0000139E0000}"/>
    <cellStyle name="Normal 74 3 3 4 3 3" xfId="25210" xr:uid="{00000000-0005-0000-0000-0000149E0000}"/>
    <cellStyle name="Normal 74 3 3 4 4" xfId="35430" xr:uid="{00000000-0005-0000-0000-0000159E0000}"/>
    <cellStyle name="Normal 74 3 3 4 5" xfId="20197" xr:uid="{00000000-0005-0000-0000-0000169E0000}"/>
    <cellStyle name="Normal 74 3 3 5" xfId="11787" xr:uid="{00000000-0005-0000-0000-0000179E0000}"/>
    <cellStyle name="Normal 74 3 3 5 2" xfId="42118" xr:uid="{00000000-0005-0000-0000-0000189E0000}"/>
    <cellStyle name="Normal 74 3 3 5 3" xfId="26885" xr:uid="{00000000-0005-0000-0000-0000199E0000}"/>
    <cellStyle name="Normal 74 3 3 6" xfId="6766" xr:uid="{00000000-0005-0000-0000-00001A9E0000}"/>
    <cellStyle name="Normal 74 3 3 6 2" xfId="37101" xr:uid="{00000000-0005-0000-0000-00001B9E0000}"/>
    <cellStyle name="Normal 74 3 3 6 3" xfId="21868" xr:uid="{00000000-0005-0000-0000-00001C9E0000}"/>
    <cellStyle name="Normal 74 3 3 7" xfId="32089" xr:uid="{00000000-0005-0000-0000-00001D9E0000}"/>
    <cellStyle name="Normal 74 3 3 8" xfId="16855" xr:uid="{00000000-0005-0000-0000-00001E9E0000}"/>
    <cellStyle name="Normal 74 3 4" xfId="2113" xr:uid="{00000000-0005-0000-0000-00001F9E0000}"/>
    <cellStyle name="Normal 74 3 4 2" xfId="3803" xr:uid="{00000000-0005-0000-0000-0000209E0000}"/>
    <cellStyle name="Normal 74 3 4 2 2" xfId="13876" xr:uid="{00000000-0005-0000-0000-0000219E0000}"/>
    <cellStyle name="Normal 74 3 4 2 2 2" xfId="44207" xr:uid="{00000000-0005-0000-0000-0000229E0000}"/>
    <cellStyle name="Normal 74 3 4 2 2 3" xfId="28974" xr:uid="{00000000-0005-0000-0000-0000239E0000}"/>
    <cellStyle name="Normal 74 3 4 2 3" xfId="8856" xr:uid="{00000000-0005-0000-0000-0000249E0000}"/>
    <cellStyle name="Normal 74 3 4 2 3 2" xfId="39190" xr:uid="{00000000-0005-0000-0000-0000259E0000}"/>
    <cellStyle name="Normal 74 3 4 2 3 3" xfId="23957" xr:uid="{00000000-0005-0000-0000-0000269E0000}"/>
    <cellStyle name="Normal 74 3 4 2 4" xfId="34177" xr:uid="{00000000-0005-0000-0000-0000279E0000}"/>
    <cellStyle name="Normal 74 3 4 2 5" xfId="18944" xr:uid="{00000000-0005-0000-0000-0000289E0000}"/>
    <cellStyle name="Normal 74 3 4 3" xfId="5495" xr:uid="{00000000-0005-0000-0000-0000299E0000}"/>
    <cellStyle name="Normal 74 3 4 3 2" xfId="15547" xr:uid="{00000000-0005-0000-0000-00002A9E0000}"/>
    <cellStyle name="Normal 74 3 4 3 2 2" xfId="45878" xr:uid="{00000000-0005-0000-0000-00002B9E0000}"/>
    <cellStyle name="Normal 74 3 4 3 2 3" xfId="30645" xr:uid="{00000000-0005-0000-0000-00002C9E0000}"/>
    <cellStyle name="Normal 74 3 4 3 3" xfId="10527" xr:uid="{00000000-0005-0000-0000-00002D9E0000}"/>
    <cellStyle name="Normal 74 3 4 3 3 2" xfId="40861" xr:uid="{00000000-0005-0000-0000-00002E9E0000}"/>
    <cellStyle name="Normal 74 3 4 3 3 3" xfId="25628" xr:uid="{00000000-0005-0000-0000-00002F9E0000}"/>
    <cellStyle name="Normal 74 3 4 3 4" xfId="35848" xr:uid="{00000000-0005-0000-0000-0000309E0000}"/>
    <cellStyle name="Normal 74 3 4 3 5" xfId="20615" xr:uid="{00000000-0005-0000-0000-0000319E0000}"/>
    <cellStyle name="Normal 74 3 4 4" xfId="12205" xr:uid="{00000000-0005-0000-0000-0000329E0000}"/>
    <cellStyle name="Normal 74 3 4 4 2" xfId="42536" xr:uid="{00000000-0005-0000-0000-0000339E0000}"/>
    <cellStyle name="Normal 74 3 4 4 3" xfId="27303" xr:uid="{00000000-0005-0000-0000-0000349E0000}"/>
    <cellStyle name="Normal 74 3 4 5" xfId="7184" xr:uid="{00000000-0005-0000-0000-0000359E0000}"/>
    <cellStyle name="Normal 74 3 4 5 2" xfId="37519" xr:uid="{00000000-0005-0000-0000-0000369E0000}"/>
    <cellStyle name="Normal 74 3 4 5 3" xfId="22286" xr:uid="{00000000-0005-0000-0000-0000379E0000}"/>
    <cellStyle name="Normal 74 3 4 6" xfId="32507" xr:uid="{00000000-0005-0000-0000-0000389E0000}"/>
    <cellStyle name="Normal 74 3 4 7" xfId="17273" xr:uid="{00000000-0005-0000-0000-0000399E0000}"/>
    <cellStyle name="Normal 74 3 5" xfId="2966" xr:uid="{00000000-0005-0000-0000-00003A9E0000}"/>
    <cellStyle name="Normal 74 3 5 2" xfId="13040" xr:uid="{00000000-0005-0000-0000-00003B9E0000}"/>
    <cellStyle name="Normal 74 3 5 2 2" xfId="43371" xr:uid="{00000000-0005-0000-0000-00003C9E0000}"/>
    <cellStyle name="Normal 74 3 5 2 3" xfId="28138" xr:uid="{00000000-0005-0000-0000-00003D9E0000}"/>
    <cellStyle name="Normal 74 3 5 3" xfId="8020" xr:uid="{00000000-0005-0000-0000-00003E9E0000}"/>
    <cellStyle name="Normal 74 3 5 3 2" xfId="38354" xr:uid="{00000000-0005-0000-0000-00003F9E0000}"/>
    <cellStyle name="Normal 74 3 5 3 3" xfId="23121" xr:uid="{00000000-0005-0000-0000-0000409E0000}"/>
    <cellStyle name="Normal 74 3 5 4" xfId="33341" xr:uid="{00000000-0005-0000-0000-0000419E0000}"/>
    <cellStyle name="Normal 74 3 5 5" xfId="18108" xr:uid="{00000000-0005-0000-0000-0000429E0000}"/>
    <cellStyle name="Normal 74 3 6" xfId="4659" xr:uid="{00000000-0005-0000-0000-0000439E0000}"/>
    <cellStyle name="Normal 74 3 6 2" xfId="14711" xr:uid="{00000000-0005-0000-0000-0000449E0000}"/>
    <cellStyle name="Normal 74 3 6 2 2" xfId="45042" xr:uid="{00000000-0005-0000-0000-0000459E0000}"/>
    <cellStyle name="Normal 74 3 6 2 3" xfId="29809" xr:uid="{00000000-0005-0000-0000-0000469E0000}"/>
    <cellStyle name="Normal 74 3 6 3" xfId="9691" xr:uid="{00000000-0005-0000-0000-0000479E0000}"/>
    <cellStyle name="Normal 74 3 6 3 2" xfId="40025" xr:uid="{00000000-0005-0000-0000-0000489E0000}"/>
    <cellStyle name="Normal 74 3 6 3 3" xfId="24792" xr:uid="{00000000-0005-0000-0000-0000499E0000}"/>
    <cellStyle name="Normal 74 3 6 4" xfId="35012" xr:uid="{00000000-0005-0000-0000-00004A9E0000}"/>
    <cellStyle name="Normal 74 3 6 5" xfId="19779" xr:uid="{00000000-0005-0000-0000-00004B9E0000}"/>
    <cellStyle name="Normal 74 3 7" xfId="11369" xr:uid="{00000000-0005-0000-0000-00004C9E0000}"/>
    <cellStyle name="Normal 74 3 7 2" xfId="41700" xr:uid="{00000000-0005-0000-0000-00004D9E0000}"/>
    <cellStyle name="Normal 74 3 7 3" xfId="26467" xr:uid="{00000000-0005-0000-0000-00004E9E0000}"/>
    <cellStyle name="Normal 74 3 8" xfId="6348" xr:uid="{00000000-0005-0000-0000-00004F9E0000}"/>
    <cellStyle name="Normal 74 3 8 2" xfId="36683" xr:uid="{00000000-0005-0000-0000-0000509E0000}"/>
    <cellStyle name="Normal 74 3 8 3" xfId="21450" xr:uid="{00000000-0005-0000-0000-0000519E0000}"/>
    <cellStyle name="Normal 74 3 9" xfId="31672" xr:uid="{00000000-0005-0000-0000-0000529E0000}"/>
    <cellStyle name="Normal 74 4" xfId="1373" xr:uid="{00000000-0005-0000-0000-0000539E0000}"/>
    <cellStyle name="Normal 74 4 2" xfId="1796" xr:uid="{00000000-0005-0000-0000-0000549E0000}"/>
    <cellStyle name="Normal 74 4 2 2" xfId="2635" xr:uid="{00000000-0005-0000-0000-0000559E0000}"/>
    <cellStyle name="Normal 74 4 2 2 2" xfId="4325" xr:uid="{00000000-0005-0000-0000-0000569E0000}"/>
    <cellStyle name="Normal 74 4 2 2 2 2" xfId="14398" xr:uid="{00000000-0005-0000-0000-0000579E0000}"/>
    <cellStyle name="Normal 74 4 2 2 2 2 2" xfId="44729" xr:uid="{00000000-0005-0000-0000-0000589E0000}"/>
    <cellStyle name="Normal 74 4 2 2 2 2 3" xfId="29496" xr:uid="{00000000-0005-0000-0000-0000599E0000}"/>
    <cellStyle name="Normal 74 4 2 2 2 3" xfId="9378" xr:uid="{00000000-0005-0000-0000-00005A9E0000}"/>
    <cellStyle name="Normal 74 4 2 2 2 3 2" xfId="39712" xr:uid="{00000000-0005-0000-0000-00005B9E0000}"/>
    <cellStyle name="Normal 74 4 2 2 2 3 3" xfId="24479" xr:uid="{00000000-0005-0000-0000-00005C9E0000}"/>
    <cellStyle name="Normal 74 4 2 2 2 4" xfId="34699" xr:uid="{00000000-0005-0000-0000-00005D9E0000}"/>
    <cellStyle name="Normal 74 4 2 2 2 5" xfId="19466" xr:uid="{00000000-0005-0000-0000-00005E9E0000}"/>
    <cellStyle name="Normal 74 4 2 2 3" xfId="6017" xr:uid="{00000000-0005-0000-0000-00005F9E0000}"/>
    <cellStyle name="Normal 74 4 2 2 3 2" xfId="16069" xr:uid="{00000000-0005-0000-0000-0000609E0000}"/>
    <cellStyle name="Normal 74 4 2 2 3 2 2" xfId="46400" xr:uid="{00000000-0005-0000-0000-0000619E0000}"/>
    <cellStyle name="Normal 74 4 2 2 3 2 3" xfId="31167" xr:uid="{00000000-0005-0000-0000-0000629E0000}"/>
    <cellStyle name="Normal 74 4 2 2 3 3" xfId="11049" xr:uid="{00000000-0005-0000-0000-0000639E0000}"/>
    <cellStyle name="Normal 74 4 2 2 3 3 2" xfId="41383" xr:uid="{00000000-0005-0000-0000-0000649E0000}"/>
    <cellStyle name="Normal 74 4 2 2 3 3 3" xfId="26150" xr:uid="{00000000-0005-0000-0000-0000659E0000}"/>
    <cellStyle name="Normal 74 4 2 2 3 4" xfId="36370" xr:uid="{00000000-0005-0000-0000-0000669E0000}"/>
    <cellStyle name="Normal 74 4 2 2 3 5" xfId="21137" xr:uid="{00000000-0005-0000-0000-0000679E0000}"/>
    <cellStyle name="Normal 74 4 2 2 4" xfId="12727" xr:uid="{00000000-0005-0000-0000-0000689E0000}"/>
    <cellStyle name="Normal 74 4 2 2 4 2" xfId="43058" xr:uid="{00000000-0005-0000-0000-0000699E0000}"/>
    <cellStyle name="Normal 74 4 2 2 4 3" xfId="27825" xr:uid="{00000000-0005-0000-0000-00006A9E0000}"/>
    <cellStyle name="Normal 74 4 2 2 5" xfId="7706" xr:uid="{00000000-0005-0000-0000-00006B9E0000}"/>
    <cellStyle name="Normal 74 4 2 2 5 2" xfId="38041" xr:uid="{00000000-0005-0000-0000-00006C9E0000}"/>
    <cellStyle name="Normal 74 4 2 2 5 3" xfId="22808" xr:uid="{00000000-0005-0000-0000-00006D9E0000}"/>
    <cellStyle name="Normal 74 4 2 2 6" xfId="33029" xr:uid="{00000000-0005-0000-0000-00006E9E0000}"/>
    <cellStyle name="Normal 74 4 2 2 7" xfId="17795" xr:uid="{00000000-0005-0000-0000-00006F9E0000}"/>
    <cellStyle name="Normal 74 4 2 3" xfId="3488" xr:uid="{00000000-0005-0000-0000-0000709E0000}"/>
    <cellStyle name="Normal 74 4 2 3 2" xfId="13562" xr:uid="{00000000-0005-0000-0000-0000719E0000}"/>
    <cellStyle name="Normal 74 4 2 3 2 2" xfId="43893" xr:uid="{00000000-0005-0000-0000-0000729E0000}"/>
    <cellStyle name="Normal 74 4 2 3 2 3" xfId="28660" xr:uid="{00000000-0005-0000-0000-0000739E0000}"/>
    <cellStyle name="Normal 74 4 2 3 3" xfId="8542" xr:uid="{00000000-0005-0000-0000-0000749E0000}"/>
    <cellStyle name="Normal 74 4 2 3 3 2" xfId="38876" xr:uid="{00000000-0005-0000-0000-0000759E0000}"/>
    <cellStyle name="Normal 74 4 2 3 3 3" xfId="23643" xr:uid="{00000000-0005-0000-0000-0000769E0000}"/>
    <cellStyle name="Normal 74 4 2 3 4" xfId="33863" xr:uid="{00000000-0005-0000-0000-0000779E0000}"/>
    <cellStyle name="Normal 74 4 2 3 5" xfId="18630" xr:uid="{00000000-0005-0000-0000-0000789E0000}"/>
    <cellStyle name="Normal 74 4 2 4" xfId="5181" xr:uid="{00000000-0005-0000-0000-0000799E0000}"/>
    <cellStyle name="Normal 74 4 2 4 2" xfId="15233" xr:uid="{00000000-0005-0000-0000-00007A9E0000}"/>
    <cellStyle name="Normal 74 4 2 4 2 2" xfId="45564" xr:uid="{00000000-0005-0000-0000-00007B9E0000}"/>
    <cellStyle name="Normal 74 4 2 4 2 3" xfId="30331" xr:uid="{00000000-0005-0000-0000-00007C9E0000}"/>
    <cellStyle name="Normal 74 4 2 4 3" xfId="10213" xr:uid="{00000000-0005-0000-0000-00007D9E0000}"/>
    <cellStyle name="Normal 74 4 2 4 3 2" xfId="40547" xr:uid="{00000000-0005-0000-0000-00007E9E0000}"/>
    <cellStyle name="Normal 74 4 2 4 3 3" xfId="25314" xr:uid="{00000000-0005-0000-0000-00007F9E0000}"/>
    <cellStyle name="Normal 74 4 2 4 4" xfId="35534" xr:uid="{00000000-0005-0000-0000-0000809E0000}"/>
    <cellStyle name="Normal 74 4 2 4 5" xfId="20301" xr:uid="{00000000-0005-0000-0000-0000819E0000}"/>
    <cellStyle name="Normal 74 4 2 5" xfId="11891" xr:uid="{00000000-0005-0000-0000-0000829E0000}"/>
    <cellStyle name="Normal 74 4 2 5 2" xfId="42222" xr:uid="{00000000-0005-0000-0000-0000839E0000}"/>
    <cellStyle name="Normal 74 4 2 5 3" xfId="26989" xr:uid="{00000000-0005-0000-0000-0000849E0000}"/>
    <cellStyle name="Normal 74 4 2 6" xfId="6870" xr:uid="{00000000-0005-0000-0000-0000859E0000}"/>
    <cellStyle name="Normal 74 4 2 6 2" xfId="37205" xr:uid="{00000000-0005-0000-0000-0000869E0000}"/>
    <cellStyle name="Normal 74 4 2 6 3" xfId="21972" xr:uid="{00000000-0005-0000-0000-0000879E0000}"/>
    <cellStyle name="Normal 74 4 2 7" xfId="32193" xr:uid="{00000000-0005-0000-0000-0000889E0000}"/>
    <cellStyle name="Normal 74 4 2 8" xfId="16959" xr:uid="{00000000-0005-0000-0000-0000899E0000}"/>
    <cellStyle name="Normal 74 4 3" xfId="2217" xr:uid="{00000000-0005-0000-0000-00008A9E0000}"/>
    <cellStyle name="Normal 74 4 3 2" xfId="3907" xr:uid="{00000000-0005-0000-0000-00008B9E0000}"/>
    <cellStyle name="Normal 74 4 3 2 2" xfId="13980" xr:uid="{00000000-0005-0000-0000-00008C9E0000}"/>
    <cellStyle name="Normal 74 4 3 2 2 2" xfId="44311" xr:uid="{00000000-0005-0000-0000-00008D9E0000}"/>
    <cellStyle name="Normal 74 4 3 2 2 3" xfId="29078" xr:uid="{00000000-0005-0000-0000-00008E9E0000}"/>
    <cellStyle name="Normal 74 4 3 2 3" xfId="8960" xr:uid="{00000000-0005-0000-0000-00008F9E0000}"/>
    <cellStyle name="Normal 74 4 3 2 3 2" xfId="39294" xr:uid="{00000000-0005-0000-0000-0000909E0000}"/>
    <cellStyle name="Normal 74 4 3 2 3 3" xfId="24061" xr:uid="{00000000-0005-0000-0000-0000919E0000}"/>
    <cellStyle name="Normal 74 4 3 2 4" xfId="34281" xr:uid="{00000000-0005-0000-0000-0000929E0000}"/>
    <cellStyle name="Normal 74 4 3 2 5" xfId="19048" xr:uid="{00000000-0005-0000-0000-0000939E0000}"/>
    <cellStyle name="Normal 74 4 3 3" xfId="5599" xr:uid="{00000000-0005-0000-0000-0000949E0000}"/>
    <cellStyle name="Normal 74 4 3 3 2" xfId="15651" xr:uid="{00000000-0005-0000-0000-0000959E0000}"/>
    <cellStyle name="Normal 74 4 3 3 2 2" xfId="45982" xr:uid="{00000000-0005-0000-0000-0000969E0000}"/>
    <cellStyle name="Normal 74 4 3 3 2 3" xfId="30749" xr:uid="{00000000-0005-0000-0000-0000979E0000}"/>
    <cellStyle name="Normal 74 4 3 3 3" xfId="10631" xr:uid="{00000000-0005-0000-0000-0000989E0000}"/>
    <cellStyle name="Normal 74 4 3 3 3 2" xfId="40965" xr:uid="{00000000-0005-0000-0000-0000999E0000}"/>
    <cellStyle name="Normal 74 4 3 3 3 3" xfId="25732" xr:uid="{00000000-0005-0000-0000-00009A9E0000}"/>
    <cellStyle name="Normal 74 4 3 3 4" xfId="35952" xr:uid="{00000000-0005-0000-0000-00009B9E0000}"/>
    <cellStyle name="Normal 74 4 3 3 5" xfId="20719" xr:uid="{00000000-0005-0000-0000-00009C9E0000}"/>
    <cellStyle name="Normal 74 4 3 4" xfId="12309" xr:uid="{00000000-0005-0000-0000-00009D9E0000}"/>
    <cellStyle name="Normal 74 4 3 4 2" xfId="42640" xr:uid="{00000000-0005-0000-0000-00009E9E0000}"/>
    <cellStyle name="Normal 74 4 3 4 3" xfId="27407" xr:uid="{00000000-0005-0000-0000-00009F9E0000}"/>
    <cellStyle name="Normal 74 4 3 5" xfId="7288" xr:uid="{00000000-0005-0000-0000-0000A09E0000}"/>
    <cellStyle name="Normal 74 4 3 5 2" xfId="37623" xr:uid="{00000000-0005-0000-0000-0000A19E0000}"/>
    <cellStyle name="Normal 74 4 3 5 3" xfId="22390" xr:uid="{00000000-0005-0000-0000-0000A29E0000}"/>
    <cellStyle name="Normal 74 4 3 6" xfId="32611" xr:uid="{00000000-0005-0000-0000-0000A39E0000}"/>
    <cellStyle name="Normal 74 4 3 7" xfId="17377" xr:uid="{00000000-0005-0000-0000-0000A49E0000}"/>
    <cellStyle name="Normal 74 4 4" xfId="3070" xr:uid="{00000000-0005-0000-0000-0000A59E0000}"/>
    <cellStyle name="Normal 74 4 4 2" xfId="13144" xr:uid="{00000000-0005-0000-0000-0000A69E0000}"/>
    <cellStyle name="Normal 74 4 4 2 2" xfId="43475" xr:uid="{00000000-0005-0000-0000-0000A79E0000}"/>
    <cellStyle name="Normal 74 4 4 2 3" xfId="28242" xr:uid="{00000000-0005-0000-0000-0000A89E0000}"/>
    <cellStyle name="Normal 74 4 4 3" xfId="8124" xr:uid="{00000000-0005-0000-0000-0000A99E0000}"/>
    <cellStyle name="Normal 74 4 4 3 2" xfId="38458" xr:uid="{00000000-0005-0000-0000-0000AA9E0000}"/>
    <cellStyle name="Normal 74 4 4 3 3" xfId="23225" xr:uid="{00000000-0005-0000-0000-0000AB9E0000}"/>
    <cellStyle name="Normal 74 4 4 4" xfId="33445" xr:uid="{00000000-0005-0000-0000-0000AC9E0000}"/>
    <cellStyle name="Normal 74 4 4 5" xfId="18212" xr:uid="{00000000-0005-0000-0000-0000AD9E0000}"/>
    <cellStyle name="Normal 74 4 5" xfId="4763" xr:uid="{00000000-0005-0000-0000-0000AE9E0000}"/>
    <cellStyle name="Normal 74 4 5 2" xfId="14815" xr:uid="{00000000-0005-0000-0000-0000AF9E0000}"/>
    <cellStyle name="Normal 74 4 5 2 2" xfId="45146" xr:uid="{00000000-0005-0000-0000-0000B09E0000}"/>
    <cellStyle name="Normal 74 4 5 2 3" xfId="29913" xr:uid="{00000000-0005-0000-0000-0000B19E0000}"/>
    <cellStyle name="Normal 74 4 5 3" xfId="9795" xr:uid="{00000000-0005-0000-0000-0000B29E0000}"/>
    <cellStyle name="Normal 74 4 5 3 2" xfId="40129" xr:uid="{00000000-0005-0000-0000-0000B39E0000}"/>
    <cellStyle name="Normal 74 4 5 3 3" xfId="24896" xr:uid="{00000000-0005-0000-0000-0000B49E0000}"/>
    <cellStyle name="Normal 74 4 5 4" xfId="35116" xr:uid="{00000000-0005-0000-0000-0000B59E0000}"/>
    <cellStyle name="Normal 74 4 5 5" xfId="19883" xr:uid="{00000000-0005-0000-0000-0000B69E0000}"/>
    <cellStyle name="Normal 74 4 6" xfId="11473" xr:uid="{00000000-0005-0000-0000-0000B79E0000}"/>
    <cellStyle name="Normal 74 4 6 2" xfId="41804" xr:uid="{00000000-0005-0000-0000-0000B89E0000}"/>
    <cellStyle name="Normal 74 4 6 3" xfId="26571" xr:uid="{00000000-0005-0000-0000-0000B99E0000}"/>
    <cellStyle name="Normal 74 4 7" xfId="6452" xr:uid="{00000000-0005-0000-0000-0000BA9E0000}"/>
    <cellStyle name="Normal 74 4 7 2" xfId="36787" xr:uid="{00000000-0005-0000-0000-0000BB9E0000}"/>
    <cellStyle name="Normal 74 4 7 3" xfId="21554" xr:uid="{00000000-0005-0000-0000-0000BC9E0000}"/>
    <cellStyle name="Normal 74 4 8" xfId="31775" xr:uid="{00000000-0005-0000-0000-0000BD9E0000}"/>
    <cellStyle name="Normal 74 4 9" xfId="16541" xr:uid="{00000000-0005-0000-0000-0000BE9E0000}"/>
    <cellStyle name="Normal 74 5" xfId="1586" xr:uid="{00000000-0005-0000-0000-0000BF9E0000}"/>
    <cellStyle name="Normal 74 5 2" xfId="2427" xr:uid="{00000000-0005-0000-0000-0000C09E0000}"/>
    <cellStyle name="Normal 74 5 2 2" xfId="4117" xr:uid="{00000000-0005-0000-0000-0000C19E0000}"/>
    <cellStyle name="Normal 74 5 2 2 2" xfId="14190" xr:uid="{00000000-0005-0000-0000-0000C29E0000}"/>
    <cellStyle name="Normal 74 5 2 2 2 2" xfId="44521" xr:uid="{00000000-0005-0000-0000-0000C39E0000}"/>
    <cellStyle name="Normal 74 5 2 2 2 3" xfId="29288" xr:uid="{00000000-0005-0000-0000-0000C49E0000}"/>
    <cellStyle name="Normal 74 5 2 2 3" xfId="9170" xr:uid="{00000000-0005-0000-0000-0000C59E0000}"/>
    <cellStyle name="Normal 74 5 2 2 3 2" xfId="39504" xr:uid="{00000000-0005-0000-0000-0000C69E0000}"/>
    <cellStyle name="Normal 74 5 2 2 3 3" xfId="24271" xr:uid="{00000000-0005-0000-0000-0000C79E0000}"/>
    <cellStyle name="Normal 74 5 2 2 4" xfId="34491" xr:uid="{00000000-0005-0000-0000-0000C89E0000}"/>
    <cellStyle name="Normal 74 5 2 2 5" xfId="19258" xr:uid="{00000000-0005-0000-0000-0000C99E0000}"/>
    <cellStyle name="Normal 74 5 2 3" xfId="5809" xr:uid="{00000000-0005-0000-0000-0000CA9E0000}"/>
    <cellStyle name="Normal 74 5 2 3 2" xfId="15861" xr:uid="{00000000-0005-0000-0000-0000CB9E0000}"/>
    <cellStyle name="Normal 74 5 2 3 2 2" xfId="46192" xr:uid="{00000000-0005-0000-0000-0000CC9E0000}"/>
    <cellStyle name="Normal 74 5 2 3 2 3" xfId="30959" xr:uid="{00000000-0005-0000-0000-0000CD9E0000}"/>
    <cellStyle name="Normal 74 5 2 3 3" xfId="10841" xr:uid="{00000000-0005-0000-0000-0000CE9E0000}"/>
    <cellStyle name="Normal 74 5 2 3 3 2" xfId="41175" xr:uid="{00000000-0005-0000-0000-0000CF9E0000}"/>
    <cellStyle name="Normal 74 5 2 3 3 3" xfId="25942" xr:uid="{00000000-0005-0000-0000-0000D09E0000}"/>
    <cellStyle name="Normal 74 5 2 3 4" xfId="36162" xr:uid="{00000000-0005-0000-0000-0000D19E0000}"/>
    <cellStyle name="Normal 74 5 2 3 5" xfId="20929" xr:uid="{00000000-0005-0000-0000-0000D29E0000}"/>
    <cellStyle name="Normal 74 5 2 4" xfId="12519" xr:uid="{00000000-0005-0000-0000-0000D39E0000}"/>
    <cellStyle name="Normal 74 5 2 4 2" xfId="42850" xr:uid="{00000000-0005-0000-0000-0000D49E0000}"/>
    <cellStyle name="Normal 74 5 2 4 3" xfId="27617" xr:uid="{00000000-0005-0000-0000-0000D59E0000}"/>
    <cellStyle name="Normal 74 5 2 5" xfId="7498" xr:uid="{00000000-0005-0000-0000-0000D69E0000}"/>
    <cellStyle name="Normal 74 5 2 5 2" xfId="37833" xr:uid="{00000000-0005-0000-0000-0000D79E0000}"/>
    <cellStyle name="Normal 74 5 2 5 3" xfId="22600" xr:uid="{00000000-0005-0000-0000-0000D89E0000}"/>
    <cellStyle name="Normal 74 5 2 6" xfId="32821" xr:uid="{00000000-0005-0000-0000-0000D99E0000}"/>
    <cellStyle name="Normal 74 5 2 7" xfId="17587" xr:uid="{00000000-0005-0000-0000-0000DA9E0000}"/>
    <cellStyle name="Normal 74 5 3" xfId="3280" xr:uid="{00000000-0005-0000-0000-0000DB9E0000}"/>
    <cellStyle name="Normal 74 5 3 2" xfId="13354" xr:uid="{00000000-0005-0000-0000-0000DC9E0000}"/>
    <cellStyle name="Normal 74 5 3 2 2" xfId="43685" xr:uid="{00000000-0005-0000-0000-0000DD9E0000}"/>
    <cellStyle name="Normal 74 5 3 2 3" xfId="28452" xr:uid="{00000000-0005-0000-0000-0000DE9E0000}"/>
    <cellStyle name="Normal 74 5 3 3" xfId="8334" xr:uid="{00000000-0005-0000-0000-0000DF9E0000}"/>
    <cellStyle name="Normal 74 5 3 3 2" xfId="38668" xr:uid="{00000000-0005-0000-0000-0000E09E0000}"/>
    <cellStyle name="Normal 74 5 3 3 3" xfId="23435" xr:uid="{00000000-0005-0000-0000-0000E19E0000}"/>
    <cellStyle name="Normal 74 5 3 4" xfId="33655" xr:uid="{00000000-0005-0000-0000-0000E29E0000}"/>
    <cellStyle name="Normal 74 5 3 5" xfId="18422" xr:uid="{00000000-0005-0000-0000-0000E39E0000}"/>
    <cellStyle name="Normal 74 5 4" xfId="4973" xr:uid="{00000000-0005-0000-0000-0000E49E0000}"/>
    <cellStyle name="Normal 74 5 4 2" xfId="15025" xr:uid="{00000000-0005-0000-0000-0000E59E0000}"/>
    <cellStyle name="Normal 74 5 4 2 2" xfId="45356" xr:uid="{00000000-0005-0000-0000-0000E69E0000}"/>
    <cellStyle name="Normal 74 5 4 2 3" xfId="30123" xr:uid="{00000000-0005-0000-0000-0000E79E0000}"/>
    <cellStyle name="Normal 74 5 4 3" xfId="10005" xr:uid="{00000000-0005-0000-0000-0000E89E0000}"/>
    <cellStyle name="Normal 74 5 4 3 2" xfId="40339" xr:uid="{00000000-0005-0000-0000-0000E99E0000}"/>
    <cellStyle name="Normal 74 5 4 3 3" xfId="25106" xr:uid="{00000000-0005-0000-0000-0000EA9E0000}"/>
    <cellStyle name="Normal 74 5 4 4" xfId="35326" xr:uid="{00000000-0005-0000-0000-0000EB9E0000}"/>
    <cellStyle name="Normal 74 5 4 5" xfId="20093" xr:uid="{00000000-0005-0000-0000-0000EC9E0000}"/>
    <cellStyle name="Normal 74 5 5" xfId="11683" xr:uid="{00000000-0005-0000-0000-0000ED9E0000}"/>
    <cellStyle name="Normal 74 5 5 2" xfId="42014" xr:uid="{00000000-0005-0000-0000-0000EE9E0000}"/>
    <cellStyle name="Normal 74 5 5 3" xfId="26781" xr:uid="{00000000-0005-0000-0000-0000EF9E0000}"/>
    <cellStyle name="Normal 74 5 6" xfId="6662" xr:uid="{00000000-0005-0000-0000-0000F09E0000}"/>
    <cellStyle name="Normal 74 5 6 2" xfId="36997" xr:uid="{00000000-0005-0000-0000-0000F19E0000}"/>
    <cellStyle name="Normal 74 5 6 3" xfId="21764" xr:uid="{00000000-0005-0000-0000-0000F29E0000}"/>
    <cellStyle name="Normal 74 5 7" xfId="31985" xr:uid="{00000000-0005-0000-0000-0000F39E0000}"/>
    <cellStyle name="Normal 74 5 8" xfId="16751" xr:uid="{00000000-0005-0000-0000-0000F49E0000}"/>
    <cellStyle name="Normal 74 6" xfId="2007" xr:uid="{00000000-0005-0000-0000-0000F59E0000}"/>
    <cellStyle name="Normal 74 6 2" xfId="3699" xr:uid="{00000000-0005-0000-0000-0000F69E0000}"/>
    <cellStyle name="Normal 74 6 2 2" xfId="13772" xr:uid="{00000000-0005-0000-0000-0000F79E0000}"/>
    <cellStyle name="Normal 74 6 2 2 2" xfId="44103" xr:uid="{00000000-0005-0000-0000-0000F89E0000}"/>
    <cellStyle name="Normal 74 6 2 2 3" xfId="28870" xr:uid="{00000000-0005-0000-0000-0000F99E0000}"/>
    <cellStyle name="Normal 74 6 2 3" xfId="8752" xr:uid="{00000000-0005-0000-0000-0000FA9E0000}"/>
    <cellStyle name="Normal 74 6 2 3 2" xfId="39086" xr:uid="{00000000-0005-0000-0000-0000FB9E0000}"/>
    <cellStyle name="Normal 74 6 2 3 3" xfId="23853" xr:uid="{00000000-0005-0000-0000-0000FC9E0000}"/>
    <cellStyle name="Normal 74 6 2 4" xfId="34073" xr:uid="{00000000-0005-0000-0000-0000FD9E0000}"/>
    <cellStyle name="Normal 74 6 2 5" xfId="18840" xr:uid="{00000000-0005-0000-0000-0000FE9E0000}"/>
    <cellStyle name="Normal 74 6 3" xfId="5391" xr:uid="{00000000-0005-0000-0000-0000FF9E0000}"/>
    <cellStyle name="Normal 74 6 3 2" xfId="15443" xr:uid="{00000000-0005-0000-0000-0000009F0000}"/>
    <cellStyle name="Normal 74 6 3 2 2" xfId="45774" xr:uid="{00000000-0005-0000-0000-0000019F0000}"/>
    <cellStyle name="Normal 74 6 3 2 3" xfId="30541" xr:uid="{00000000-0005-0000-0000-0000029F0000}"/>
    <cellStyle name="Normal 74 6 3 3" xfId="10423" xr:uid="{00000000-0005-0000-0000-0000039F0000}"/>
    <cellStyle name="Normal 74 6 3 3 2" xfId="40757" xr:uid="{00000000-0005-0000-0000-0000049F0000}"/>
    <cellStyle name="Normal 74 6 3 3 3" xfId="25524" xr:uid="{00000000-0005-0000-0000-0000059F0000}"/>
    <cellStyle name="Normal 74 6 3 4" xfId="35744" xr:uid="{00000000-0005-0000-0000-0000069F0000}"/>
    <cellStyle name="Normal 74 6 3 5" xfId="20511" xr:uid="{00000000-0005-0000-0000-0000079F0000}"/>
    <cellStyle name="Normal 74 6 4" xfId="12101" xr:uid="{00000000-0005-0000-0000-0000089F0000}"/>
    <cellStyle name="Normal 74 6 4 2" xfId="42432" xr:uid="{00000000-0005-0000-0000-0000099F0000}"/>
    <cellStyle name="Normal 74 6 4 3" xfId="27199" xr:uid="{00000000-0005-0000-0000-00000A9F0000}"/>
    <cellStyle name="Normal 74 6 5" xfId="7080" xr:uid="{00000000-0005-0000-0000-00000B9F0000}"/>
    <cellStyle name="Normal 74 6 5 2" xfId="37415" xr:uid="{00000000-0005-0000-0000-00000C9F0000}"/>
    <cellStyle name="Normal 74 6 5 3" xfId="22182" xr:uid="{00000000-0005-0000-0000-00000D9F0000}"/>
    <cellStyle name="Normal 74 6 6" xfId="32403" xr:uid="{00000000-0005-0000-0000-00000E9F0000}"/>
    <cellStyle name="Normal 74 6 7" xfId="17169" xr:uid="{00000000-0005-0000-0000-00000F9F0000}"/>
    <cellStyle name="Normal 74 7" xfId="2859" xr:uid="{00000000-0005-0000-0000-0000109F0000}"/>
    <cellStyle name="Normal 74 7 2" xfId="12936" xr:uid="{00000000-0005-0000-0000-0000119F0000}"/>
    <cellStyle name="Normal 74 7 2 2" xfId="43267" xr:uid="{00000000-0005-0000-0000-0000129F0000}"/>
    <cellStyle name="Normal 74 7 2 3" xfId="28034" xr:uid="{00000000-0005-0000-0000-0000139F0000}"/>
    <cellStyle name="Normal 74 7 3" xfId="7916" xr:uid="{00000000-0005-0000-0000-0000149F0000}"/>
    <cellStyle name="Normal 74 7 3 2" xfId="38250" xr:uid="{00000000-0005-0000-0000-0000159F0000}"/>
    <cellStyle name="Normal 74 7 3 3" xfId="23017" xr:uid="{00000000-0005-0000-0000-0000169F0000}"/>
    <cellStyle name="Normal 74 7 4" xfId="33237" xr:uid="{00000000-0005-0000-0000-0000179F0000}"/>
    <cellStyle name="Normal 74 7 5" xfId="18004" xr:uid="{00000000-0005-0000-0000-0000189F0000}"/>
    <cellStyle name="Normal 74 8" xfId="4553" xr:uid="{00000000-0005-0000-0000-0000199F0000}"/>
    <cellStyle name="Normal 74 8 2" xfId="14607" xr:uid="{00000000-0005-0000-0000-00001A9F0000}"/>
    <cellStyle name="Normal 74 8 2 2" xfId="44938" xr:uid="{00000000-0005-0000-0000-00001B9F0000}"/>
    <cellStyle name="Normal 74 8 2 3" xfId="29705" xr:uid="{00000000-0005-0000-0000-00001C9F0000}"/>
    <cellStyle name="Normal 74 8 3" xfId="9587" xr:uid="{00000000-0005-0000-0000-00001D9F0000}"/>
    <cellStyle name="Normal 74 8 3 2" xfId="39921" xr:uid="{00000000-0005-0000-0000-00001E9F0000}"/>
    <cellStyle name="Normal 74 8 3 3" xfId="24688" xr:uid="{00000000-0005-0000-0000-00001F9F0000}"/>
    <cellStyle name="Normal 74 8 4" xfId="34908" xr:uid="{00000000-0005-0000-0000-0000209F0000}"/>
    <cellStyle name="Normal 74 8 5" xfId="19675" xr:uid="{00000000-0005-0000-0000-0000219F0000}"/>
    <cellStyle name="Normal 74 9" xfId="11263" xr:uid="{00000000-0005-0000-0000-0000229F0000}"/>
    <cellStyle name="Normal 74 9 2" xfId="41596" xr:uid="{00000000-0005-0000-0000-0000239F0000}"/>
    <cellStyle name="Normal 74 9 3" xfId="26363" xr:uid="{00000000-0005-0000-0000-0000249F0000}"/>
    <cellStyle name="Normal 75" xfId="909" xr:uid="{00000000-0005-0000-0000-0000259F0000}"/>
    <cellStyle name="Normal 76" xfId="910" xr:uid="{00000000-0005-0000-0000-0000269F0000}"/>
    <cellStyle name="Normal 76 10" xfId="6243" xr:uid="{00000000-0005-0000-0000-0000279F0000}"/>
    <cellStyle name="Normal 76 10 2" xfId="36580" xr:uid="{00000000-0005-0000-0000-0000289F0000}"/>
    <cellStyle name="Normal 76 10 3" xfId="21347" xr:uid="{00000000-0005-0000-0000-0000299F0000}"/>
    <cellStyle name="Normal 76 11" xfId="31571" xr:uid="{00000000-0005-0000-0000-00002A9F0000}"/>
    <cellStyle name="Normal 76 12" xfId="16332" xr:uid="{00000000-0005-0000-0000-00002B9F0000}"/>
    <cellStyle name="Normal 76 2" xfId="1207" xr:uid="{00000000-0005-0000-0000-00002C9F0000}"/>
    <cellStyle name="Normal 76 2 10" xfId="31622" xr:uid="{00000000-0005-0000-0000-00002D9F0000}"/>
    <cellStyle name="Normal 76 2 11" xfId="16386" xr:uid="{00000000-0005-0000-0000-00002E9F0000}"/>
    <cellStyle name="Normal 76 2 2" xfId="1315" xr:uid="{00000000-0005-0000-0000-00002F9F0000}"/>
    <cellStyle name="Normal 76 2 2 10" xfId="16490" xr:uid="{00000000-0005-0000-0000-0000309F0000}"/>
    <cellStyle name="Normal 76 2 2 2" xfId="1532" xr:uid="{00000000-0005-0000-0000-0000319F0000}"/>
    <cellStyle name="Normal 76 2 2 2 2" xfId="1953" xr:uid="{00000000-0005-0000-0000-0000329F0000}"/>
    <cellStyle name="Normal 76 2 2 2 2 2" xfId="2792" xr:uid="{00000000-0005-0000-0000-0000339F0000}"/>
    <cellStyle name="Normal 76 2 2 2 2 2 2" xfId="4482" xr:uid="{00000000-0005-0000-0000-0000349F0000}"/>
    <cellStyle name="Normal 76 2 2 2 2 2 2 2" xfId="14555" xr:uid="{00000000-0005-0000-0000-0000359F0000}"/>
    <cellStyle name="Normal 76 2 2 2 2 2 2 2 2" xfId="44886" xr:uid="{00000000-0005-0000-0000-0000369F0000}"/>
    <cellStyle name="Normal 76 2 2 2 2 2 2 2 3" xfId="29653" xr:uid="{00000000-0005-0000-0000-0000379F0000}"/>
    <cellStyle name="Normal 76 2 2 2 2 2 2 3" xfId="9535" xr:uid="{00000000-0005-0000-0000-0000389F0000}"/>
    <cellStyle name="Normal 76 2 2 2 2 2 2 3 2" xfId="39869" xr:uid="{00000000-0005-0000-0000-0000399F0000}"/>
    <cellStyle name="Normal 76 2 2 2 2 2 2 3 3" xfId="24636" xr:uid="{00000000-0005-0000-0000-00003A9F0000}"/>
    <cellStyle name="Normal 76 2 2 2 2 2 2 4" xfId="34856" xr:uid="{00000000-0005-0000-0000-00003B9F0000}"/>
    <cellStyle name="Normal 76 2 2 2 2 2 2 5" xfId="19623" xr:uid="{00000000-0005-0000-0000-00003C9F0000}"/>
    <cellStyle name="Normal 76 2 2 2 2 2 3" xfId="6174" xr:uid="{00000000-0005-0000-0000-00003D9F0000}"/>
    <cellStyle name="Normal 76 2 2 2 2 2 3 2" xfId="16226" xr:uid="{00000000-0005-0000-0000-00003E9F0000}"/>
    <cellStyle name="Normal 76 2 2 2 2 2 3 2 2" xfId="46557" xr:uid="{00000000-0005-0000-0000-00003F9F0000}"/>
    <cellStyle name="Normal 76 2 2 2 2 2 3 2 3" xfId="31324" xr:uid="{00000000-0005-0000-0000-0000409F0000}"/>
    <cellStyle name="Normal 76 2 2 2 2 2 3 3" xfId="11206" xr:uid="{00000000-0005-0000-0000-0000419F0000}"/>
    <cellStyle name="Normal 76 2 2 2 2 2 3 3 2" xfId="41540" xr:uid="{00000000-0005-0000-0000-0000429F0000}"/>
    <cellStyle name="Normal 76 2 2 2 2 2 3 3 3" xfId="26307" xr:uid="{00000000-0005-0000-0000-0000439F0000}"/>
    <cellStyle name="Normal 76 2 2 2 2 2 3 4" xfId="36527" xr:uid="{00000000-0005-0000-0000-0000449F0000}"/>
    <cellStyle name="Normal 76 2 2 2 2 2 3 5" xfId="21294" xr:uid="{00000000-0005-0000-0000-0000459F0000}"/>
    <cellStyle name="Normal 76 2 2 2 2 2 4" xfId="12884" xr:uid="{00000000-0005-0000-0000-0000469F0000}"/>
    <cellStyle name="Normal 76 2 2 2 2 2 4 2" xfId="43215" xr:uid="{00000000-0005-0000-0000-0000479F0000}"/>
    <cellStyle name="Normal 76 2 2 2 2 2 4 3" xfId="27982" xr:uid="{00000000-0005-0000-0000-0000489F0000}"/>
    <cellStyle name="Normal 76 2 2 2 2 2 5" xfId="7863" xr:uid="{00000000-0005-0000-0000-0000499F0000}"/>
    <cellStyle name="Normal 76 2 2 2 2 2 5 2" xfId="38198" xr:uid="{00000000-0005-0000-0000-00004A9F0000}"/>
    <cellStyle name="Normal 76 2 2 2 2 2 5 3" xfId="22965" xr:uid="{00000000-0005-0000-0000-00004B9F0000}"/>
    <cellStyle name="Normal 76 2 2 2 2 2 6" xfId="33186" xr:uid="{00000000-0005-0000-0000-00004C9F0000}"/>
    <cellStyle name="Normal 76 2 2 2 2 2 7" xfId="17952" xr:uid="{00000000-0005-0000-0000-00004D9F0000}"/>
    <cellStyle name="Normal 76 2 2 2 2 3" xfId="3645" xr:uid="{00000000-0005-0000-0000-00004E9F0000}"/>
    <cellStyle name="Normal 76 2 2 2 2 3 2" xfId="13719" xr:uid="{00000000-0005-0000-0000-00004F9F0000}"/>
    <cellStyle name="Normal 76 2 2 2 2 3 2 2" xfId="44050" xr:uid="{00000000-0005-0000-0000-0000509F0000}"/>
    <cellStyle name="Normal 76 2 2 2 2 3 2 3" xfId="28817" xr:uid="{00000000-0005-0000-0000-0000519F0000}"/>
    <cellStyle name="Normal 76 2 2 2 2 3 3" xfId="8699" xr:uid="{00000000-0005-0000-0000-0000529F0000}"/>
    <cellStyle name="Normal 76 2 2 2 2 3 3 2" xfId="39033" xr:uid="{00000000-0005-0000-0000-0000539F0000}"/>
    <cellStyle name="Normal 76 2 2 2 2 3 3 3" xfId="23800" xr:uid="{00000000-0005-0000-0000-0000549F0000}"/>
    <cellStyle name="Normal 76 2 2 2 2 3 4" xfId="34020" xr:uid="{00000000-0005-0000-0000-0000559F0000}"/>
    <cellStyle name="Normal 76 2 2 2 2 3 5" xfId="18787" xr:uid="{00000000-0005-0000-0000-0000569F0000}"/>
    <cellStyle name="Normal 76 2 2 2 2 4" xfId="5338" xr:uid="{00000000-0005-0000-0000-0000579F0000}"/>
    <cellStyle name="Normal 76 2 2 2 2 4 2" xfId="15390" xr:uid="{00000000-0005-0000-0000-0000589F0000}"/>
    <cellStyle name="Normal 76 2 2 2 2 4 2 2" xfId="45721" xr:uid="{00000000-0005-0000-0000-0000599F0000}"/>
    <cellStyle name="Normal 76 2 2 2 2 4 2 3" xfId="30488" xr:uid="{00000000-0005-0000-0000-00005A9F0000}"/>
    <cellStyle name="Normal 76 2 2 2 2 4 3" xfId="10370" xr:uid="{00000000-0005-0000-0000-00005B9F0000}"/>
    <cellStyle name="Normal 76 2 2 2 2 4 3 2" xfId="40704" xr:uid="{00000000-0005-0000-0000-00005C9F0000}"/>
    <cellStyle name="Normal 76 2 2 2 2 4 3 3" xfId="25471" xr:uid="{00000000-0005-0000-0000-00005D9F0000}"/>
    <cellStyle name="Normal 76 2 2 2 2 4 4" xfId="35691" xr:uid="{00000000-0005-0000-0000-00005E9F0000}"/>
    <cellStyle name="Normal 76 2 2 2 2 4 5" xfId="20458" xr:uid="{00000000-0005-0000-0000-00005F9F0000}"/>
    <cellStyle name="Normal 76 2 2 2 2 5" xfId="12048" xr:uid="{00000000-0005-0000-0000-0000609F0000}"/>
    <cellStyle name="Normal 76 2 2 2 2 5 2" xfId="42379" xr:uid="{00000000-0005-0000-0000-0000619F0000}"/>
    <cellStyle name="Normal 76 2 2 2 2 5 3" xfId="27146" xr:uid="{00000000-0005-0000-0000-0000629F0000}"/>
    <cellStyle name="Normal 76 2 2 2 2 6" xfId="7027" xr:uid="{00000000-0005-0000-0000-0000639F0000}"/>
    <cellStyle name="Normal 76 2 2 2 2 6 2" xfId="37362" xr:uid="{00000000-0005-0000-0000-0000649F0000}"/>
    <cellStyle name="Normal 76 2 2 2 2 6 3" xfId="22129" xr:uid="{00000000-0005-0000-0000-0000659F0000}"/>
    <cellStyle name="Normal 76 2 2 2 2 7" xfId="32350" xr:uid="{00000000-0005-0000-0000-0000669F0000}"/>
    <cellStyle name="Normal 76 2 2 2 2 8" xfId="17116" xr:uid="{00000000-0005-0000-0000-0000679F0000}"/>
    <cellStyle name="Normal 76 2 2 2 3" xfId="2374" xr:uid="{00000000-0005-0000-0000-0000689F0000}"/>
    <cellStyle name="Normal 76 2 2 2 3 2" xfId="4064" xr:uid="{00000000-0005-0000-0000-0000699F0000}"/>
    <cellStyle name="Normal 76 2 2 2 3 2 2" xfId="14137" xr:uid="{00000000-0005-0000-0000-00006A9F0000}"/>
    <cellStyle name="Normal 76 2 2 2 3 2 2 2" xfId="44468" xr:uid="{00000000-0005-0000-0000-00006B9F0000}"/>
    <cellStyle name="Normal 76 2 2 2 3 2 2 3" xfId="29235" xr:uid="{00000000-0005-0000-0000-00006C9F0000}"/>
    <cellStyle name="Normal 76 2 2 2 3 2 3" xfId="9117" xr:uid="{00000000-0005-0000-0000-00006D9F0000}"/>
    <cellStyle name="Normal 76 2 2 2 3 2 3 2" xfId="39451" xr:uid="{00000000-0005-0000-0000-00006E9F0000}"/>
    <cellStyle name="Normal 76 2 2 2 3 2 3 3" xfId="24218" xr:uid="{00000000-0005-0000-0000-00006F9F0000}"/>
    <cellStyle name="Normal 76 2 2 2 3 2 4" xfId="34438" xr:uid="{00000000-0005-0000-0000-0000709F0000}"/>
    <cellStyle name="Normal 76 2 2 2 3 2 5" xfId="19205" xr:uid="{00000000-0005-0000-0000-0000719F0000}"/>
    <cellStyle name="Normal 76 2 2 2 3 3" xfId="5756" xr:uid="{00000000-0005-0000-0000-0000729F0000}"/>
    <cellStyle name="Normal 76 2 2 2 3 3 2" xfId="15808" xr:uid="{00000000-0005-0000-0000-0000739F0000}"/>
    <cellStyle name="Normal 76 2 2 2 3 3 2 2" xfId="46139" xr:uid="{00000000-0005-0000-0000-0000749F0000}"/>
    <cellStyle name="Normal 76 2 2 2 3 3 2 3" xfId="30906" xr:uid="{00000000-0005-0000-0000-0000759F0000}"/>
    <cellStyle name="Normal 76 2 2 2 3 3 3" xfId="10788" xr:uid="{00000000-0005-0000-0000-0000769F0000}"/>
    <cellStyle name="Normal 76 2 2 2 3 3 3 2" xfId="41122" xr:uid="{00000000-0005-0000-0000-0000779F0000}"/>
    <cellStyle name="Normal 76 2 2 2 3 3 3 3" xfId="25889" xr:uid="{00000000-0005-0000-0000-0000789F0000}"/>
    <cellStyle name="Normal 76 2 2 2 3 3 4" xfId="36109" xr:uid="{00000000-0005-0000-0000-0000799F0000}"/>
    <cellStyle name="Normal 76 2 2 2 3 3 5" xfId="20876" xr:uid="{00000000-0005-0000-0000-00007A9F0000}"/>
    <cellStyle name="Normal 76 2 2 2 3 4" xfId="12466" xr:uid="{00000000-0005-0000-0000-00007B9F0000}"/>
    <cellStyle name="Normal 76 2 2 2 3 4 2" xfId="42797" xr:uid="{00000000-0005-0000-0000-00007C9F0000}"/>
    <cellStyle name="Normal 76 2 2 2 3 4 3" xfId="27564" xr:uid="{00000000-0005-0000-0000-00007D9F0000}"/>
    <cellStyle name="Normal 76 2 2 2 3 5" xfId="7445" xr:uid="{00000000-0005-0000-0000-00007E9F0000}"/>
    <cellStyle name="Normal 76 2 2 2 3 5 2" xfId="37780" xr:uid="{00000000-0005-0000-0000-00007F9F0000}"/>
    <cellStyle name="Normal 76 2 2 2 3 5 3" xfId="22547" xr:uid="{00000000-0005-0000-0000-0000809F0000}"/>
    <cellStyle name="Normal 76 2 2 2 3 6" xfId="32768" xr:uid="{00000000-0005-0000-0000-0000819F0000}"/>
    <cellStyle name="Normal 76 2 2 2 3 7" xfId="17534" xr:uid="{00000000-0005-0000-0000-0000829F0000}"/>
    <cellStyle name="Normal 76 2 2 2 4" xfId="3227" xr:uid="{00000000-0005-0000-0000-0000839F0000}"/>
    <cellStyle name="Normal 76 2 2 2 4 2" xfId="13301" xr:uid="{00000000-0005-0000-0000-0000849F0000}"/>
    <cellStyle name="Normal 76 2 2 2 4 2 2" xfId="43632" xr:uid="{00000000-0005-0000-0000-0000859F0000}"/>
    <cellStyle name="Normal 76 2 2 2 4 2 3" xfId="28399" xr:uid="{00000000-0005-0000-0000-0000869F0000}"/>
    <cellStyle name="Normal 76 2 2 2 4 3" xfId="8281" xr:uid="{00000000-0005-0000-0000-0000879F0000}"/>
    <cellStyle name="Normal 76 2 2 2 4 3 2" xfId="38615" xr:uid="{00000000-0005-0000-0000-0000889F0000}"/>
    <cellStyle name="Normal 76 2 2 2 4 3 3" xfId="23382" xr:uid="{00000000-0005-0000-0000-0000899F0000}"/>
    <cellStyle name="Normal 76 2 2 2 4 4" xfId="33602" xr:uid="{00000000-0005-0000-0000-00008A9F0000}"/>
    <cellStyle name="Normal 76 2 2 2 4 5" xfId="18369" xr:uid="{00000000-0005-0000-0000-00008B9F0000}"/>
    <cellStyle name="Normal 76 2 2 2 5" xfId="4920" xr:uid="{00000000-0005-0000-0000-00008C9F0000}"/>
    <cellStyle name="Normal 76 2 2 2 5 2" xfId="14972" xr:uid="{00000000-0005-0000-0000-00008D9F0000}"/>
    <cellStyle name="Normal 76 2 2 2 5 2 2" xfId="45303" xr:uid="{00000000-0005-0000-0000-00008E9F0000}"/>
    <cellStyle name="Normal 76 2 2 2 5 2 3" xfId="30070" xr:uid="{00000000-0005-0000-0000-00008F9F0000}"/>
    <cellStyle name="Normal 76 2 2 2 5 3" xfId="9952" xr:uid="{00000000-0005-0000-0000-0000909F0000}"/>
    <cellStyle name="Normal 76 2 2 2 5 3 2" xfId="40286" xr:uid="{00000000-0005-0000-0000-0000919F0000}"/>
    <cellStyle name="Normal 76 2 2 2 5 3 3" xfId="25053" xr:uid="{00000000-0005-0000-0000-0000929F0000}"/>
    <cellStyle name="Normal 76 2 2 2 5 4" xfId="35273" xr:uid="{00000000-0005-0000-0000-0000939F0000}"/>
    <cellStyle name="Normal 76 2 2 2 5 5" xfId="20040" xr:uid="{00000000-0005-0000-0000-0000949F0000}"/>
    <cellStyle name="Normal 76 2 2 2 6" xfId="11630" xr:uid="{00000000-0005-0000-0000-0000959F0000}"/>
    <cellStyle name="Normal 76 2 2 2 6 2" xfId="41961" xr:uid="{00000000-0005-0000-0000-0000969F0000}"/>
    <cellStyle name="Normal 76 2 2 2 6 3" xfId="26728" xr:uid="{00000000-0005-0000-0000-0000979F0000}"/>
    <cellStyle name="Normal 76 2 2 2 7" xfId="6609" xr:uid="{00000000-0005-0000-0000-0000989F0000}"/>
    <cellStyle name="Normal 76 2 2 2 7 2" xfId="36944" xr:uid="{00000000-0005-0000-0000-0000999F0000}"/>
    <cellStyle name="Normal 76 2 2 2 7 3" xfId="21711" xr:uid="{00000000-0005-0000-0000-00009A9F0000}"/>
    <cellStyle name="Normal 76 2 2 2 8" xfId="31932" xr:uid="{00000000-0005-0000-0000-00009B9F0000}"/>
    <cellStyle name="Normal 76 2 2 2 9" xfId="16698" xr:uid="{00000000-0005-0000-0000-00009C9F0000}"/>
    <cellStyle name="Normal 76 2 2 3" xfId="1745" xr:uid="{00000000-0005-0000-0000-00009D9F0000}"/>
    <cellStyle name="Normal 76 2 2 3 2" xfId="2584" xr:uid="{00000000-0005-0000-0000-00009E9F0000}"/>
    <cellStyle name="Normal 76 2 2 3 2 2" xfId="4274" xr:uid="{00000000-0005-0000-0000-00009F9F0000}"/>
    <cellStyle name="Normal 76 2 2 3 2 2 2" xfId="14347" xr:uid="{00000000-0005-0000-0000-0000A09F0000}"/>
    <cellStyle name="Normal 76 2 2 3 2 2 2 2" xfId="44678" xr:uid="{00000000-0005-0000-0000-0000A19F0000}"/>
    <cellStyle name="Normal 76 2 2 3 2 2 2 3" xfId="29445" xr:uid="{00000000-0005-0000-0000-0000A29F0000}"/>
    <cellStyle name="Normal 76 2 2 3 2 2 3" xfId="9327" xr:uid="{00000000-0005-0000-0000-0000A39F0000}"/>
    <cellStyle name="Normal 76 2 2 3 2 2 3 2" xfId="39661" xr:uid="{00000000-0005-0000-0000-0000A49F0000}"/>
    <cellStyle name="Normal 76 2 2 3 2 2 3 3" xfId="24428" xr:uid="{00000000-0005-0000-0000-0000A59F0000}"/>
    <cellStyle name="Normal 76 2 2 3 2 2 4" xfId="34648" xr:uid="{00000000-0005-0000-0000-0000A69F0000}"/>
    <cellStyle name="Normal 76 2 2 3 2 2 5" xfId="19415" xr:uid="{00000000-0005-0000-0000-0000A79F0000}"/>
    <cellStyle name="Normal 76 2 2 3 2 3" xfId="5966" xr:uid="{00000000-0005-0000-0000-0000A89F0000}"/>
    <cellStyle name="Normal 76 2 2 3 2 3 2" xfId="16018" xr:uid="{00000000-0005-0000-0000-0000A99F0000}"/>
    <cellStyle name="Normal 76 2 2 3 2 3 2 2" xfId="46349" xr:uid="{00000000-0005-0000-0000-0000AA9F0000}"/>
    <cellStyle name="Normal 76 2 2 3 2 3 2 3" xfId="31116" xr:uid="{00000000-0005-0000-0000-0000AB9F0000}"/>
    <cellStyle name="Normal 76 2 2 3 2 3 3" xfId="10998" xr:uid="{00000000-0005-0000-0000-0000AC9F0000}"/>
    <cellStyle name="Normal 76 2 2 3 2 3 3 2" xfId="41332" xr:uid="{00000000-0005-0000-0000-0000AD9F0000}"/>
    <cellStyle name="Normal 76 2 2 3 2 3 3 3" xfId="26099" xr:uid="{00000000-0005-0000-0000-0000AE9F0000}"/>
    <cellStyle name="Normal 76 2 2 3 2 3 4" xfId="36319" xr:uid="{00000000-0005-0000-0000-0000AF9F0000}"/>
    <cellStyle name="Normal 76 2 2 3 2 3 5" xfId="21086" xr:uid="{00000000-0005-0000-0000-0000B09F0000}"/>
    <cellStyle name="Normal 76 2 2 3 2 4" xfId="12676" xr:uid="{00000000-0005-0000-0000-0000B19F0000}"/>
    <cellStyle name="Normal 76 2 2 3 2 4 2" xfId="43007" xr:uid="{00000000-0005-0000-0000-0000B29F0000}"/>
    <cellStyle name="Normal 76 2 2 3 2 4 3" xfId="27774" xr:uid="{00000000-0005-0000-0000-0000B39F0000}"/>
    <cellStyle name="Normal 76 2 2 3 2 5" xfId="7655" xr:uid="{00000000-0005-0000-0000-0000B49F0000}"/>
    <cellStyle name="Normal 76 2 2 3 2 5 2" xfId="37990" xr:uid="{00000000-0005-0000-0000-0000B59F0000}"/>
    <cellStyle name="Normal 76 2 2 3 2 5 3" xfId="22757" xr:uid="{00000000-0005-0000-0000-0000B69F0000}"/>
    <cellStyle name="Normal 76 2 2 3 2 6" xfId="32978" xr:uid="{00000000-0005-0000-0000-0000B79F0000}"/>
    <cellStyle name="Normal 76 2 2 3 2 7" xfId="17744" xr:uid="{00000000-0005-0000-0000-0000B89F0000}"/>
    <cellStyle name="Normal 76 2 2 3 3" xfId="3437" xr:uid="{00000000-0005-0000-0000-0000B99F0000}"/>
    <cellStyle name="Normal 76 2 2 3 3 2" xfId="13511" xr:uid="{00000000-0005-0000-0000-0000BA9F0000}"/>
    <cellStyle name="Normal 76 2 2 3 3 2 2" xfId="43842" xr:uid="{00000000-0005-0000-0000-0000BB9F0000}"/>
    <cellStyle name="Normal 76 2 2 3 3 2 3" xfId="28609" xr:uid="{00000000-0005-0000-0000-0000BC9F0000}"/>
    <cellStyle name="Normal 76 2 2 3 3 3" xfId="8491" xr:uid="{00000000-0005-0000-0000-0000BD9F0000}"/>
    <cellStyle name="Normal 76 2 2 3 3 3 2" xfId="38825" xr:uid="{00000000-0005-0000-0000-0000BE9F0000}"/>
    <cellStyle name="Normal 76 2 2 3 3 3 3" xfId="23592" xr:uid="{00000000-0005-0000-0000-0000BF9F0000}"/>
    <cellStyle name="Normal 76 2 2 3 3 4" xfId="33812" xr:uid="{00000000-0005-0000-0000-0000C09F0000}"/>
    <cellStyle name="Normal 76 2 2 3 3 5" xfId="18579" xr:uid="{00000000-0005-0000-0000-0000C19F0000}"/>
    <cellStyle name="Normal 76 2 2 3 4" xfId="5130" xr:uid="{00000000-0005-0000-0000-0000C29F0000}"/>
    <cellStyle name="Normal 76 2 2 3 4 2" xfId="15182" xr:uid="{00000000-0005-0000-0000-0000C39F0000}"/>
    <cellStyle name="Normal 76 2 2 3 4 2 2" xfId="45513" xr:uid="{00000000-0005-0000-0000-0000C49F0000}"/>
    <cellStyle name="Normal 76 2 2 3 4 2 3" xfId="30280" xr:uid="{00000000-0005-0000-0000-0000C59F0000}"/>
    <cellStyle name="Normal 76 2 2 3 4 3" xfId="10162" xr:uid="{00000000-0005-0000-0000-0000C69F0000}"/>
    <cellStyle name="Normal 76 2 2 3 4 3 2" xfId="40496" xr:uid="{00000000-0005-0000-0000-0000C79F0000}"/>
    <cellStyle name="Normal 76 2 2 3 4 3 3" xfId="25263" xr:uid="{00000000-0005-0000-0000-0000C89F0000}"/>
    <cellStyle name="Normal 76 2 2 3 4 4" xfId="35483" xr:uid="{00000000-0005-0000-0000-0000C99F0000}"/>
    <cellStyle name="Normal 76 2 2 3 4 5" xfId="20250" xr:uid="{00000000-0005-0000-0000-0000CA9F0000}"/>
    <cellStyle name="Normal 76 2 2 3 5" xfId="11840" xr:uid="{00000000-0005-0000-0000-0000CB9F0000}"/>
    <cellStyle name="Normal 76 2 2 3 5 2" xfId="42171" xr:uid="{00000000-0005-0000-0000-0000CC9F0000}"/>
    <cellStyle name="Normal 76 2 2 3 5 3" xfId="26938" xr:uid="{00000000-0005-0000-0000-0000CD9F0000}"/>
    <cellStyle name="Normal 76 2 2 3 6" xfId="6819" xr:uid="{00000000-0005-0000-0000-0000CE9F0000}"/>
    <cellStyle name="Normal 76 2 2 3 6 2" xfId="37154" xr:uid="{00000000-0005-0000-0000-0000CF9F0000}"/>
    <cellStyle name="Normal 76 2 2 3 6 3" xfId="21921" xr:uid="{00000000-0005-0000-0000-0000D09F0000}"/>
    <cellStyle name="Normal 76 2 2 3 7" xfId="32142" xr:uid="{00000000-0005-0000-0000-0000D19F0000}"/>
    <cellStyle name="Normal 76 2 2 3 8" xfId="16908" xr:uid="{00000000-0005-0000-0000-0000D29F0000}"/>
    <cellStyle name="Normal 76 2 2 4" xfId="2166" xr:uid="{00000000-0005-0000-0000-0000D39F0000}"/>
    <cellStyle name="Normal 76 2 2 4 2" xfId="3856" xr:uid="{00000000-0005-0000-0000-0000D49F0000}"/>
    <cellStyle name="Normal 76 2 2 4 2 2" xfId="13929" xr:uid="{00000000-0005-0000-0000-0000D59F0000}"/>
    <cellStyle name="Normal 76 2 2 4 2 2 2" xfId="44260" xr:uid="{00000000-0005-0000-0000-0000D69F0000}"/>
    <cellStyle name="Normal 76 2 2 4 2 2 3" xfId="29027" xr:uid="{00000000-0005-0000-0000-0000D79F0000}"/>
    <cellStyle name="Normal 76 2 2 4 2 3" xfId="8909" xr:uid="{00000000-0005-0000-0000-0000D89F0000}"/>
    <cellStyle name="Normal 76 2 2 4 2 3 2" xfId="39243" xr:uid="{00000000-0005-0000-0000-0000D99F0000}"/>
    <cellStyle name="Normal 76 2 2 4 2 3 3" xfId="24010" xr:uid="{00000000-0005-0000-0000-0000DA9F0000}"/>
    <cellStyle name="Normal 76 2 2 4 2 4" xfId="34230" xr:uid="{00000000-0005-0000-0000-0000DB9F0000}"/>
    <cellStyle name="Normal 76 2 2 4 2 5" xfId="18997" xr:uid="{00000000-0005-0000-0000-0000DC9F0000}"/>
    <cellStyle name="Normal 76 2 2 4 3" xfId="5548" xr:uid="{00000000-0005-0000-0000-0000DD9F0000}"/>
    <cellStyle name="Normal 76 2 2 4 3 2" xfId="15600" xr:uid="{00000000-0005-0000-0000-0000DE9F0000}"/>
    <cellStyle name="Normal 76 2 2 4 3 2 2" xfId="45931" xr:uid="{00000000-0005-0000-0000-0000DF9F0000}"/>
    <cellStyle name="Normal 76 2 2 4 3 2 3" xfId="30698" xr:uid="{00000000-0005-0000-0000-0000E09F0000}"/>
    <cellStyle name="Normal 76 2 2 4 3 3" xfId="10580" xr:uid="{00000000-0005-0000-0000-0000E19F0000}"/>
    <cellStyle name="Normal 76 2 2 4 3 3 2" xfId="40914" xr:uid="{00000000-0005-0000-0000-0000E29F0000}"/>
    <cellStyle name="Normal 76 2 2 4 3 3 3" xfId="25681" xr:uid="{00000000-0005-0000-0000-0000E39F0000}"/>
    <cellStyle name="Normal 76 2 2 4 3 4" xfId="35901" xr:uid="{00000000-0005-0000-0000-0000E49F0000}"/>
    <cellStyle name="Normal 76 2 2 4 3 5" xfId="20668" xr:uid="{00000000-0005-0000-0000-0000E59F0000}"/>
    <cellStyle name="Normal 76 2 2 4 4" xfId="12258" xr:uid="{00000000-0005-0000-0000-0000E69F0000}"/>
    <cellStyle name="Normal 76 2 2 4 4 2" xfId="42589" xr:uid="{00000000-0005-0000-0000-0000E79F0000}"/>
    <cellStyle name="Normal 76 2 2 4 4 3" xfId="27356" xr:uid="{00000000-0005-0000-0000-0000E89F0000}"/>
    <cellStyle name="Normal 76 2 2 4 5" xfId="7237" xr:uid="{00000000-0005-0000-0000-0000E99F0000}"/>
    <cellStyle name="Normal 76 2 2 4 5 2" xfId="37572" xr:uid="{00000000-0005-0000-0000-0000EA9F0000}"/>
    <cellStyle name="Normal 76 2 2 4 5 3" xfId="22339" xr:uid="{00000000-0005-0000-0000-0000EB9F0000}"/>
    <cellStyle name="Normal 76 2 2 4 6" xfId="32560" xr:uid="{00000000-0005-0000-0000-0000EC9F0000}"/>
    <cellStyle name="Normal 76 2 2 4 7" xfId="17326" xr:uid="{00000000-0005-0000-0000-0000ED9F0000}"/>
    <cellStyle name="Normal 76 2 2 5" xfId="3019" xr:uid="{00000000-0005-0000-0000-0000EE9F0000}"/>
    <cellStyle name="Normal 76 2 2 5 2" xfId="13093" xr:uid="{00000000-0005-0000-0000-0000EF9F0000}"/>
    <cellStyle name="Normal 76 2 2 5 2 2" xfId="43424" xr:uid="{00000000-0005-0000-0000-0000F09F0000}"/>
    <cellStyle name="Normal 76 2 2 5 2 3" xfId="28191" xr:uid="{00000000-0005-0000-0000-0000F19F0000}"/>
    <cellStyle name="Normal 76 2 2 5 3" xfId="8073" xr:uid="{00000000-0005-0000-0000-0000F29F0000}"/>
    <cellStyle name="Normal 76 2 2 5 3 2" xfId="38407" xr:uid="{00000000-0005-0000-0000-0000F39F0000}"/>
    <cellStyle name="Normal 76 2 2 5 3 3" xfId="23174" xr:uid="{00000000-0005-0000-0000-0000F49F0000}"/>
    <cellStyle name="Normal 76 2 2 5 4" xfId="33394" xr:uid="{00000000-0005-0000-0000-0000F59F0000}"/>
    <cellStyle name="Normal 76 2 2 5 5" xfId="18161" xr:uid="{00000000-0005-0000-0000-0000F69F0000}"/>
    <cellStyle name="Normal 76 2 2 6" xfId="4712" xr:uid="{00000000-0005-0000-0000-0000F79F0000}"/>
    <cellStyle name="Normal 76 2 2 6 2" xfId="14764" xr:uid="{00000000-0005-0000-0000-0000F89F0000}"/>
    <cellStyle name="Normal 76 2 2 6 2 2" xfId="45095" xr:uid="{00000000-0005-0000-0000-0000F99F0000}"/>
    <cellStyle name="Normal 76 2 2 6 2 3" xfId="29862" xr:uid="{00000000-0005-0000-0000-0000FA9F0000}"/>
    <cellStyle name="Normal 76 2 2 6 3" xfId="9744" xr:uid="{00000000-0005-0000-0000-0000FB9F0000}"/>
    <cellStyle name="Normal 76 2 2 6 3 2" xfId="40078" xr:uid="{00000000-0005-0000-0000-0000FC9F0000}"/>
    <cellStyle name="Normal 76 2 2 6 3 3" xfId="24845" xr:uid="{00000000-0005-0000-0000-0000FD9F0000}"/>
    <cellStyle name="Normal 76 2 2 6 4" xfId="35065" xr:uid="{00000000-0005-0000-0000-0000FE9F0000}"/>
    <cellStyle name="Normal 76 2 2 6 5" xfId="19832" xr:uid="{00000000-0005-0000-0000-0000FF9F0000}"/>
    <cellStyle name="Normal 76 2 2 7" xfId="11422" xr:uid="{00000000-0005-0000-0000-000000A00000}"/>
    <cellStyle name="Normal 76 2 2 7 2" xfId="41753" xr:uid="{00000000-0005-0000-0000-000001A00000}"/>
    <cellStyle name="Normal 76 2 2 7 3" xfId="26520" xr:uid="{00000000-0005-0000-0000-000002A00000}"/>
    <cellStyle name="Normal 76 2 2 8" xfId="6401" xr:uid="{00000000-0005-0000-0000-000003A00000}"/>
    <cellStyle name="Normal 76 2 2 8 2" xfId="36736" xr:uid="{00000000-0005-0000-0000-000004A00000}"/>
    <cellStyle name="Normal 76 2 2 8 3" xfId="21503" xr:uid="{00000000-0005-0000-0000-000005A00000}"/>
    <cellStyle name="Normal 76 2 2 9" xfId="31724" xr:uid="{00000000-0005-0000-0000-000006A00000}"/>
    <cellStyle name="Normal 76 2 3" xfId="1428" xr:uid="{00000000-0005-0000-0000-000007A00000}"/>
    <cellStyle name="Normal 76 2 3 2" xfId="1849" xr:uid="{00000000-0005-0000-0000-000008A00000}"/>
    <cellStyle name="Normal 76 2 3 2 2" xfId="2688" xr:uid="{00000000-0005-0000-0000-000009A00000}"/>
    <cellStyle name="Normal 76 2 3 2 2 2" xfId="4378" xr:uid="{00000000-0005-0000-0000-00000AA00000}"/>
    <cellStyle name="Normal 76 2 3 2 2 2 2" xfId="14451" xr:uid="{00000000-0005-0000-0000-00000BA00000}"/>
    <cellStyle name="Normal 76 2 3 2 2 2 2 2" xfId="44782" xr:uid="{00000000-0005-0000-0000-00000CA00000}"/>
    <cellStyle name="Normal 76 2 3 2 2 2 2 3" xfId="29549" xr:uid="{00000000-0005-0000-0000-00000DA00000}"/>
    <cellStyle name="Normal 76 2 3 2 2 2 3" xfId="9431" xr:uid="{00000000-0005-0000-0000-00000EA00000}"/>
    <cellStyle name="Normal 76 2 3 2 2 2 3 2" xfId="39765" xr:uid="{00000000-0005-0000-0000-00000FA00000}"/>
    <cellStyle name="Normal 76 2 3 2 2 2 3 3" xfId="24532" xr:uid="{00000000-0005-0000-0000-000010A00000}"/>
    <cellStyle name="Normal 76 2 3 2 2 2 4" xfId="34752" xr:uid="{00000000-0005-0000-0000-000011A00000}"/>
    <cellStyle name="Normal 76 2 3 2 2 2 5" xfId="19519" xr:uid="{00000000-0005-0000-0000-000012A00000}"/>
    <cellStyle name="Normal 76 2 3 2 2 3" xfId="6070" xr:uid="{00000000-0005-0000-0000-000013A00000}"/>
    <cellStyle name="Normal 76 2 3 2 2 3 2" xfId="16122" xr:uid="{00000000-0005-0000-0000-000014A00000}"/>
    <cellStyle name="Normal 76 2 3 2 2 3 2 2" xfId="46453" xr:uid="{00000000-0005-0000-0000-000015A00000}"/>
    <cellStyle name="Normal 76 2 3 2 2 3 2 3" xfId="31220" xr:uid="{00000000-0005-0000-0000-000016A00000}"/>
    <cellStyle name="Normal 76 2 3 2 2 3 3" xfId="11102" xr:uid="{00000000-0005-0000-0000-000017A00000}"/>
    <cellStyle name="Normal 76 2 3 2 2 3 3 2" xfId="41436" xr:uid="{00000000-0005-0000-0000-000018A00000}"/>
    <cellStyle name="Normal 76 2 3 2 2 3 3 3" xfId="26203" xr:uid="{00000000-0005-0000-0000-000019A00000}"/>
    <cellStyle name="Normal 76 2 3 2 2 3 4" xfId="36423" xr:uid="{00000000-0005-0000-0000-00001AA00000}"/>
    <cellStyle name="Normal 76 2 3 2 2 3 5" xfId="21190" xr:uid="{00000000-0005-0000-0000-00001BA00000}"/>
    <cellStyle name="Normal 76 2 3 2 2 4" xfId="12780" xr:uid="{00000000-0005-0000-0000-00001CA00000}"/>
    <cellStyle name="Normal 76 2 3 2 2 4 2" xfId="43111" xr:uid="{00000000-0005-0000-0000-00001DA00000}"/>
    <cellStyle name="Normal 76 2 3 2 2 4 3" xfId="27878" xr:uid="{00000000-0005-0000-0000-00001EA00000}"/>
    <cellStyle name="Normal 76 2 3 2 2 5" xfId="7759" xr:uid="{00000000-0005-0000-0000-00001FA00000}"/>
    <cellStyle name="Normal 76 2 3 2 2 5 2" xfId="38094" xr:uid="{00000000-0005-0000-0000-000020A00000}"/>
    <cellStyle name="Normal 76 2 3 2 2 5 3" xfId="22861" xr:uid="{00000000-0005-0000-0000-000021A00000}"/>
    <cellStyle name="Normal 76 2 3 2 2 6" xfId="33082" xr:uid="{00000000-0005-0000-0000-000022A00000}"/>
    <cellStyle name="Normal 76 2 3 2 2 7" xfId="17848" xr:uid="{00000000-0005-0000-0000-000023A00000}"/>
    <cellStyle name="Normal 76 2 3 2 3" xfId="3541" xr:uid="{00000000-0005-0000-0000-000024A00000}"/>
    <cellStyle name="Normal 76 2 3 2 3 2" xfId="13615" xr:uid="{00000000-0005-0000-0000-000025A00000}"/>
    <cellStyle name="Normal 76 2 3 2 3 2 2" xfId="43946" xr:uid="{00000000-0005-0000-0000-000026A00000}"/>
    <cellStyle name="Normal 76 2 3 2 3 2 3" xfId="28713" xr:uid="{00000000-0005-0000-0000-000027A00000}"/>
    <cellStyle name="Normal 76 2 3 2 3 3" xfId="8595" xr:uid="{00000000-0005-0000-0000-000028A00000}"/>
    <cellStyle name="Normal 76 2 3 2 3 3 2" xfId="38929" xr:uid="{00000000-0005-0000-0000-000029A00000}"/>
    <cellStyle name="Normal 76 2 3 2 3 3 3" xfId="23696" xr:uid="{00000000-0005-0000-0000-00002AA00000}"/>
    <cellStyle name="Normal 76 2 3 2 3 4" xfId="33916" xr:uid="{00000000-0005-0000-0000-00002BA00000}"/>
    <cellStyle name="Normal 76 2 3 2 3 5" xfId="18683" xr:uid="{00000000-0005-0000-0000-00002CA00000}"/>
    <cellStyle name="Normal 76 2 3 2 4" xfId="5234" xr:uid="{00000000-0005-0000-0000-00002DA00000}"/>
    <cellStyle name="Normal 76 2 3 2 4 2" xfId="15286" xr:uid="{00000000-0005-0000-0000-00002EA00000}"/>
    <cellStyle name="Normal 76 2 3 2 4 2 2" xfId="45617" xr:uid="{00000000-0005-0000-0000-00002FA00000}"/>
    <cellStyle name="Normal 76 2 3 2 4 2 3" xfId="30384" xr:uid="{00000000-0005-0000-0000-000030A00000}"/>
    <cellStyle name="Normal 76 2 3 2 4 3" xfId="10266" xr:uid="{00000000-0005-0000-0000-000031A00000}"/>
    <cellStyle name="Normal 76 2 3 2 4 3 2" xfId="40600" xr:uid="{00000000-0005-0000-0000-000032A00000}"/>
    <cellStyle name="Normal 76 2 3 2 4 3 3" xfId="25367" xr:uid="{00000000-0005-0000-0000-000033A00000}"/>
    <cellStyle name="Normal 76 2 3 2 4 4" xfId="35587" xr:uid="{00000000-0005-0000-0000-000034A00000}"/>
    <cellStyle name="Normal 76 2 3 2 4 5" xfId="20354" xr:uid="{00000000-0005-0000-0000-000035A00000}"/>
    <cellStyle name="Normal 76 2 3 2 5" xfId="11944" xr:uid="{00000000-0005-0000-0000-000036A00000}"/>
    <cellStyle name="Normal 76 2 3 2 5 2" xfId="42275" xr:uid="{00000000-0005-0000-0000-000037A00000}"/>
    <cellStyle name="Normal 76 2 3 2 5 3" xfId="27042" xr:uid="{00000000-0005-0000-0000-000038A00000}"/>
    <cellStyle name="Normal 76 2 3 2 6" xfId="6923" xr:uid="{00000000-0005-0000-0000-000039A00000}"/>
    <cellStyle name="Normal 76 2 3 2 6 2" xfId="37258" xr:uid="{00000000-0005-0000-0000-00003AA00000}"/>
    <cellStyle name="Normal 76 2 3 2 6 3" xfId="22025" xr:uid="{00000000-0005-0000-0000-00003BA00000}"/>
    <cellStyle name="Normal 76 2 3 2 7" xfId="32246" xr:uid="{00000000-0005-0000-0000-00003CA00000}"/>
    <cellStyle name="Normal 76 2 3 2 8" xfId="17012" xr:uid="{00000000-0005-0000-0000-00003DA00000}"/>
    <cellStyle name="Normal 76 2 3 3" xfId="2270" xr:uid="{00000000-0005-0000-0000-00003EA00000}"/>
    <cellStyle name="Normal 76 2 3 3 2" xfId="3960" xr:uid="{00000000-0005-0000-0000-00003FA00000}"/>
    <cellStyle name="Normal 76 2 3 3 2 2" xfId="14033" xr:uid="{00000000-0005-0000-0000-000040A00000}"/>
    <cellStyle name="Normal 76 2 3 3 2 2 2" xfId="44364" xr:uid="{00000000-0005-0000-0000-000041A00000}"/>
    <cellStyle name="Normal 76 2 3 3 2 2 3" xfId="29131" xr:uid="{00000000-0005-0000-0000-000042A00000}"/>
    <cellStyle name="Normal 76 2 3 3 2 3" xfId="9013" xr:uid="{00000000-0005-0000-0000-000043A00000}"/>
    <cellStyle name="Normal 76 2 3 3 2 3 2" xfId="39347" xr:uid="{00000000-0005-0000-0000-000044A00000}"/>
    <cellStyle name="Normal 76 2 3 3 2 3 3" xfId="24114" xr:uid="{00000000-0005-0000-0000-000045A00000}"/>
    <cellStyle name="Normal 76 2 3 3 2 4" xfId="34334" xr:uid="{00000000-0005-0000-0000-000046A00000}"/>
    <cellStyle name="Normal 76 2 3 3 2 5" xfId="19101" xr:uid="{00000000-0005-0000-0000-000047A00000}"/>
    <cellStyle name="Normal 76 2 3 3 3" xfId="5652" xr:uid="{00000000-0005-0000-0000-000048A00000}"/>
    <cellStyle name="Normal 76 2 3 3 3 2" xfId="15704" xr:uid="{00000000-0005-0000-0000-000049A00000}"/>
    <cellStyle name="Normal 76 2 3 3 3 2 2" xfId="46035" xr:uid="{00000000-0005-0000-0000-00004AA00000}"/>
    <cellStyle name="Normal 76 2 3 3 3 2 3" xfId="30802" xr:uid="{00000000-0005-0000-0000-00004BA00000}"/>
    <cellStyle name="Normal 76 2 3 3 3 3" xfId="10684" xr:uid="{00000000-0005-0000-0000-00004CA00000}"/>
    <cellStyle name="Normal 76 2 3 3 3 3 2" xfId="41018" xr:uid="{00000000-0005-0000-0000-00004DA00000}"/>
    <cellStyle name="Normal 76 2 3 3 3 3 3" xfId="25785" xr:uid="{00000000-0005-0000-0000-00004EA00000}"/>
    <cellStyle name="Normal 76 2 3 3 3 4" xfId="36005" xr:uid="{00000000-0005-0000-0000-00004FA00000}"/>
    <cellStyle name="Normal 76 2 3 3 3 5" xfId="20772" xr:uid="{00000000-0005-0000-0000-000050A00000}"/>
    <cellStyle name="Normal 76 2 3 3 4" xfId="12362" xr:uid="{00000000-0005-0000-0000-000051A00000}"/>
    <cellStyle name="Normal 76 2 3 3 4 2" xfId="42693" xr:uid="{00000000-0005-0000-0000-000052A00000}"/>
    <cellStyle name="Normal 76 2 3 3 4 3" xfId="27460" xr:uid="{00000000-0005-0000-0000-000053A00000}"/>
    <cellStyle name="Normal 76 2 3 3 5" xfId="7341" xr:uid="{00000000-0005-0000-0000-000054A00000}"/>
    <cellStyle name="Normal 76 2 3 3 5 2" xfId="37676" xr:uid="{00000000-0005-0000-0000-000055A00000}"/>
    <cellStyle name="Normal 76 2 3 3 5 3" xfId="22443" xr:uid="{00000000-0005-0000-0000-000056A00000}"/>
    <cellStyle name="Normal 76 2 3 3 6" xfId="32664" xr:uid="{00000000-0005-0000-0000-000057A00000}"/>
    <cellStyle name="Normal 76 2 3 3 7" xfId="17430" xr:uid="{00000000-0005-0000-0000-000058A00000}"/>
    <cellStyle name="Normal 76 2 3 4" xfId="3123" xr:uid="{00000000-0005-0000-0000-000059A00000}"/>
    <cellStyle name="Normal 76 2 3 4 2" xfId="13197" xr:uid="{00000000-0005-0000-0000-00005AA00000}"/>
    <cellStyle name="Normal 76 2 3 4 2 2" xfId="43528" xr:uid="{00000000-0005-0000-0000-00005BA00000}"/>
    <cellStyle name="Normal 76 2 3 4 2 3" xfId="28295" xr:uid="{00000000-0005-0000-0000-00005CA00000}"/>
    <cellStyle name="Normal 76 2 3 4 3" xfId="8177" xr:uid="{00000000-0005-0000-0000-00005DA00000}"/>
    <cellStyle name="Normal 76 2 3 4 3 2" xfId="38511" xr:uid="{00000000-0005-0000-0000-00005EA00000}"/>
    <cellStyle name="Normal 76 2 3 4 3 3" xfId="23278" xr:uid="{00000000-0005-0000-0000-00005FA00000}"/>
    <cellStyle name="Normal 76 2 3 4 4" xfId="33498" xr:uid="{00000000-0005-0000-0000-000060A00000}"/>
    <cellStyle name="Normal 76 2 3 4 5" xfId="18265" xr:uid="{00000000-0005-0000-0000-000061A00000}"/>
    <cellStyle name="Normal 76 2 3 5" xfId="4816" xr:uid="{00000000-0005-0000-0000-000062A00000}"/>
    <cellStyle name="Normal 76 2 3 5 2" xfId="14868" xr:uid="{00000000-0005-0000-0000-000063A00000}"/>
    <cellStyle name="Normal 76 2 3 5 2 2" xfId="45199" xr:uid="{00000000-0005-0000-0000-000064A00000}"/>
    <cellStyle name="Normal 76 2 3 5 2 3" xfId="29966" xr:uid="{00000000-0005-0000-0000-000065A00000}"/>
    <cellStyle name="Normal 76 2 3 5 3" xfId="9848" xr:uid="{00000000-0005-0000-0000-000066A00000}"/>
    <cellStyle name="Normal 76 2 3 5 3 2" xfId="40182" xr:uid="{00000000-0005-0000-0000-000067A00000}"/>
    <cellStyle name="Normal 76 2 3 5 3 3" xfId="24949" xr:uid="{00000000-0005-0000-0000-000068A00000}"/>
    <cellStyle name="Normal 76 2 3 5 4" xfId="35169" xr:uid="{00000000-0005-0000-0000-000069A00000}"/>
    <cellStyle name="Normal 76 2 3 5 5" xfId="19936" xr:uid="{00000000-0005-0000-0000-00006AA00000}"/>
    <cellStyle name="Normal 76 2 3 6" xfId="11526" xr:uid="{00000000-0005-0000-0000-00006BA00000}"/>
    <cellStyle name="Normal 76 2 3 6 2" xfId="41857" xr:uid="{00000000-0005-0000-0000-00006CA00000}"/>
    <cellStyle name="Normal 76 2 3 6 3" xfId="26624" xr:uid="{00000000-0005-0000-0000-00006DA00000}"/>
    <cellStyle name="Normal 76 2 3 7" xfId="6505" xr:uid="{00000000-0005-0000-0000-00006EA00000}"/>
    <cellStyle name="Normal 76 2 3 7 2" xfId="36840" xr:uid="{00000000-0005-0000-0000-00006FA00000}"/>
    <cellStyle name="Normal 76 2 3 7 3" xfId="21607" xr:uid="{00000000-0005-0000-0000-000070A00000}"/>
    <cellStyle name="Normal 76 2 3 8" xfId="31828" xr:uid="{00000000-0005-0000-0000-000071A00000}"/>
    <cellStyle name="Normal 76 2 3 9" xfId="16594" xr:uid="{00000000-0005-0000-0000-000072A00000}"/>
    <cellStyle name="Normal 76 2 4" xfId="1641" xr:uid="{00000000-0005-0000-0000-000073A00000}"/>
    <cellStyle name="Normal 76 2 4 2" xfId="2480" xr:uid="{00000000-0005-0000-0000-000074A00000}"/>
    <cellStyle name="Normal 76 2 4 2 2" xfId="4170" xr:uid="{00000000-0005-0000-0000-000075A00000}"/>
    <cellStyle name="Normal 76 2 4 2 2 2" xfId="14243" xr:uid="{00000000-0005-0000-0000-000076A00000}"/>
    <cellStyle name="Normal 76 2 4 2 2 2 2" xfId="44574" xr:uid="{00000000-0005-0000-0000-000077A00000}"/>
    <cellStyle name="Normal 76 2 4 2 2 2 3" xfId="29341" xr:uid="{00000000-0005-0000-0000-000078A00000}"/>
    <cellStyle name="Normal 76 2 4 2 2 3" xfId="9223" xr:uid="{00000000-0005-0000-0000-000079A00000}"/>
    <cellStyle name="Normal 76 2 4 2 2 3 2" xfId="39557" xr:uid="{00000000-0005-0000-0000-00007AA00000}"/>
    <cellStyle name="Normal 76 2 4 2 2 3 3" xfId="24324" xr:uid="{00000000-0005-0000-0000-00007BA00000}"/>
    <cellStyle name="Normal 76 2 4 2 2 4" xfId="34544" xr:uid="{00000000-0005-0000-0000-00007CA00000}"/>
    <cellStyle name="Normal 76 2 4 2 2 5" xfId="19311" xr:uid="{00000000-0005-0000-0000-00007DA00000}"/>
    <cellStyle name="Normal 76 2 4 2 3" xfId="5862" xr:uid="{00000000-0005-0000-0000-00007EA00000}"/>
    <cellStyle name="Normal 76 2 4 2 3 2" xfId="15914" xr:uid="{00000000-0005-0000-0000-00007FA00000}"/>
    <cellStyle name="Normal 76 2 4 2 3 2 2" xfId="46245" xr:uid="{00000000-0005-0000-0000-000080A00000}"/>
    <cellStyle name="Normal 76 2 4 2 3 2 3" xfId="31012" xr:uid="{00000000-0005-0000-0000-000081A00000}"/>
    <cellStyle name="Normal 76 2 4 2 3 3" xfId="10894" xr:uid="{00000000-0005-0000-0000-000082A00000}"/>
    <cellStyle name="Normal 76 2 4 2 3 3 2" xfId="41228" xr:uid="{00000000-0005-0000-0000-000083A00000}"/>
    <cellStyle name="Normal 76 2 4 2 3 3 3" xfId="25995" xr:uid="{00000000-0005-0000-0000-000084A00000}"/>
    <cellStyle name="Normal 76 2 4 2 3 4" xfId="36215" xr:uid="{00000000-0005-0000-0000-000085A00000}"/>
    <cellStyle name="Normal 76 2 4 2 3 5" xfId="20982" xr:uid="{00000000-0005-0000-0000-000086A00000}"/>
    <cellStyle name="Normal 76 2 4 2 4" xfId="12572" xr:uid="{00000000-0005-0000-0000-000087A00000}"/>
    <cellStyle name="Normal 76 2 4 2 4 2" xfId="42903" xr:uid="{00000000-0005-0000-0000-000088A00000}"/>
    <cellStyle name="Normal 76 2 4 2 4 3" xfId="27670" xr:uid="{00000000-0005-0000-0000-000089A00000}"/>
    <cellStyle name="Normal 76 2 4 2 5" xfId="7551" xr:uid="{00000000-0005-0000-0000-00008AA00000}"/>
    <cellStyle name="Normal 76 2 4 2 5 2" xfId="37886" xr:uid="{00000000-0005-0000-0000-00008BA00000}"/>
    <cellStyle name="Normal 76 2 4 2 5 3" xfId="22653" xr:uid="{00000000-0005-0000-0000-00008CA00000}"/>
    <cellStyle name="Normal 76 2 4 2 6" xfId="32874" xr:uid="{00000000-0005-0000-0000-00008DA00000}"/>
    <cellStyle name="Normal 76 2 4 2 7" xfId="17640" xr:uid="{00000000-0005-0000-0000-00008EA00000}"/>
    <cellStyle name="Normal 76 2 4 3" xfId="3333" xr:uid="{00000000-0005-0000-0000-00008FA00000}"/>
    <cellStyle name="Normal 76 2 4 3 2" xfId="13407" xr:uid="{00000000-0005-0000-0000-000090A00000}"/>
    <cellStyle name="Normal 76 2 4 3 2 2" xfId="43738" xr:uid="{00000000-0005-0000-0000-000091A00000}"/>
    <cellStyle name="Normal 76 2 4 3 2 3" xfId="28505" xr:uid="{00000000-0005-0000-0000-000092A00000}"/>
    <cellStyle name="Normal 76 2 4 3 3" xfId="8387" xr:uid="{00000000-0005-0000-0000-000093A00000}"/>
    <cellStyle name="Normal 76 2 4 3 3 2" xfId="38721" xr:uid="{00000000-0005-0000-0000-000094A00000}"/>
    <cellStyle name="Normal 76 2 4 3 3 3" xfId="23488" xr:uid="{00000000-0005-0000-0000-000095A00000}"/>
    <cellStyle name="Normal 76 2 4 3 4" xfId="33708" xr:uid="{00000000-0005-0000-0000-000096A00000}"/>
    <cellStyle name="Normal 76 2 4 3 5" xfId="18475" xr:uid="{00000000-0005-0000-0000-000097A00000}"/>
    <cellStyle name="Normal 76 2 4 4" xfId="5026" xr:uid="{00000000-0005-0000-0000-000098A00000}"/>
    <cellStyle name="Normal 76 2 4 4 2" xfId="15078" xr:uid="{00000000-0005-0000-0000-000099A00000}"/>
    <cellStyle name="Normal 76 2 4 4 2 2" xfId="45409" xr:uid="{00000000-0005-0000-0000-00009AA00000}"/>
    <cellStyle name="Normal 76 2 4 4 2 3" xfId="30176" xr:uid="{00000000-0005-0000-0000-00009BA00000}"/>
    <cellStyle name="Normal 76 2 4 4 3" xfId="10058" xr:uid="{00000000-0005-0000-0000-00009CA00000}"/>
    <cellStyle name="Normal 76 2 4 4 3 2" xfId="40392" xr:uid="{00000000-0005-0000-0000-00009DA00000}"/>
    <cellStyle name="Normal 76 2 4 4 3 3" xfId="25159" xr:uid="{00000000-0005-0000-0000-00009EA00000}"/>
    <cellStyle name="Normal 76 2 4 4 4" xfId="35379" xr:uid="{00000000-0005-0000-0000-00009FA00000}"/>
    <cellStyle name="Normal 76 2 4 4 5" xfId="20146" xr:uid="{00000000-0005-0000-0000-0000A0A00000}"/>
    <cellStyle name="Normal 76 2 4 5" xfId="11736" xr:uid="{00000000-0005-0000-0000-0000A1A00000}"/>
    <cellStyle name="Normal 76 2 4 5 2" xfId="42067" xr:uid="{00000000-0005-0000-0000-0000A2A00000}"/>
    <cellStyle name="Normal 76 2 4 5 3" xfId="26834" xr:uid="{00000000-0005-0000-0000-0000A3A00000}"/>
    <cellStyle name="Normal 76 2 4 6" xfId="6715" xr:uid="{00000000-0005-0000-0000-0000A4A00000}"/>
    <cellStyle name="Normal 76 2 4 6 2" xfId="37050" xr:uid="{00000000-0005-0000-0000-0000A5A00000}"/>
    <cellStyle name="Normal 76 2 4 6 3" xfId="21817" xr:uid="{00000000-0005-0000-0000-0000A6A00000}"/>
    <cellStyle name="Normal 76 2 4 7" xfId="32038" xr:uid="{00000000-0005-0000-0000-0000A7A00000}"/>
    <cellStyle name="Normal 76 2 4 8" xfId="16804" xr:uid="{00000000-0005-0000-0000-0000A8A00000}"/>
    <cellStyle name="Normal 76 2 5" xfId="2062" xr:uid="{00000000-0005-0000-0000-0000A9A00000}"/>
    <cellStyle name="Normal 76 2 5 2" xfId="3752" xr:uid="{00000000-0005-0000-0000-0000AAA00000}"/>
    <cellStyle name="Normal 76 2 5 2 2" xfId="13825" xr:uid="{00000000-0005-0000-0000-0000ABA00000}"/>
    <cellStyle name="Normal 76 2 5 2 2 2" xfId="44156" xr:uid="{00000000-0005-0000-0000-0000ACA00000}"/>
    <cellStyle name="Normal 76 2 5 2 2 3" xfId="28923" xr:uid="{00000000-0005-0000-0000-0000ADA00000}"/>
    <cellStyle name="Normal 76 2 5 2 3" xfId="8805" xr:uid="{00000000-0005-0000-0000-0000AEA00000}"/>
    <cellStyle name="Normal 76 2 5 2 3 2" xfId="39139" xr:uid="{00000000-0005-0000-0000-0000AFA00000}"/>
    <cellStyle name="Normal 76 2 5 2 3 3" xfId="23906" xr:uid="{00000000-0005-0000-0000-0000B0A00000}"/>
    <cellStyle name="Normal 76 2 5 2 4" xfId="34126" xr:uid="{00000000-0005-0000-0000-0000B1A00000}"/>
    <cellStyle name="Normal 76 2 5 2 5" xfId="18893" xr:uid="{00000000-0005-0000-0000-0000B2A00000}"/>
    <cellStyle name="Normal 76 2 5 3" xfId="5444" xr:uid="{00000000-0005-0000-0000-0000B3A00000}"/>
    <cellStyle name="Normal 76 2 5 3 2" xfId="15496" xr:uid="{00000000-0005-0000-0000-0000B4A00000}"/>
    <cellStyle name="Normal 76 2 5 3 2 2" xfId="45827" xr:uid="{00000000-0005-0000-0000-0000B5A00000}"/>
    <cellStyle name="Normal 76 2 5 3 2 3" xfId="30594" xr:uid="{00000000-0005-0000-0000-0000B6A00000}"/>
    <cellStyle name="Normal 76 2 5 3 3" xfId="10476" xr:uid="{00000000-0005-0000-0000-0000B7A00000}"/>
    <cellStyle name="Normal 76 2 5 3 3 2" xfId="40810" xr:uid="{00000000-0005-0000-0000-0000B8A00000}"/>
    <cellStyle name="Normal 76 2 5 3 3 3" xfId="25577" xr:uid="{00000000-0005-0000-0000-0000B9A00000}"/>
    <cellStyle name="Normal 76 2 5 3 4" xfId="35797" xr:uid="{00000000-0005-0000-0000-0000BAA00000}"/>
    <cellStyle name="Normal 76 2 5 3 5" xfId="20564" xr:uid="{00000000-0005-0000-0000-0000BBA00000}"/>
    <cellStyle name="Normal 76 2 5 4" xfId="12154" xr:uid="{00000000-0005-0000-0000-0000BCA00000}"/>
    <cellStyle name="Normal 76 2 5 4 2" xfId="42485" xr:uid="{00000000-0005-0000-0000-0000BDA00000}"/>
    <cellStyle name="Normal 76 2 5 4 3" xfId="27252" xr:uid="{00000000-0005-0000-0000-0000BEA00000}"/>
    <cellStyle name="Normal 76 2 5 5" xfId="7133" xr:uid="{00000000-0005-0000-0000-0000BFA00000}"/>
    <cellStyle name="Normal 76 2 5 5 2" xfId="37468" xr:uid="{00000000-0005-0000-0000-0000C0A00000}"/>
    <cellStyle name="Normal 76 2 5 5 3" xfId="22235" xr:uid="{00000000-0005-0000-0000-0000C1A00000}"/>
    <cellStyle name="Normal 76 2 5 6" xfId="32456" xr:uid="{00000000-0005-0000-0000-0000C2A00000}"/>
    <cellStyle name="Normal 76 2 5 7" xfId="17222" xr:uid="{00000000-0005-0000-0000-0000C3A00000}"/>
    <cellStyle name="Normal 76 2 6" xfId="2915" xr:uid="{00000000-0005-0000-0000-0000C4A00000}"/>
    <cellStyle name="Normal 76 2 6 2" xfId="12989" xr:uid="{00000000-0005-0000-0000-0000C5A00000}"/>
    <cellStyle name="Normal 76 2 6 2 2" xfId="43320" xr:uid="{00000000-0005-0000-0000-0000C6A00000}"/>
    <cellStyle name="Normal 76 2 6 2 3" xfId="28087" xr:uid="{00000000-0005-0000-0000-0000C7A00000}"/>
    <cellStyle name="Normal 76 2 6 3" xfId="7969" xr:uid="{00000000-0005-0000-0000-0000C8A00000}"/>
    <cellStyle name="Normal 76 2 6 3 2" xfId="38303" xr:uid="{00000000-0005-0000-0000-0000C9A00000}"/>
    <cellStyle name="Normal 76 2 6 3 3" xfId="23070" xr:uid="{00000000-0005-0000-0000-0000CAA00000}"/>
    <cellStyle name="Normal 76 2 6 4" xfId="33290" xr:uid="{00000000-0005-0000-0000-0000CBA00000}"/>
    <cellStyle name="Normal 76 2 6 5" xfId="18057" xr:uid="{00000000-0005-0000-0000-0000CCA00000}"/>
    <cellStyle name="Normal 76 2 7" xfId="4608" xr:uid="{00000000-0005-0000-0000-0000CDA00000}"/>
    <cellStyle name="Normal 76 2 7 2" xfId="14660" xr:uid="{00000000-0005-0000-0000-0000CEA00000}"/>
    <cellStyle name="Normal 76 2 7 2 2" xfId="44991" xr:uid="{00000000-0005-0000-0000-0000CFA00000}"/>
    <cellStyle name="Normal 76 2 7 2 3" xfId="29758" xr:uid="{00000000-0005-0000-0000-0000D0A00000}"/>
    <cellStyle name="Normal 76 2 7 3" xfId="9640" xr:uid="{00000000-0005-0000-0000-0000D1A00000}"/>
    <cellStyle name="Normal 76 2 7 3 2" xfId="39974" xr:uid="{00000000-0005-0000-0000-0000D2A00000}"/>
    <cellStyle name="Normal 76 2 7 3 3" xfId="24741" xr:uid="{00000000-0005-0000-0000-0000D3A00000}"/>
    <cellStyle name="Normal 76 2 7 4" xfId="34961" xr:uid="{00000000-0005-0000-0000-0000D4A00000}"/>
    <cellStyle name="Normal 76 2 7 5" xfId="19728" xr:uid="{00000000-0005-0000-0000-0000D5A00000}"/>
    <cellStyle name="Normal 76 2 8" xfId="11318" xr:uid="{00000000-0005-0000-0000-0000D6A00000}"/>
    <cellStyle name="Normal 76 2 8 2" xfId="41649" xr:uid="{00000000-0005-0000-0000-0000D7A00000}"/>
    <cellStyle name="Normal 76 2 8 3" xfId="26416" xr:uid="{00000000-0005-0000-0000-0000D8A00000}"/>
    <cellStyle name="Normal 76 2 9" xfId="6297" xr:uid="{00000000-0005-0000-0000-0000D9A00000}"/>
    <cellStyle name="Normal 76 2 9 2" xfId="36632" xr:uid="{00000000-0005-0000-0000-0000DAA00000}"/>
    <cellStyle name="Normal 76 2 9 3" xfId="21399" xr:uid="{00000000-0005-0000-0000-0000DBA00000}"/>
    <cellStyle name="Normal 76 3" xfId="1261" xr:uid="{00000000-0005-0000-0000-0000DCA00000}"/>
    <cellStyle name="Normal 76 3 10" xfId="16438" xr:uid="{00000000-0005-0000-0000-0000DDA00000}"/>
    <cellStyle name="Normal 76 3 2" xfId="1480" xr:uid="{00000000-0005-0000-0000-0000DEA00000}"/>
    <cellStyle name="Normal 76 3 2 2" xfId="1901" xr:uid="{00000000-0005-0000-0000-0000DFA00000}"/>
    <cellStyle name="Normal 76 3 2 2 2" xfId="2740" xr:uid="{00000000-0005-0000-0000-0000E0A00000}"/>
    <cellStyle name="Normal 76 3 2 2 2 2" xfId="4430" xr:uid="{00000000-0005-0000-0000-0000E1A00000}"/>
    <cellStyle name="Normal 76 3 2 2 2 2 2" xfId="14503" xr:uid="{00000000-0005-0000-0000-0000E2A00000}"/>
    <cellStyle name="Normal 76 3 2 2 2 2 2 2" xfId="44834" xr:uid="{00000000-0005-0000-0000-0000E3A00000}"/>
    <cellStyle name="Normal 76 3 2 2 2 2 2 3" xfId="29601" xr:uid="{00000000-0005-0000-0000-0000E4A00000}"/>
    <cellStyle name="Normal 76 3 2 2 2 2 3" xfId="9483" xr:uid="{00000000-0005-0000-0000-0000E5A00000}"/>
    <cellStyle name="Normal 76 3 2 2 2 2 3 2" xfId="39817" xr:uid="{00000000-0005-0000-0000-0000E6A00000}"/>
    <cellStyle name="Normal 76 3 2 2 2 2 3 3" xfId="24584" xr:uid="{00000000-0005-0000-0000-0000E7A00000}"/>
    <cellStyle name="Normal 76 3 2 2 2 2 4" xfId="34804" xr:uid="{00000000-0005-0000-0000-0000E8A00000}"/>
    <cellStyle name="Normal 76 3 2 2 2 2 5" xfId="19571" xr:uid="{00000000-0005-0000-0000-0000E9A00000}"/>
    <cellStyle name="Normal 76 3 2 2 2 3" xfId="6122" xr:uid="{00000000-0005-0000-0000-0000EAA00000}"/>
    <cellStyle name="Normal 76 3 2 2 2 3 2" xfId="16174" xr:uid="{00000000-0005-0000-0000-0000EBA00000}"/>
    <cellStyle name="Normal 76 3 2 2 2 3 2 2" xfId="46505" xr:uid="{00000000-0005-0000-0000-0000ECA00000}"/>
    <cellStyle name="Normal 76 3 2 2 2 3 2 3" xfId="31272" xr:uid="{00000000-0005-0000-0000-0000EDA00000}"/>
    <cellStyle name="Normal 76 3 2 2 2 3 3" xfId="11154" xr:uid="{00000000-0005-0000-0000-0000EEA00000}"/>
    <cellStyle name="Normal 76 3 2 2 2 3 3 2" xfId="41488" xr:uid="{00000000-0005-0000-0000-0000EFA00000}"/>
    <cellStyle name="Normal 76 3 2 2 2 3 3 3" xfId="26255" xr:uid="{00000000-0005-0000-0000-0000F0A00000}"/>
    <cellStyle name="Normal 76 3 2 2 2 3 4" xfId="36475" xr:uid="{00000000-0005-0000-0000-0000F1A00000}"/>
    <cellStyle name="Normal 76 3 2 2 2 3 5" xfId="21242" xr:uid="{00000000-0005-0000-0000-0000F2A00000}"/>
    <cellStyle name="Normal 76 3 2 2 2 4" xfId="12832" xr:uid="{00000000-0005-0000-0000-0000F3A00000}"/>
    <cellStyle name="Normal 76 3 2 2 2 4 2" xfId="43163" xr:uid="{00000000-0005-0000-0000-0000F4A00000}"/>
    <cellStyle name="Normal 76 3 2 2 2 4 3" xfId="27930" xr:uid="{00000000-0005-0000-0000-0000F5A00000}"/>
    <cellStyle name="Normal 76 3 2 2 2 5" xfId="7811" xr:uid="{00000000-0005-0000-0000-0000F6A00000}"/>
    <cellStyle name="Normal 76 3 2 2 2 5 2" xfId="38146" xr:uid="{00000000-0005-0000-0000-0000F7A00000}"/>
    <cellStyle name="Normal 76 3 2 2 2 5 3" xfId="22913" xr:uid="{00000000-0005-0000-0000-0000F8A00000}"/>
    <cellStyle name="Normal 76 3 2 2 2 6" xfId="33134" xr:uid="{00000000-0005-0000-0000-0000F9A00000}"/>
    <cellStyle name="Normal 76 3 2 2 2 7" xfId="17900" xr:uid="{00000000-0005-0000-0000-0000FAA00000}"/>
    <cellStyle name="Normal 76 3 2 2 3" xfId="3593" xr:uid="{00000000-0005-0000-0000-0000FBA00000}"/>
    <cellStyle name="Normal 76 3 2 2 3 2" xfId="13667" xr:uid="{00000000-0005-0000-0000-0000FCA00000}"/>
    <cellStyle name="Normal 76 3 2 2 3 2 2" xfId="43998" xr:uid="{00000000-0005-0000-0000-0000FDA00000}"/>
    <cellStyle name="Normal 76 3 2 2 3 2 3" xfId="28765" xr:uid="{00000000-0005-0000-0000-0000FEA00000}"/>
    <cellStyle name="Normal 76 3 2 2 3 3" xfId="8647" xr:uid="{00000000-0005-0000-0000-0000FFA00000}"/>
    <cellStyle name="Normal 76 3 2 2 3 3 2" xfId="38981" xr:uid="{00000000-0005-0000-0000-000000A10000}"/>
    <cellStyle name="Normal 76 3 2 2 3 3 3" xfId="23748" xr:uid="{00000000-0005-0000-0000-000001A10000}"/>
    <cellStyle name="Normal 76 3 2 2 3 4" xfId="33968" xr:uid="{00000000-0005-0000-0000-000002A10000}"/>
    <cellStyle name="Normal 76 3 2 2 3 5" xfId="18735" xr:uid="{00000000-0005-0000-0000-000003A10000}"/>
    <cellStyle name="Normal 76 3 2 2 4" xfId="5286" xr:uid="{00000000-0005-0000-0000-000004A10000}"/>
    <cellStyle name="Normal 76 3 2 2 4 2" xfId="15338" xr:uid="{00000000-0005-0000-0000-000005A10000}"/>
    <cellStyle name="Normal 76 3 2 2 4 2 2" xfId="45669" xr:uid="{00000000-0005-0000-0000-000006A10000}"/>
    <cellStyle name="Normal 76 3 2 2 4 2 3" xfId="30436" xr:uid="{00000000-0005-0000-0000-000007A10000}"/>
    <cellStyle name="Normal 76 3 2 2 4 3" xfId="10318" xr:uid="{00000000-0005-0000-0000-000008A10000}"/>
    <cellStyle name="Normal 76 3 2 2 4 3 2" xfId="40652" xr:uid="{00000000-0005-0000-0000-000009A10000}"/>
    <cellStyle name="Normal 76 3 2 2 4 3 3" xfId="25419" xr:uid="{00000000-0005-0000-0000-00000AA10000}"/>
    <cellStyle name="Normal 76 3 2 2 4 4" xfId="35639" xr:uid="{00000000-0005-0000-0000-00000BA10000}"/>
    <cellStyle name="Normal 76 3 2 2 4 5" xfId="20406" xr:uid="{00000000-0005-0000-0000-00000CA10000}"/>
    <cellStyle name="Normal 76 3 2 2 5" xfId="11996" xr:uid="{00000000-0005-0000-0000-00000DA10000}"/>
    <cellStyle name="Normal 76 3 2 2 5 2" xfId="42327" xr:uid="{00000000-0005-0000-0000-00000EA10000}"/>
    <cellStyle name="Normal 76 3 2 2 5 3" xfId="27094" xr:uid="{00000000-0005-0000-0000-00000FA10000}"/>
    <cellStyle name="Normal 76 3 2 2 6" xfId="6975" xr:uid="{00000000-0005-0000-0000-000010A10000}"/>
    <cellStyle name="Normal 76 3 2 2 6 2" xfId="37310" xr:uid="{00000000-0005-0000-0000-000011A10000}"/>
    <cellStyle name="Normal 76 3 2 2 6 3" xfId="22077" xr:uid="{00000000-0005-0000-0000-000012A10000}"/>
    <cellStyle name="Normal 76 3 2 2 7" xfId="32298" xr:uid="{00000000-0005-0000-0000-000013A10000}"/>
    <cellStyle name="Normal 76 3 2 2 8" xfId="17064" xr:uid="{00000000-0005-0000-0000-000014A10000}"/>
    <cellStyle name="Normal 76 3 2 3" xfId="2322" xr:uid="{00000000-0005-0000-0000-000015A10000}"/>
    <cellStyle name="Normal 76 3 2 3 2" xfId="4012" xr:uid="{00000000-0005-0000-0000-000016A10000}"/>
    <cellStyle name="Normal 76 3 2 3 2 2" xfId="14085" xr:uid="{00000000-0005-0000-0000-000017A10000}"/>
    <cellStyle name="Normal 76 3 2 3 2 2 2" xfId="44416" xr:uid="{00000000-0005-0000-0000-000018A10000}"/>
    <cellStyle name="Normal 76 3 2 3 2 2 3" xfId="29183" xr:uid="{00000000-0005-0000-0000-000019A10000}"/>
    <cellStyle name="Normal 76 3 2 3 2 3" xfId="9065" xr:uid="{00000000-0005-0000-0000-00001AA10000}"/>
    <cellStyle name="Normal 76 3 2 3 2 3 2" xfId="39399" xr:uid="{00000000-0005-0000-0000-00001BA10000}"/>
    <cellStyle name="Normal 76 3 2 3 2 3 3" xfId="24166" xr:uid="{00000000-0005-0000-0000-00001CA10000}"/>
    <cellStyle name="Normal 76 3 2 3 2 4" xfId="34386" xr:uid="{00000000-0005-0000-0000-00001DA10000}"/>
    <cellStyle name="Normal 76 3 2 3 2 5" xfId="19153" xr:uid="{00000000-0005-0000-0000-00001EA10000}"/>
    <cellStyle name="Normal 76 3 2 3 3" xfId="5704" xr:uid="{00000000-0005-0000-0000-00001FA10000}"/>
    <cellStyle name="Normal 76 3 2 3 3 2" xfId="15756" xr:uid="{00000000-0005-0000-0000-000020A10000}"/>
    <cellStyle name="Normal 76 3 2 3 3 2 2" xfId="46087" xr:uid="{00000000-0005-0000-0000-000021A10000}"/>
    <cellStyle name="Normal 76 3 2 3 3 2 3" xfId="30854" xr:uid="{00000000-0005-0000-0000-000022A10000}"/>
    <cellStyle name="Normal 76 3 2 3 3 3" xfId="10736" xr:uid="{00000000-0005-0000-0000-000023A10000}"/>
    <cellStyle name="Normal 76 3 2 3 3 3 2" xfId="41070" xr:uid="{00000000-0005-0000-0000-000024A10000}"/>
    <cellStyle name="Normal 76 3 2 3 3 3 3" xfId="25837" xr:uid="{00000000-0005-0000-0000-000025A10000}"/>
    <cellStyle name="Normal 76 3 2 3 3 4" xfId="36057" xr:uid="{00000000-0005-0000-0000-000026A10000}"/>
    <cellStyle name="Normal 76 3 2 3 3 5" xfId="20824" xr:uid="{00000000-0005-0000-0000-000027A10000}"/>
    <cellStyle name="Normal 76 3 2 3 4" xfId="12414" xr:uid="{00000000-0005-0000-0000-000028A10000}"/>
    <cellStyle name="Normal 76 3 2 3 4 2" xfId="42745" xr:uid="{00000000-0005-0000-0000-000029A10000}"/>
    <cellStyle name="Normal 76 3 2 3 4 3" xfId="27512" xr:uid="{00000000-0005-0000-0000-00002AA10000}"/>
    <cellStyle name="Normal 76 3 2 3 5" xfId="7393" xr:uid="{00000000-0005-0000-0000-00002BA10000}"/>
    <cellStyle name="Normal 76 3 2 3 5 2" xfId="37728" xr:uid="{00000000-0005-0000-0000-00002CA10000}"/>
    <cellStyle name="Normal 76 3 2 3 5 3" xfId="22495" xr:uid="{00000000-0005-0000-0000-00002DA10000}"/>
    <cellStyle name="Normal 76 3 2 3 6" xfId="32716" xr:uid="{00000000-0005-0000-0000-00002EA10000}"/>
    <cellStyle name="Normal 76 3 2 3 7" xfId="17482" xr:uid="{00000000-0005-0000-0000-00002FA10000}"/>
    <cellStyle name="Normal 76 3 2 4" xfId="3175" xr:uid="{00000000-0005-0000-0000-000030A10000}"/>
    <cellStyle name="Normal 76 3 2 4 2" xfId="13249" xr:uid="{00000000-0005-0000-0000-000031A10000}"/>
    <cellStyle name="Normal 76 3 2 4 2 2" xfId="43580" xr:uid="{00000000-0005-0000-0000-000032A10000}"/>
    <cellStyle name="Normal 76 3 2 4 2 3" xfId="28347" xr:uid="{00000000-0005-0000-0000-000033A10000}"/>
    <cellStyle name="Normal 76 3 2 4 3" xfId="8229" xr:uid="{00000000-0005-0000-0000-000034A10000}"/>
    <cellStyle name="Normal 76 3 2 4 3 2" xfId="38563" xr:uid="{00000000-0005-0000-0000-000035A10000}"/>
    <cellStyle name="Normal 76 3 2 4 3 3" xfId="23330" xr:uid="{00000000-0005-0000-0000-000036A10000}"/>
    <cellStyle name="Normal 76 3 2 4 4" xfId="33550" xr:uid="{00000000-0005-0000-0000-000037A10000}"/>
    <cellStyle name="Normal 76 3 2 4 5" xfId="18317" xr:uid="{00000000-0005-0000-0000-000038A10000}"/>
    <cellStyle name="Normal 76 3 2 5" xfId="4868" xr:uid="{00000000-0005-0000-0000-000039A10000}"/>
    <cellStyle name="Normal 76 3 2 5 2" xfId="14920" xr:uid="{00000000-0005-0000-0000-00003AA10000}"/>
    <cellStyle name="Normal 76 3 2 5 2 2" xfId="45251" xr:uid="{00000000-0005-0000-0000-00003BA10000}"/>
    <cellStyle name="Normal 76 3 2 5 2 3" xfId="30018" xr:uid="{00000000-0005-0000-0000-00003CA10000}"/>
    <cellStyle name="Normal 76 3 2 5 3" xfId="9900" xr:uid="{00000000-0005-0000-0000-00003DA10000}"/>
    <cellStyle name="Normal 76 3 2 5 3 2" xfId="40234" xr:uid="{00000000-0005-0000-0000-00003EA10000}"/>
    <cellStyle name="Normal 76 3 2 5 3 3" xfId="25001" xr:uid="{00000000-0005-0000-0000-00003FA10000}"/>
    <cellStyle name="Normal 76 3 2 5 4" xfId="35221" xr:uid="{00000000-0005-0000-0000-000040A10000}"/>
    <cellStyle name="Normal 76 3 2 5 5" xfId="19988" xr:uid="{00000000-0005-0000-0000-000041A10000}"/>
    <cellStyle name="Normal 76 3 2 6" xfId="11578" xr:uid="{00000000-0005-0000-0000-000042A10000}"/>
    <cellStyle name="Normal 76 3 2 6 2" xfId="41909" xr:uid="{00000000-0005-0000-0000-000043A10000}"/>
    <cellStyle name="Normal 76 3 2 6 3" xfId="26676" xr:uid="{00000000-0005-0000-0000-000044A10000}"/>
    <cellStyle name="Normal 76 3 2 7" xfId="6557" xr:uid="{00000000-0005-0000-0000-000045A10000}"/>
    <cellStyle name="Normal 76 3 2 7 2" xfId="36892" xr:uid="{00000000-0005-0000-0000-000046A10000}"/>
    <cellStyle name="Normal 76 3 2 7 3" xfId="21659" xr:uid="{00000000-0005-0000-0000-000047A10000}"/>
    <cellStyle name="Normal 76 3 2 8" xfId="31880" xr:uid="{00000000-0005-0000-0000-000048A10000}"/>
    <cellStyle name="Normal 76 3 2 9" xfId="16646" xr:uid="{00000000-0005-0000-0000-000049A10000}"/>
    <cellStyle name="Normal 76 3 3" xfId="1693" xr:uid="{00000000-0005-0000-0000-00004AA10000}"/>
    <cellStyle name="Normal 76 3 3 2" xfId="2532" xr:uid="{00000000-0005-0000-0000-00004BA10000}"/>
    <cellStyle name="Normal 76 3 3 2 2" xfId="4222" xr:uid="{00000000-0005-0000-0000-00004CA10000}"/>
    <cellStyle name="Normal 76 3 3 2 2 2" xfId="14295" xr:uid="{00000000-0005-0000-0000-00004DA10000}"/>
    <cellStyle name="Normal 76 3 3 2 2 2 2" xfId="44626" xr:uid="{00000000-0005-0000-0000-00004EA10000}"/>
    <cellStyle name="Normal 76 3 3 2 2 2 3" xfId="29393" xr:uid="{00000000-0005-0000-0000-00004FA10000}"/>
    <cellStyle name="Normal 76 3 3 2 2 3" xfId="9275" xr:uid="{00000000-0005-0000-0000-000050A10000}"/>
    <cellStyle name="Normal 76 3 3 2 2 3 2" xfId="39609" xr:uid="{00000000-0005-0000-0000-000051A10000}"/>
    <cellStyle name="Normal 76 3 3 2 2 3 3" xfId="24376" xr:uid="{00000000-0005-0000-0000-000052A10000}"/>
    <cellStyle name="Normal 76 3 3 2 2 4" xfId="34596" xr:uid="{00000000-0005-0000-0000-000053A10000}"/>
    <cellStyle name="Normal 76 3 3 2 2 5" xfId="19363" xr:uid="{00000000-0005-0000-0000-000054A10000}"/>
    <cellStyle name="Normal 76 3 3 2 3" xfId="5914" xr:uid="{00000000-0005-0000-0000-000055A10000}"/>
    <cellStyle name="Normal 76 3 3 2 3 2" xfId="15966" xr:uid="{00000000-0005-0000-0000-000056A10000}"/>
    <cellStyle name="Normal 76 3 3 2 3 2 2" xfId="46297" xr:uid="{00000000-0005-0000-0000-000057A10000}"/>
    <cellStyle name="Normal 76 3 3 2 3 2 3" xfId="31064" xr:uid="{00000000-0005-0000-0000-000058A10000}"/>
    <cellStyle name="Normal 76 3 3 2 3 3" xfId="10946" xr:uid="{00000000-0005-0000-0000-000059A10000}"/>
    <cellStyle name="Normal 76 3 3 2 3 3 2" xfId="41280" xr:uid="{00000000-0005-0000-0000-00005AA10000}"/>
    <cellStyle name="Normal 76 3 3 2 3 3 3" xfId="26047" xr:uid="{00000000-0005-0000-0000-00005BA10000}"/>
    <cellStyle name="Normal 76 3 3 2 3 4" xfId="36267" xr:uid="{00000000-0005-0000-0000-00005CA10000}"/>
    <cellStyle name="Normal 76 3 3 2 3 5" xfId="21034" xr:uid="{00000000-0005-0000-0000-00005DA10000}"/>
    <cellStyle name="Normal 76 3 3 2 4" xfId="12624" xr:uid="{00000000-0005-0000-0000-00005EA10000}"/>
    <cellStyle name="Normal 76 3 3 2 4 2" xfId="42955" xr:uid="{00000000-0005-0000-0000-00005FA10000}"/>
    <cellStyle name="Normal 76 3 3 2 4 3" xfId="27722" xr:uid="{00000000-0005-0000-0000-000060A10000}"/>
    <cellStyle name="Normal 76 3 3 2 5" xfId="7603" xr:uid="{00000000-0005-0000-0000-000061A10000}"/>
    <cellStyle name="Normal 76 3 3 2 5 2" xfId="37938" xr:uid="{00000000-0005-0000-0000-000062A10000}"/>
    <cellStyle name="Normal 76 3 3 2 5 3" xfId="22705" xr:uid="{00000000-0005-0000-0000-000063A10000}"/>
    <cellStyle name="Normal 76 3 3 2 6" xfId="32926" xr:uid="{00000000-0005-0000-0000-000064A10000}"/>
    <cellStyle name="Normal 76 3 3 2 7" xfId="17692" xr:uid="{00000000-0005-0000-0000-000065A10000}"/>
    <cellStyle name="Normal 76 3 3 3" xfId="3385" xr:uid="{00000000-0005-0000-0000-000066A10000}"/>
    <cellStyle name="Normal 76 3 3 3 2" xfId="13459" xr:uid="{00000000-0005-0000-0000-000067A10000}"/>
    <cellStyle name="Normal 76 3 3 3 2 2" xfId="43790" xr:uid="{00000000-0005-0000-0000-000068A10000}"/>
    <cellStyle name="Normal 76 3 3 3 2 3" xfId="28557" xr:uid="{00000000-0005-0000-0000-000069A10000}"/>
    <cellStyle name="Normal 76 3 3 3 3" xfId="8439" xr:uid="{00000000-0005-0000-0000-00006AA10000}"/>
    <cellStyle name="Normal 76 3 3 3 3 2" xfId="38773" xr:uid="{00000000-0005-0000-0000-00006BA10000}"/>
    <cellStyle name="Normal 76 3 3 3 3 3" xfId="23540" xr:uid="{00000000-0005-0000-0000-00006CA10000}"/>
    <cellStyle name="Normal 76 3 3 3 4" xfId="33760" xr:uid="{00000000-0005-0000-0000-00006DA10000}"/>
    <cellStyle name="Normal 76 3 3 3 5" xfId="18527" xr:uid="{00000000-0005-0000-0000-00006EA10000}"/>
    <cellStyle name="Normal 76 3 3 4" xfId="5078" xr:uid="{00000000-0005-0000-0000-00006FA10000}"/>
    <cellStyle name="Normal 76 3 3 4 2" xfId="15130" xr:uid="{00000000-0005-0000-0000-000070A10000}"/>
    <cellStyle name="Normal 76 3 3 4 2 2" xfId="45461" xr:uid="{00000000-0005-0000-0000-000071A10000}"/>
    <cellStyle name="Normal 76 3 3 4 2 3" xfId="30228" xr:uid="{00000000-0005-0000-0000-000072A10000}"/>
    <cellStyle name="Normal 76 3 3 4 3" xfId="10110" xr:uid="{00000000-0005-0000-0000-000073A10000}"/>
    <cellStyle name="Normal 76 3 3 4 3 2" xfId="40444" xr:uid="{00000000-0005-0000-0000-000074A10000}"/>
    <cellStyle name="Normal 76 3 3 4 3 3" xfId="25211" xr:uid="{00000000-0005-0000-0000-000075A10000}"/>
    <cellStyle name="Normal 76 3 3 4 4" xfId="35431" xr:uid="{00000000-0005-0000-0000-000076A10000}"/>
    <cellStyle name="Normal 76 3 3 4 5" xfId="20198" xr:uid="{00000000-0005-0000-0000-000077A10000}"/>
    <cellStyle name="Normal 76 3 3 5" xfId="11788" xr:uid="{00000000-0005-0000-0000-000078A10000}"/>
    <cellStyle name="Normal 76 3 3 5 2" xfId="42119" xr:uid="{00000000-0005-0000-0000-000079A10000}"/>
    <cellStyle name="Normal 76 3 3 5 3" xfId="26886" xr:uid="{00000000-0005-0000-0000-00007AA10000}"/>
    <cellStyle name="Normal 76 3 3 6" xfId="6767" xr:uid="{00000000-0005-0000-0000-00007BA10000}"/>
    <cellStyle name="Normal 76 3 3 6 2" xfId="37102" xr:uid="{00000000-0005-0000-0000-00007CA10000}"/>
    <cellStyle name="Normal 76 3 3 6 3" xfId="21869" xr:uid="{00000000-0005-0000-0000-00007DA10000}"/>
    <cellStyle name="Normal 76 3 3 7" xfId="32090" xr:uid="{00000000-0005-0000-0000-00007EA10000}"/>
    <cellStyle name="Normal 76 3 3 8" xfId="16856" xr:uid="{00000000-0005-0000-0000-00007FA10000}"/>
    <cellStyle name="Normal 76 3 4" xfId="2114" xr:uid="{00000000-0005-0000-0000-000080A10000}"/>
    <cellStyle name="Normal 76 3 4 2" xfId="3804" xr:uid="{00000000-0005-0000-0000-000081A10000}"/>
    <cellStyle name="Normal 76 3 4 2 2" xfId="13877" xr:uid="{00000000-0005-0000-0000-000082A10000}"/>
    <cellStyle name="Normal 76 3 4 2 2 2" xfId="44208" xr:uid="{00000000-0005-0000-0000-000083A10000}"/>
    <cellStyle name="Normal 76 3 4 2 2 3" xfId="28975" xr:uid="{00000000-0005-0000-0000-000084A10000}"/>
    <cellStyle name="Normal 76 3 4 2 3" xfId="8857" xr:uid="{00000000-0005-0000-0000-000085A10000}"/>
    <cellStyle name="Normal 76 3 4 2 3 2" xfId="39191" xr:uid="{00000000-0005-0000-0000-000086A10000}"/>
    <cellStyle name="Normal 76 3 4 2 3 3" xfId="23958" xr:uid="{00000000-0005-0000-0000-000087A10000}"/>
    <cellStyle name="Normal 76 3 4 2 4" xfId="34178" xr:uid="{00000000-0005-0000-0000-000088A10000}"/>
    <cellStyle name="Normal 76 3 4 2 5" xfId="18945" xr:uid="{00000000-0005-0000-0000-000089A10000}"/>
    <cellStyle name="Normal 76 3 4 3" xfId="5496" xr:uid="{00000000-0005-0000-0000-00008AA10000}"/>
    <cellStyle name="Normal 76 3 4 3 2" xfId="15548" xr:uid="{00000000-0005-0000-0000-00008BA10000}"/>
    <cellStyle name="Normal 76 3 4 3 2 2" xfId="45879" xr:uid="{00000000-0005-0000-0000-00008CA10000}"/>
    <cellStyle name="Normal 76 3 4 3 2 3" xfId="30646" xr:uid="{00000000-0005-0000-0000-00008DA10000}"/>
    <cellStyle name="Normal 76 3 4 3 3" xfId="10528" xr:uid="{00000000-0005-0000-0000-00008EA10000}"/>
    <cellStyle name="Normal 76 3 4 3 3 2" xfId="40862" xr:uid="{00000000-0005-0000-0000-00008FA10000}"/>
    <cellStyle name="Normal 76 3 4 3 3 3" xfId="25629" xr:uid="{00000000-0005-0000-0000-000090A10000}"/>
    <cellStyle name="Normal 76 3 4 3 4" xfId="35849" xr:uid="{00000000-0005-0000-0000-000091A10000}"/>
    <cellStyle name="Normal 76 3 4 3 5" xfId="20616" xr:uid="{00000000-0005-0000-0000-000092A10000}"/>
    <cellStyle name="Normal 76 3 4 4" xfId="12206" xr:uid="{00000000-0005-0000-0000-000093A10000}"/>
    <cellStyle name="Normal 76 3 4 4 2" xfId="42537" xr:uid="{00000000-0005-0000-0000-000094A10000}"/>
    <cellStyle name="Normal 76 3 4 4 3" xfId="27304" xr:uid="{00000000-0005-0000-0000-000095A10000}"/>
    <cellStyle name="Normal 76 3 4 5" xfId="7185" xr:uid="{00000000-0005-0000-0000-000096A10000}"/>
    <cellStyle name="Normal 76 3 4 5 2" xfId="37520" xr:uid="{00000000-0005-0000-0000-000097A10000}"/>
    <cellStyle name="Normal 76 3 4 5 3" xfId="22287" xr:uid="{00000000-0005-0000-0000-000098A10000}"/>
    <cellStyle name="Normal 76 3 4 6" xfId="32508" xr:uid="{00000000-0005-0000-0000-000099A10000}"/>
    <cellStyle name="Normal 76 3 4 7" xfId="17274" xr:uid="{00000000-0005-0000-0000-00009AA10000}"/>
    <cellStyle name="Normal 76 3 5" xfId="2967" xr:uid="{00000000-0005-0000-0000-00009BA10000}"/>
    <cellStyle name="Normal 76 3 5 2" xfId="13041" xr:uid="{00000000-0005-0000-0000-00009CA10000}"/>
    <cellStyle name="Normal 76 3 5 2 2" xfId="43372" xr:uid="{00000000-0005-0000-0000-00009DA10000}"/>
    <cellStyle name="Normal 76 3 5 2 3" xfId="28139" xr:uid="{00000000-0005-0000-0000-00009EA10000}"/>
    <cellStyle name="Normal 76 3 5 3" xfId="8021" xr:uid="{00000000-0005-0000-0000-00009FA10000}"/>
    <cellStyle name="Normal 76 3 5 3 2" xfId="38355" xr:uid="{00000000-0005-0000-0000-0000A0A10000}"/>
    <cellStyle name="Normal 76 3 5 3 3" xfId="23122" xr:uid="{00000000-0005-0000-0000-0000A1A10000}"/>
    <cellStyle name="Normal 76 3 5 4" xfId="33342" xr:uid="{00000000-0005-0000-0000-0000A2A10000}"/>
    <cellStyle name="Normal 76 3 5 5" xfId="18109" xr:uid="{00000000-0005-0000-0000-0000A3A10000}"/>
    <cellStyle name="Normal 76 3 6" xfId="4660" xr:uid="{00000000-0005-0000-0000-0000A4A10000}"/>
    <cellStyle name="Normal 76 3 6 2" xfId="14712" xr:uid="{00000000-0005-0000-0000-0000A5A10000}"/>
    <cellStyle name="Normal 76 3 6 2 2" xfId="45043" xr:uid="{00000000-0005-0000-0000-0000A6A10000}"/>
    <cellStyle name="Normal 76 3 6 2 3" xfId="29810" xr:uid="{00000000-0005-0000-0000-0000A7A10000}"/>
    <cellStyle name="Normal 76 3 6 3" xfId="9692" xr:uid="{00000000-0005-0000-0000-0000A8A10000}"/>
    <cellStyle name="Normal 76 3 6 3 2" xfId="40026" xr:uid="{00000000-0005-0000-0000-0000A9A10000}"/>
    <cellStyle name="Normal 76 3 6 3 3" xfId="24793" xr:uid="{00000000-0005-0000-0000-0000AAA10000}"/>
    <cellStyle name="Normal 76 3 6 4" xfId="35013" xr:uid="{00000000-0005-0000-0000-0000ABA10000}"/>
    <cellStyle name="Normal 76 3 6 5" xfId="19780" xr:uid="{00000000-0005-0000-0000-0000ACA10000}"/>
    <cellStyle name="Normal 76 3 7" xfId="11370" xr:uid="{00000000-0005-0000-0000-0000ADA10000}"/>
    <cellStyle name="Normal 76 3 7 2" xfId="41701" xr:uid="{00000000-0005-0000-0000-0000AEA10000}"/>
    <cellStyle name="Normal 76 3 7 3" xfId="26468" xr:uid="{00000000-0005-0000-0000-0000AFA10000}"/>
    <cellStyle name="Normal 76 3 8" xfId="6349" xr:uid="{00000000-0005-0000-0000-0000B0A10000}"/>
    <cellStyle name="Normal 76 3 8 2" xfId="36684" xr:uid="{00000000-0005-0000-0000-0000B1A10000}"/>
    <cellStyle name="Normal 76 3 8 3" xfId="21451" xr:uid="{00000000-0005-0000-0000-0000B2A10000}"/>
    <cellStyle name="Normal 76 3 9" xfId="31673" xr:uid="{00000000-0005-0000-0000-0000B3A10000}"/>
    <cellStyle name="Normal 76 4" xfId="1374" xr:uid="{00000000-0005-0000-0000-0000B4A10000}"/>
    <cellStyle name="Normal 76 4 2" xfId="1797" xr:uid="{00000000-0005-0000-0000-0000B5A10000}"/>
    <cellStyle name="Normal 76 4 2 2" xfId="2636" xr:uid="{00000000-0005-0000-0000-0000B6A10000}"/>
    <cellStyle name="Normal 76 4 2 2 2" xfId="4326" xr:uid="{00000000-0005-0000-0000-0000B7A10000}"/>
    <cellStyle name="Normal 76 4 2 2 2 2" xfId="14399" xr:uid="{00000000-0005-0000-0000-0000B8A10000}"/>
    <cellStyle name="Normal 76 4 2 2 2 2 2" xfId="44730" xr:uid="{00000000-0005-0000-0000-0000B9A10000}"/>
    <cellStyle name="Normal 76 4 2 2 2 2 3" xfId="29497" xr:uid="{00000000-0005-0000-0000-0000BAA10000}"/>
    <cellStyle name="Normal 76 4 2 2 2 3" xfId="9379" xr:uid="{00000000-0005-0000-0000-0000BBA10000}"/>
    <cellStyle name="Normal 76 4 2 2 2 3 2" xfId="39713" xr:uid="{00000000-0005-0000-0000-0000BCA10000}"/>
    <cellStyle name="Normal 76 4 2 2 2 3 3" xfId="24480" xr:uid="{00000000-0005-0000-0000-0000BDA10000}"/>
    <cellStyle name="Normal 76 4 2 2 2 4" xfId="34700" xr:uid="{00000000-0005-0000-0000-0000BEA10000}"/>
    <cellStyle name="Normal 76 4 2 2 2 5" xfId="19467" xr:uid="{00000000-0005-0000-0000-0000BFA10000}"/>
    <cellStyle name="Normal 76 4 2 2 3" xfId="6018" xr:uid="{00000000-0005-0000-0000-0000C0A10000}"/>
    <cellStyle name="Normal 76 4 2 2 3 2" xfId="16070" xr:uid="{00000000-0005-0000-0000-0000C1A10000}"/>
    <cellStyle name="Normal 76 4 2 2 3 2 2" xfId="46401" xr:uid="{00000000-0005-0000-0000-0000C2A10000}"/>
    <cellStyle name="Normal 76 4 2 2 3 2 3" xfId="31168" xr:uid="{00000000-0005-0000-0000-0000C3A10000}"/>
    <cellStyle name="Normal 76 4 2 2 3 3" xfId="11050" xr:uid="{00000000-0005-0000-0000-0000C4A10000}"/>
    <cellStyle name="Normal 76 4 2 2 3 3 2" xfId="41384" xr:uid="{00000000-0005-0000-0000-0000C5A10000}"/>
    <cellStyle name="Normal 76 4 2 2 3 3 3" xfId="26151" xr:uid="{00000000-0005-0000-0000-0000C6A10000}"/>
    <cellStyle name="Normal 76 4 2 2 3 4" xfId="36371" xr:uid="{00000000-0005-0000-0000-0000C7A10000}"/>
    <cellStyle name="Normal 76 4 2 2 3 5" xfId="21138" xr:uid="{00000000-0005-0000-0000-0000C8A10000}"/>
    <cellStyle name="Normal 76 4 2 2 4" xfId="12728" xr:uid="{00000000-0005-0000-0000-0000C9A10000}"/>
    <cellStyle name="Normal 76 4 2 2 4 2" xfId="43059" xr:uid="{00000000-0005-0000-0000-0000CAA10000}"/>
    <cellStyle name="Normal 76 4 2 2 4 3" xfId="27826" xr:uid="{00000000-0005-0000-0000-0000CBA10000}"/>
    <cellStyle name="Normal 76 4 2 2 5" xfId="7707" xr:uid="{00000000-0005-0000-0000-0000CCA10000}"/>
    <cellStyle name="Normal 76 4 2 2 5 2" xfId="38042" xr:uid="{00000000-0005-0000-0000-0000CDA10000}"/>
    <cellStyle name="Normal 76 4 2 2 5 3" xfId="22809" xr:uid="{00000000-0005-0000-0000-0000CEA10000}"/>
    <cellStyle name="Normal 76 4 2 2 6" xfId="33030" xr:uid="{00000000-0005-0000-0000-0000CFA10000}"/>
    <cellStyle name="Normal 76 4 2 2 7" xfId="17796" xr:uid="{00000000-0005-0000-0000-0000D0A10000}"/>
    <cellStyle name="Normal 76 4 2 3" xfId="3489" xr:uid="{00000000-0005-0000-0000-0000D1A10000}"/>
    <cellStyle name="Normal 76 4 2 3 2" xfId="13563" xr:uid="{00000000-0005-0000-0000-0000D2A10000}"/>
    <cellStyle name="Normal 76 4 2 3 2 2" xfId="43894" xr:uid="{00000000-0005-0000-0000-0000D3A10000}"/>
    <cellStyle name="Normal 76 4 2 3 2 3" xfId="28661" xr:uid="{00000000-0005-0000-0000-0000D4A10000}"/>
    <cellStyle name="Normal 76 4 2 3 3" xfId="8543" xr:uid="{00000000-0005-0000-0000-0000D5A10000}"/>
    <cellStyle name="Normal 76 4 2 3 3 2" xfId="38877" xr:uid="{00000000-0005-0000-0000-0000D6A10000}"/>
    <cellStyle name="Normal 76 4 2 3 3 3" xfId="23644" xr:uid="{00000000-0005-0000-0000-0000D7A10000}"/>
    <cellStyle name="Normal 76 4 2 3 4" xfId="33864" xr:uid="{00000000-0005-0000-0000-0000D8A10000}"/>
    <cellStyle name="Normal 76 4 2 3 5" xfId="18631" xr:uid="{00000000-0005-0000-0000-0000D9A10000}"/>
    <cellStyle name="Normal 76 4 2 4" xfId="5182" xr:uid="{00000000-0005-0000-0000-0000DAA10000}"/>
    <cellStyle name="Normal 76 4 2 4 2" xfId="15234" xr:uid="{00000000-0005-0000-0000-0000DBA10000}"/>
    <cellStyle name="Normal 76 4 2 4 2 2" xfId="45565" xr:uid="{00000000-0005-0000-0000-0000DCA10000}"/>
    <cellStyle name="Normal 76 4 2 4 2 3" xfId="30332" xr:uid="{00000000-0005-0000-0000-0000DDA10000}"/>
    <cellStyle name="Normal 76 4 2 4 3" xfId="10214" xr:uid="{00000000-0005-0000-0000-0000DEA10000}"/>
    <cellStyle name="Normal 76 4 2 4 3 2" xfId="40548" xr:uid="{00000000-0005-0000-0000-0000DFA10000}"/>
    <cellStyle name="Normal 76 4 2 4 3 3" xfId="25315" xr:uid="{00000000-0005-0000-0000-0000E0A10000}"/>
    <cellStyle name="Normal 76 4 2 4 4" xfId="35535" xr:uid="{00000000-0005-0000-0000-0000E1A10000}"/>
    <cellStyle name="Normal 76 4 2 4 5" xfId="20302" xr:uid="{00000000-0005-0000-0000-0000E2A10000}"/>
    <cellStyle name="Normal 76 4 2 5" xfId="11892" xr:uid="{00000000-0005-0000-0000-0000E3A10000}"/>
    <cellStyle name="Normal 76 4 2 5 2" xfId="42223" xr:uid="{00000000-0005-0000-0000-0000E4A10000}"/>
    <cellStyle name="Normal 76 4 2 5 3" xfId="26990" xr:uid="{00000000-0005-0000-0000-0000E5A10000}"/>
    <cellStyle name="Normal 76 4 2 6" xfId="6871" xr:uid="{00000000-0005-0000-0000-0000E6A10000}"/>
    <cellStyle name="Normal 76 4 2 6 2" xfId="37206" xr:uid="{00000000-0005-0000-0000-0000E7A10000}"/>
    <cellStyle name="Normal 76 4 2 6 3" xfId="21973" xr:uid="{00000000-0005-0000-0000-0000E8A10000}"/>
    <cellStyle name="Normal 76 4 2 7" xfId="32194" xr:uid="{00000000-0005-0000-0000-0000E9A10000}"/>
    <cellStyle name="Normal 76 4 2 8" xfId="16960" xr:uid="{00000000-0005-0000-0000-0000EAA10000}"/>
    <cellStyle name="Normal 76 4 3" xfId="2218" xr:uid="{00000000-0005-0000-0000-0000EBA10000}"/>
    <cellStyle name="Normal 76 4 3 2" xfId="3908" xr:uid="{00000000-0005-0000-0000-0000ECA10000}"/>
    <cellStyle name="Normal 76 4 3 2 2" xfId="13981" xr:uid="{00000000-0005-0000-0000-0000EDA10000}"/>
    <cellStyle name="Normal 76 4 3 2 2 2" xfId="44312" xr:uid="{00000000-0005-0000-0000-0000EEA10000}"/>
    <cellStyle name="Normal 76 4 3 2 2 3" xfId="29079" xr:uid="{00000000-0005-0000-0000-0000EFA10000}"/>
    <cellStyle name="Normal 76 4 3 2 3" xfId="8961" xr:uid="{00000000-0005-0000-0000-0000F0A10000}"/>
    <cellStyle name="Normal 76 4 3 2 3 2" xfId="39295" xr:uid="{00000000-0005-0000-0000-0000F1A10000}"/>
    <cellStyle name="Normal 76 4 3 2 3 3" xfId="24062" xr:uid="{00000000-0005-0000-0000-0000F2A10000}"/>
    <cellStyle name="Normal 76 4 3 2 4" xfId="34282" xr:uid="{00000000-0005-0000-0000-0000F3A10000}"/>
    <cellStyle name="Normal 76 4 3 2 5" xfId="19049" xr:uid="{00000000-0005-0000-0000-0000F4A10000}"/>
    <cellStyle name="Normal 76 4 3 3" xfId="5600" xr:uid="{00000000-0005-0000-0000-0000F5A10000}"/>
    <cellStyle name="Normal 76 4 3 3 2" xfId="15652" xr:uid="{00000000-0005-0000-0000-0000F6A10000}"/>
    <cellStyle name="Normal 76 4 3 3 2 2" xfId="45983" xr:uid="{00000000-0005-0000-0000-0000F7A10000}"/>
    <cellStyle name="Normal 76 4 3 3 2 3" xfId="30750" xr:uid="{00000000-0005-0000-0000-0000F8A10000}"/>
    <cellStyle name="Normal 76 4 3 3 3" xfId="10632" xr:uid="{00000000-0005-0000-0000-0000F9A10000}"/>
    <cellStyle name="Normal 76 4 3 3 3 2" xfId="40966" xr:uid="{00000000-0005-0000-0000-0000FAA10000}"/>
    <cellStyle name="Normal 76 4 3 3 3 3" xfId="25733" xr:uid="{00000000-0005-0000-0000-0000FBA10000}"/>
    <cellStyle name="Normal 76 4 3 3 4" xfId="35953" xr:uid="{00000000-0005-0000-0000-0000FCA10000}"/>
    <cellStyle name="Normal 76 4 3 3 5" xfId="20720" xr:uid="{00000000-0005-0000-0000-0000FDA10000}"/>
    <cellStyle name="Normal 76 4 3 4" xfId="12310" xr:uid="{00000000-0005-0000-0000-0000FEA10000}"/>
    <cellStyle name="Normal 76 4 3 4 2" xfId="42641" xr:uid="{00000000-0005-0000-0000-0000FFA10000}"/>
    <cellStyle name="Normal 76 4 3 4 3" xfId="27408" xr:uid="{00000000-0005-0000-0000-000000A20000}"/>
    <cellStyle name="Normal 76 4 3 5" xfId="7289" xr:uid="{00000000-0005-0000-0000-000001A20000}"/>
    <cellStyle name="Normal 76 4 3 5 2" xfId="37624" xr:uid="{00000000-0005-0000-0000-000002A20000}"/>
    <cellStyle name="Normal 76 4 3 5 3" xfId="22391" xr:uid="{00000000-0005-0000-0000-000003A20000}"/>
    <cellStyle name="Normal 76 4 3 6" xfId="32612" xr:uid="{00000000-0005-0000-0000-000004A20000}"/>
    <cellStyle name="Normal 76 4 3 7" xfId="17378" xr:uid="{00000000-0005-0000-0000-000005A20000}"/>
    <cellStyle name="Normal 76 4 4" xfId="3071" xr:uid="{00000000-0005-0000-0000-000006A20000}"/>
    <cellStyle name="Normal 76 4 4 2" xfId="13145" xr:uid="{00000000-0005-0000-0000-000007A20000}"/>
    <cellStyle name="Normal 76 4 4 2 2" xfId="43476" xr:uid="{00000000-0005-0000-0000-000008A20000}"/>
    <cellStyle name="Normal 76 4 4 2 3" xfId="28243" xr:uid="{00000000-0005-0000-0000-000009A20000}"/>
    <cellStyle name="Normal 76 4 4 3" xfId="8125" xr:uid="{00000000-0005-0000-0000-00000AA20000}"/>
    <cellStyle name="Normal 76 4 4 3 2" xfId="38459" xr:uid="{00000000-0005-0000-0000-00000BA20000}"/>
    <cellStyle name="Normal 76 4 4 3 3" xfId="23226" xr:uid="{00000000-0005-0000-0000-00000CA20000}"/>
    <cellStyle name="Normal 76 4 4 4" xfId="33446" xr:uid="{00000000-0005-0000-0000-00000DA20000}"/>
    <cellStyle name="Normal 76 4 4 5" xfId="18213" xr:uid="{00000000-0005-0000-0000-00000EA20000}"/>
    <cellStyle name="Normal 76 4 5" xfId="4764" xr:uid="{00000000-0005-0000-0000-00000FA20000}"/>
    <cellStyle name="Normal 76 4 5 2" xfId="14816" xr:uid="{00000000-0005-0000-0000-000010A20000}"/>
    <cellStyle name="Normal 76 4 5 2 2" xfId="45147" xr:uid="{00000000-0005-0000-0000-000011A20000}"/>
    <cellStyle name="Normal 76 4 5 2 3" xfId="29914" xr:uid="{00000000-0005-0000-0000-000012A20000}"/>
    <cellStyle name="Normal 76 4 5 3" xfId="9796" xr:uid="{00000000-0005-0000-0000-000013A20000}"/>
    <cellStyle name="Normal 76 4 5 3 2" xfId="40130" xr:uid="{00000000-0005-0000-0000-000014A20000}"/>
    <cellStyle name="Normal 76 4 5 3 3" xfId="24897" xr:uid="{00000000-0005-0000-0000-000015A20000}"/>
    <cellStyle name="Normal 76 4 5 4" xfId="35117" xr:uid="{00000000-0005-0000-0000-000016A20000}"/>
    <cellStyle name="Normal 76 4 5 5" xfId="19884" xr:uid="{00000000-0005-0000-0000-000017A20000}"/>
    <cellStyle name="Normal 76 4 6" xfId="11474" xr:uid="{00000000-0005-0000-0000-000018A20000}"/>
    <cellStyle name="Normal 76 4 6 2" xfId="41805" xr:uid="{00000000-0005-0000-0000-000019A20000}"/>
    <cellStyle name="Normal 76 4 6 3" xfId="26572" xr:uid="{00000000-0005-0000-0000-00001AA20000}"/>
    <cellStyle name="Normal 76 4 7" xfId="6453" xr:uid="{00000000-0005-0000-0000-00001BA20000}"/>
    <cellStyle name="Normal 76 4 7 2" xfId="36788" xr:uid="{00000000-0005-0000-0000-00001CA20000}"/>
    <cellStyle name="Normal 76 4 7 3" xfId="21555" xr:uid="{00000000-0005-0000-0000-00001DA20000}"/>
    <cellStyle name="Normal 76 4 8" xfId="31776" xr:uid="{00000000-0005-0000-0000-00001EA20000}"/>
    <cellStyle name="Normal 76 4 9" xfId="16542" xr:uid="{00000000-0005-0000-0000-00001FA20000}"/>
    <cellStyle name="Normal 76 5" xfId="1587" xr:uid="{00000000-0005-0000-0000-000020A20000}"/>
    <cellStyle name="Normal 76 5 2" xfId="2428" xr:uid="{00000000-0005-0000-0000-000021A20000}"/>
    <cellStyle name="Normal 76 5 2 2" xfId="4118" xr:uid="{00000000-0005-0000-0000-000022A20000}"/>
    <cellStyle name="Normal 76 5 2 2 2" xfId="14191" xr:uid="{00000000-0005-0000-0000-000023A20000}"/>
    <cellStyle name="Normal 76 5 2 2 2 2" xfId="44522" xr:uid="{00000000-0005-0000-0000-000024A20000}"/>
    <cellStyle name="Normal 76 5 2 2 2 3" xfId="29289" xr:uid="{00000000-0005-0000-0000-000025A20000}"/>
    <cellStyle name="Normal 76 5 2 2 3" xfId="9171" xr:uid="{00000000-0005-0000-0000-000026A20000}"/>
    <cellStyle name="Normal 76 5 2 2 3 2" xfId="39505" xr:uid="{00000000-0005-0000-0000-000027A20000}"/>
    <cellStyle name="Normal 76 5 2 2 3 3" xfId="24272" xr:uid="{00000000-0005-0000-0000-000028A20000}"/>
    <cellStyle name="Normal 76 5 2 2 4" xfId="34492" xr:uid="{00000000-0005-0000-0000-000029A20000}"/>
    <cellStyle name="Normal 76 5 2 2 5" xfId="19259" xr:uid="{00000000-0005-0000-0000-00002AA20000}"/>
    <cellStyle name="Normal 76 5 2 3" xfId="5810" xr:uid="{00000000-0005-0000-0000-00002BA20000}"/>
    <cellStyle name="Normal 76 5 2 3 2" xfId="15862" xr:uid="{00000000-0005-0000-0000-00002CA20000}"/>
    <cellStyle name="Normal 76 5 2 3 2 2" xfId="46193" xr:uid="{00000000-0005-0000-0000-00002DA20000}"/>
    <cellStyle name="Normal 76 5 2 3 2 3" xfId="30960" xr:uid="{00000000-0005-0000-0000-00002EA20000}"/>
    <cellStyle name="Normal 76 5 2 3 3" xfId="10842" xr:uid="{00000000-0005-0000-0000-00002FA20000}"/>
    <cellStyle name="Normal 76 5 2 3 3 2" xfId="41176" xr:uid="{00000000-0005-0000-0000-000030A20000}"/>
    <cellStyle name="Normal 76 5 2 3 3 3" xfId="25943" xr:uid="{00000000-0005-0000-0000-000031A20000}"/>
    <cellStyle name="Normal 76 5 2 3 4" xfId="36163" xr:uid="{00000000-0005-0000-0000-000032A20000}"/>
    <cellStyle name="Normal 76 5 2 3 5" xfId="20930" xr:uid="{00000000-0005-0000-0000-000033A20000}"/>
    <cellStyle name="Normal 76 5 2 4" xfId="12520" xr:uid="{00000000-0005-0000-0000-000034A20000}"/>
    <cellStyle name="Normal 76 5 2 4 2" xfId="42851" xr:uid="{00000000-0005-0000-0000-000035A20000}"/>
    <cellStyle name="Normal 76 5 2 4 3" xfId="27618" xr:uid="{00000000-0005-0000-0000-000036A20000}"/>
    <cellStyle name="Normal 76 5 2 5" xfId="7499" xr:uid="{00000000-0005-0000-0000-000037A20000}"/>
    <cellStyle name="Normal 76 5 2 5 2" xfId="37834" xr:uid="{00000000-0005-0000-0000-000038A20000}"/>
    <cellStyle name="Normal 76 5 2 5 3" xfId="22601" xr:uid="{00000000-0005-0000-0000-000039A20000}"/>
    <cellStyle name="Normal 76 5 2 6" xfId="32822" xr:uid="{00000000-0005-0000-0000-00003AA20000}"/>
    <cellStyle name="Normal 76 5 2 7" xfId="17588" xr:uid="{00000000-0005-0000-0000-00003BA20000}"/>
    <cellStyle name="Normal 76 5 3" xfId="3281" xr:uid="{00000000-0005-0000-0000-00003CA20000}"/>
    <cellStyle name="Normal 76 5 3 2" xfId="13355" xr:uid="{00000000-0005-0000-0000-00003DA20000}"/>
    <cellStyle name="Normal 76 5 3 2 2" xfId="43686" xr:uid="{00000000-0005-0000-0000-00003EA20000}"/>
    <cellStyle name="Normal 76 5 3 2 3" xfId="28453" xr:uid="{00000000-0005-0000-0000-00003FA20000}"/>
    <cellStyle name="Normal 76 5 3 3" xfId="8335" xr:uid="{00000000-0005-0000-0000-000040A20000}"/>
    <cellStyle name="Normal 76 5 3 3 2" xfId="38669" xr:uid="{00000000-0005-0000-0000-000041A20000}"/>
    <cellStyle name="Normal 76 5 3 3 3" xfId="23436" xr:uid="{00000000-0005-0000-0000-000042A20000}"/>
    <cellStyle name="Normal 76 5 3 4" xfId="33656" xr:uid="{00000000-0005-0000-0000-000043A20000}"/>
    <cellStyle name="Normal 76 5 3 5" xfId="18423" xr:uid="{00000000-0005-0000-0000-000044A20000}"/>
    <cellStyle name="Normal 76 5 4" xfId="4974" xr:uid="{00000000-0005-0000-0000-000045A20000}"/>
    <cellStyle name="Normal 76 5 4 2" xfId="15026" xr:uid="{00000000-0005-0000-0000-000046A20000}"/>
    <cellStyle name="Normal 76 5 4 2 2" xfId="45357" xr:uid="{00000000-0005-0000-0000-000047A20000}"/>
    <cellStyle name="Normal 76 5 4 2 3" xfId="30124" xr:uid="{00000000-0005-0000-0000-000048A20000}"/>
    <cellStyle name="Normal 76 5 4 3" xfId="10006" xr:uid="{00000000-0005-0000-0000-000049A20000}"/>
    <cellStyle name="Normal 76 5 4 3 2" xfId="40340" xr:uid="{00000000-0005-0000-0000-00004AA20000}"/>
    <cellStyle name="Normal 76 5 4 3 3" xfId="25107" xr:uid="{00000000-0005-0000-0000-00004BA20000}"/>
    <cellStyle name="Normal 76 5 4 4" xfId="35327" xr:uid="{00000000-0005-0000-0000-00004CA20000}"/>
    <cellStyle name="Normal 76 5 4 5" xfId="20094" xr:uid="{00000000-0005-0000-0000-00004DA20000}"/>
    <cellStyle name="Normal 76 5 5" xfId="11684" xr:uid="{00000000-0005-0000-0000-00004EA20000}"/>
    <cellStyle name="Normal 76 5 5 2" xfId="42015" xr:uid="{00000000-0005-0000-0000-00004FA20000}"/>
    <cellStyle name="Normal 76 5 5 3" xfId="26782" xr:uid="{00000000-0005-0000-0000-000050A20000}"/>
    <cellStyle name="Normal 76 5 6" xfId="6663" xr:uid="{00000000-0005-0000-0000-000051A20000}"/>
    <cellStyle name="Normal 76 5 6 2" xfId="36998" xr:uid="{00000000-0005-0000-0000-000052A20000}"/>
    <cellStyle name="Normal 76 5 6 3" xfId="21765" xr:uid="{00000000-0005-0000-0000-000053A20000}"/>
    <cellStyle name="Normal 76 5 7" xfId="31986" xr:uid="{00000000-0005-0000-0000-000054A20000}"/>
    <cellStyle name="Normal 76 5 8" xfId="16752" xr:uid="{00000000-0005-0000-0000-000055A20000}"/>
    <cellStyle name="Normal 76 6" xfId="2008" xr:uid="{00000000-0005-0000-0000-000056A20000}"/>
    <cellStyle name="Normal 76 6 2" xfId="3700" xr:uid="{00000000-0005-0000-0000-000057A20000}"/>
    <cellStyle name="Normal 76 6 2 2" xfId="13773" xr:uid="{00000000-0005-0000-0000-000058A20000}"/>
    <cellStyle name="Normal 76 6 2 2 2" xfId="44104" xr:uid="{00000000-0005-0000-0000-000059A20000}"/>
    <cellStyle name="Normal 76 6 2 2 3" xfId="28871" xr:uid="{00000000-0005-0000-0000-00005AA20000}"/>
    <cellStyle name="Normal 76 6 2 3" xfId="8753" xr:uid="{00000000-0005-0000-0000-00005BA20000}"/>
    <cellStyle name="Normal 76 6 2 3 2" xfId="39087" xr:uid="{00000000-0005-0000-0000-00005CA20000}"/>
    <cellStyle name="Normal 76 6 2 3 3" xfId="23854" xr:uid="{00000000-0005-0000-0000-00005DA20000}"/>
    <cellStyle name="Normal 76 6 2 4" xfId="34074" xr:uid="{00000000-0005-0000-0000-00005EA20000}"/>
    <cellStyle name="Normal 76 6 2 5" xfId="18841" xr:uid="{00000000-0005-0000-0000-00005FA20000}"/>
    <cellStyle name="Normal 76 6 3" xfId="5392" xr:uid="{00000000-0005-0000-0000-000060A20000}"/>
    <cellStyle name="Normal 76 6 3 2" xfId="15444" xr:uid="{00000000-0005-0000-0000-000061A20000}"/>
    <cellStyle name="Normal 76 6 3 2 2" xfId="45775" xr:uid="{00000000-0005-0000-0000-000062A20000}"/>
    <cellStyle name="Normal 76 6 3 2 3" xfId="30542" xr:uid="{00000000-0005-0000-0000-000063A20000}"/>
    <cellStyle name="Normal 76 6 3 3" xfId="10424" xr:uid="{00000000-0005-0000-0000-000064A20000}"/>
    <cellStyle name="Normal 76 6 3 3 2" xfId="40758" xr:uid="{00000000-0005-0000-0000-000065A20000}"/>
    <cellStyle name="Normal 76 6 3 3 3" xfId="25525" xr:uid="{00000000-0005-0000-0000-000066A20000}"/>
    <cellStyle name="Normal 76 6 3 4" xfId="35745" xr:uid="{00000000-0005-0000-0000-000067A20000}"/>
    <cellStyle name="Normal 76 6 3 5" xfId="20512" xr:uid="{00000000-0005-0000-0000-000068A20000}"/>
    <cellStyle name="Normal 76 6 4" xfId="12102" xr:uid="{00000000-0005-0000-0000-000069A20000}"/>
    <cellStyle name="Normal 76 6 4 2" xfId="42433" xr:uid="{00000000-0005-0000-0000-00006AA20000}"/>
    <cellStyle name="Normal 76 6 4 3" xfId="27200" xr:uid="{00000000-0005-0000-0000-00006BA20000}"/>
    <cellStyle name="Normal 76 6 5" xfId="7081" xr:uid="{00000000-0005-0000-0000-00006CA20000}"/>
    <cellStyle name="Normal 76 6 5 2" xfId="37416" xr:uid="{00000000-0005-0000-0000-00006DA20000}"/>
    <cellStyle name="Normal 76 6 5 3" xfId="22183" xr:uid="{00000000-0005-0000-0000-00006EA20000}"/>
    <cellStyle name="Normal 76 6 6" xfId="32404" xr:uid="{00000000-0005-0000-0000-00006FA20000}"/>
    <cellStyle name="Normal 76 6 7" xfId="17170" xr:uid="{00000000-0005-0000-0000-000070A20000}"/>
    <cellStyle name="Normal 76 7" xfId="2860" xr:uid="{00000000-0005-0000-0000-000071A20000}"/>
    <cellStyle name="Normal 76 7 2" xfId="12937" xr:uid="{00000000-0005-0000-0000-000072A20000}"/>
    <cellStyle name="Normal 76 7 2 2" xfId="43268" xr:uid="{00000000-0005-0000-0000-000073A20000}"/>
    <cellStyle name="Normal 76 7 2 3" xfId="28035" xr:uid="{00000000-0005-0000-0000-000074A20000}"/>
    <cellStyle name="Normal 76 7 3" xfId="7917" xr:uid="{00000000-0005-0000-0000-000075A20000}"/>
    <cellStyle name="Normal 76 7 3 2" xfId="38251" xr:uid="{00000000-0005-0000-0000-000076A20000}"/>
    <cellStyle name="Normal 76 7 3 3" xfId="23018" xr:uid="{00000000-0005-0000-0000-000077A20000}"/>
    <cellStyle name="Normal 76 7 4" xfId="33238" xr:uid="{00000000-0005-0000-0000-000078A20000}"/>
    <cellStyle name="Normal 76 7 5" xfId="18005" xr:uid="{00000000-0005-0000-0000-000079A20000}"/>
    <cellStyle name="Normal 76 8" xfId="4554" xr:uid="{00000000-0005-0000-0000-00007AA20000}"/>
    <cellStyle name="Normal 76 8 2" xfId="14608" xr:uid="{00000000-0005-0000-0000-00007BA20000}"/>
    <cellStyle name="Normal 76 8 2 2" xfId="44939" xr:uid="{00000000-0005-0000-0000-00007CA20000}"/>
    <cellStyle name="Normal 76 8 2 3" xfId="29706" xr:uid="{00000000-0005-0000-0000-00007DA20000}"/>
    <cellStyle name="Normal 76 8 3" xfId="9588" xr:uid="{00000000-0005-0000-0000-00007EA20000}"/>
    <cellStyle name="Normal 76 8 3 2" xfId="39922" xr:uid="{00000000-0005-0000-0000-00007FA20000}"/>
    <cellStyle name="Normal 76 8 3 3" xfId="24689" xr:uid="{00000000-0005-0000-0000-000080A20000}"/>
    <cellStyle name="Normal 76 8 4" xfId="34909" xr:uid="{00000000-0005-0000-0000-000081A20000}"/>
    <cellStyle name="Normal 76 8 5" xfId="19676" xr:uid="{00000000-0005-0000-0000-000082A20000}"/>
    <cellStyle name="Normal 76 9" xfId="11264" xr:uid="{00000000-0005-0000-0000-000083A20000}"/>
    <cellStyle name="Normal 76 9 2" xfId="41597" xr:uid="{00000000-0005-0000-0000-000084A20000}"/>
    <cellStyle name="Normal 76 9 3" xfId="26364" xr:uid="{00000000-0005-0000-0000-000085A20000}"/>
    <cellStyle name="Normal 77" xfId="564" xr:uid="{00000000-0005-0000-0000-000086A20000}"/>
    <cellStyle name="Normal 78" xfId="364" xr:uid="{00000000-0005-0000-0000-000087A20000}"/>
    <cellStyle name="Normal 78 10" xfId="6192" xr:uid="{00000000-0005-0000-0000-000088A20000}"/>
    <cellStyle name="Normal 78 10 2" xfId="36531" xr:uid="{00000000-0005-0000-0000-000089A20000}"/>
    <cellStyle name="Normal 78 10 3" xfId="21298" xr:uid="{00000000-0005-0000-0000-00008AA20000}"/>
    <cellStyle name="Normal 78 10 4" xfId="46739" xr:uid="{00000000-0005-0000-0000-00008BA20000}"/>
    <cellStyle name="Normal 78 10 4 2" xfId="46839" xr:uid="{00000000-0005-0000-0000-00008CA20000}"/>
    <cellStyle name="Normal 78 11" xfId="31523" xr:uid="{00000000-0005-0000-0000-00008DA20000}"/>
    <cellStyle name="Normal 78 12" xfId="16283" xr:uid="{00000000-0005-0000-0000-00008EA20000}"/>
    <cellStyle name="Normal 78 2" xfId="1157" xr:uid="{00000000-0005-0000-0000-00008FA20000}"/>
    <cellStyle name="Normal 78 2 10" xfId="31576" xr:uid="{00000000-0005-0000-0000-000090A20000}"/>
    <cellStyle name="Normal 78 2 11" xfId="16337" xr:uid="{00000000-0005-0000-0000-000091A20000}"/>
    <cellStyle name="Normal 78 2 2" xfId="1266" xr:uid="{00000000-0005-0000-0000-000092A20000}"/>
    <cellStyle name="Normal 78 2 2 10" xfId="16441" xr:uid="{00000000-0005-0000-0000-000093A20000}"/>
    <cellStyle name="Normal 78 2 2 2" xfId="1483" xr:uid="{00000000-0005-0000-0000-000094A20000}"/>
    <cellStyle name="Normal 78 2 2 2 2" xfId="1904" xr:uid="{00000000-0005-0000-0000-000095A20000}"/>
    <cellStyle name="Normal 78 2 2 2 2 2" xfId="2743" xr:uid="{00000000-0005-0000-0000-000096A20000}"/>
    <cellStyle name="Normal 78 2 2 2 2 2 2" xfId="4433" xr:uid="{00000000-0005-0000-0000-000097A20000}"/>
    <cellStyle name="Normal 78 2 2 2 2 2 2 2" xfId="14506" xr:uid="{00000000-0005-0000-0000-000098A20000}"/>
    <cellStyle name="Normal 78 2 2 2 2 2 2 2 2" xfId="44837" xr:uid="{00000000-0005-0000-0000-000099A20000}"/>
    <cellStyle name="Normal 78 2 2 2 2 2 2 2 3" xfId="29604" xr:uid="{00000000-0005-0000-0000-00009AA20000}"/>
    <cellStyle name="Normal 78 2 2 2 2 2 2 3" xfId="9486" xr:uid="{00000000-0005-0000-0000-00009BA20000}"/>
    <cellStyle name="Normal 78 2 2 2 2 2 2 3 2" xfId="39820" xr:uid="{00000000-0005-0000-0000-00009CA20000}"/>
    <cellStyle name="Normal 78 2 2 2 2 2 2 3 3" xfId="24587" xr:uid="{00000000-0005-0000-0000-00009DA20000}"/>
    <cellStyle name="Normal 78 2 2 2 2 2 2 4" xfId="34807" xr:uid="{00000000-0005-0000-0000-00009EA20000}"/>
    <cellStyle name="Normal 78 2 2 2 2 2 2 5" xfId="19574" xr:uid="{00000000-0005-0000-0000-00009FA20000}"/>
    <cellStyle name="Normal 78 2 2 2 2 2 3" xfId="6125" xr:uid="{00000000-0005-0000-0000-0000A0A20000}"/>
    <cellStyle name="Normal 78 2 2 2 2 2 3 2" xfId="16177" xr:uid="{00000000-0005-0000-0000-0000A1A20000}"/>
    <cellStyle name="Normal 78 2 2 2 2 2 3 2 2" xfId="46508" xr:uid="{00000000-0005-0000-0000-0000A2A20000}"/>
    <cellStyle name="Normal 78 2 2 2 2 2 3 2 3" xfId="31275" xr:uid="{00000000-0005-0000-0000-0000A3A20000}"/>
    <cellStyle name="Normal 78 2 2 2 2 2 3 3" xfId="11157" xr:uid="{00000000-0005-0000-0000-0000A4A20000}"/>
    <cellStyle name="Normal 78 2 2 2 2 2 3 3 2" xfId="41491" xr:uid="{00000000-0005-0000-0000-0000A5A20000}"/>
    <cellStyle name="Normal 78 2 2 2 2 2 3 3 3" xfId="26258" xr:uid="{00000000-0005-0000-0000-0000A6A20000}"/>
    <cellStyle name="Normal 78 2 2 2 2 2 3 4" xfId="36478" xr:uid="{00000000-0005-0000-0000-0000A7A20000}"/>
    <cellStyle name="Normal 78 2 2 2 2 2 3 5" xfId="21245" xr:uid="{00000000-0005-0000-0000-0000A8A20000}"/>
    <cellStyle name="Normal 78 2 2 2 2 2 4" xfId="12835" xr:uid="{00000000-0005-0000-0000-0000A9A20000}"/>
    <cellStyle name="Normal 78 2 2 2 2 2 4 2" xfId="43166" xr:uid="{00000000-0005-0000-0000-0000AAA20000}"/>
    <cellStyle name="Normal 78 2 2 2 2 2 4 3" xfId="27933" xr:uid="{00000000-0005-0000-0000-0000ABA20000}"/>
    <cellStyle name="Normal 78 2 2 2 2 2 5" xfId="7814" xr:uid="{00000000-0005-0000-0000-0000ACA20000}"/>
    <cellStyle name="Normal 78 2 2 2 2 2 5 2" xfId="38149" xr:uid="{00000000-0005-0000-0000-0000ADA20000}"/>
    <cellStyle name="Normal 78 2 2 2 2 2 5 3" xfId="22916" xr:uid="{00000000-0005-0000-0000-0000AEA20000}"/>
    <cellStyle name="Normal 78 2 2 2 2 2 6" xfId="33137" xr:uid="{00000000-0005-0000-0000-0000AFA20000}"/>
    <cellStyle name="Normal 78 2 2 2 2 2 7" xfId="17903" xr:uid="{00000000-0005-0000-0000-0000B0A20000}"/>
    <cellStyle name="Normal 78 2 2 2 2 3" xfId="3596" xr:uid="{00000000-0005-0000-0000-0000B1A20000}"/>
    <cellStyle name="Normal 78 2 2 2 2 3 2" xfId="13670" xr:uid="{00000000-0005-0000-0000-0000B2A20000}"/>
    <cellStyle name="Normal 78 2 2 2 2 3 2 2" xfId="44001" xr:uid="{00000000-0005-0000-0000-0000B3A20000}"/>
    <cellStyle name="Normal 78 2 2 2 2 3 2 3" xfId="28768" xr:uid="{00000000-0005-0000-0000-0000B4A20000}"/>
    <cellStyle name="Normal 78 2 2 2 2 3 3" xfId="8650" xr:uid="{00000000-0005-0000-0000-0000B5A20000}"/>
    <cellStyle name="Normal 78 2 2 2 2 3 3 2" xfId="38984" xr:uid="{00000000-0005-0000-0000-0000B6A20000}"/>
    <cellStyle name="Normal 78 2 2 2 2 3 3 3" xfId="23751" xr:uid="{00000000-0005-0000-0000-0000B7A20000}"/>
    <cellStyle name="Normal 78 2 2 2 2 3 4" xfId="33971" xr:uid="{00000000-0005-0000-0000-0000B8A20000}"/>
    <cellStyle name="Normal 78 2 2 2 2 3 5" xfId="18738" xr:uid="{00000000-0005-0000-0000-0000B9A20000}"/>
    <cellStyle name="Normal 78 2 2 2 2 4" xfId="5289" xr:uid="{00000000-0005-0000-0000-0000BAA20000}"/>
    <cellStyle name="Normal 78 2 2 2 2 4 2" xfId="15341" xr:uid="{00000000-0005-0000-0000-0000BBA20000}"/>
    <cellStyle name="Normal 78 2 2 2 2 4 2 2" xfId="45672" xr:uid="{00000000-0005-0000-0000-0000BCA20000}"/>
    <cellStyle name="Normal 78 2 2 2 2 4 2 3" xfId="30439" xr:uid="{00000000-0005-0000-0000-0000BDA20000}"/>
    <cellStyle name="Normal 78 2 2 2 2 4 3" xfId="10321" xr:uid="{00000000-0005-0000-0000-0000BEA20000}"/>
    <cellStyle name="Normal 78 2 2 2 2 4 3 2" xfId="40655" xr:uid="{00000000-0005-0000-0000-0000BFA20000}"/>
    <cellStyle name="Normal 78 2 2 2 2 4 3 3" xfId="25422" xr:uid="{00000000-0005-0000-0000-0000C0A20000}"/>
    <cellStyle name="Normal 78 2 2 2 2 4 4" xfId="35642" xr:uid="{00000000-0005-0000-0000-0000C1A20000}"/>
    <cellStyle name="Normal 78 2 2 2 2 4 5" xfId="20409" xr:uid="{00000000-0005-0000-0000-0000C2A20000}"/>
    <cellStyle name="Normal 78 2 2 2 2 5" xfId="11999" xr:uid="{00000000-0005-0000-0000-0000C3A20000}"/>
    <cellStyle name="Normal 78 2 2 2 2 5 2" xfId="42330" xr:uid="{00000000-0005-0000-0000-0000C4A20000}"/>
    <cellStyle name="Normal 78 2 2 2 2 5 3" xfId="27097" xr:uid="{00000000-0005-0000-0000-0000C5A20000}"/>
    <cellStyle name="Normal 78 2 2 2 2 6" xfId="6978" xr:uid="{00000000-0005-0000-0000-0000C6A20000}"/>
    <cellStyle name="Normal 78 2 2 2 2 6 2" xfId="37313" xr:uid="{00000000-0005-0000-0000-0000C7A20000}"/>
    <cellStyle name="Normal 78 2 2 2 2 6 3" xfId="22080" xr:uid="{00000000-0005-0000-0000-0000C8A20000}"/>
    <cellStyle name="Normal 78 2 2 2 2 7" xfId="32301" xr:uid="{00000000-0005-0000-0000-0000C9A20000}"/>
    <cellStyle name="Normal 78 2 2 2 2 8" xfId="17067" xr:uid="{00000000-0005-0000-0000-0000CAA20000}"/>
    <cellStyle name="Normal 78 2 2 2 3" xfId="2325" xr:uid="{00000000-0005-0000-0000-0000CBA20000}"/>
    <cellStyle name="Normal 78 2 2 2 3 2" xfId="4015" xr:uid="{00000000-0005-0000-0000-0000CCA20000}"/>
    <cellStyle name="Normal 78 2 2 2 3 2 2" xfId="14088" xr:uid="{00000000-0005-0000-0000-0000CDA20000}"/>
    <cellStyle name="Normal 78 2 2 2 3 2 2 2" xfId="44419" xr:uid="{00000000-0005-0000-0000-0000CEA20000}"/>
    <cellStyle name="Normal 78 2 2 2 3 2 2 3" xfId="29186" xr:uid="{00000000-0005-0000-0000-0000CFA20000}"/>
    <cellStyle name="Normal 78 2 2 2 3 2 3" xfId="9068" xr:uid="{00000000-0005-0000-0000-0000D0A20000}"/>
    <cellStyle name="Normal 78 2 2 2 3 2 3 2" xfId="39402" xr:uid="{00000000-0005-0000-0000-0000D1A20000}"/>
    <cellStyle name="Normal 78 2 2 2 3 2 3 3" xfId="24169" xr:uid="{00000000-0005-0000-0000-0000D2A20000}"/>
    <cellStyle name="Normal 78 2 2 2 3 2 4" xfId="34389" xr:uid="{00000000-0005-0000-0000-0000D3A20000}"/>
    <cellStyle name="Normal 78 2 2 2 3 2 5" xfId="19156" xr:uid="{00000000-0005-0000-0000-0000D4A20000}"/>
    <cellStyle name="Normal 78 2 2 2 3 3" xfId="5707" xr:uid="{00000000-0005-0000-0000-0000D5A20000}"/>
    <cellStyle name="Normal 78 2 2 2 3 3 2" xfId="15759" xr:uid="{00000000-0005-0000-0000-0000D6A20000}"/>
    <cellStyle name="Normal 78 2 2 2 3 3 2 2" xfId="46090" xr:uid="{00000000-0005-0000-0000-0000D7A20000}"/>
    <cellStyle name="Normal 78 2 2 2 3 3 2 3" xfId="30857" xr:uid="{00000000-0005-0000-0000-0000D8A20000}"/>
    <cellStyle name="Normal 78 2 2 2 3 3 3" xfId="10739" xr:uid="{00000000-0005-0000-0000-0000D9A20000}"/>
    <cellStyle name="Normal 78 2 2 2 3 3 3 2" xfId="41073" xr:uid="{00000000-0005-0000-0000-0000DAA20000}"/>
    <cellStyle name="Normal 78 2 2 2 3 3 3 3" xfId="25840" xr:uid="{00000000-0005-0000-0000-0000DBA20000}"/>
    <cellStyle name="Normal 78 2 2 2 3 3 4" xfId="36060" xr:uid="{00000000-0005-0000-0000-0000DCA20000}"/>
    <cellStyle name="Normal 78 2 2 2 3 3 5" xfId="20827" xr:uid="{00000000-0005-0000-0000-0000DDA20000}"/>
    <cellStyle name="Normal 78 2 2 2 3 4" xfId="12417" xr:uid="{00000000-0005-0000-0000-0000DEA20000}"/>
    <cellStyle name="Normal 78 2 2 2 3 4 2" xfId="42748" xr:uid="{00000000-0005-0000-0000-0000DFA20000}"/>
    <cellStyle name="Normal 78 2 2 2 3 4 3" xfId="27515" xr:uid="{00000000-0005-0000-0000-0000E0A20000}"/>
    <cellStyle name="Normal 78 2 2 2 3 5" xfId="7396" xr:uid="{00000000-0005-0000-0000-0000E1A20000}"/>
    <cellStyle name="Normal 78 2 2 2 3 5 2" xfId="37731" xr:uid="{00000000-0005-0000-0000-0000E2A20000}"/>
    <cellStyle name="Normal 78 2 2 2 3 5 3" xfId="22498" xr:uid="{00000000-0005-0000-0000-0000E3A20000}"/>
    <cellStyle name="Normal 78 2 2 2 3 6" xfId="32719" xr:uid="{00000000-0005-0000-0000-0000E4A20000}"/>
    <cellStyle name="Normal 78 2 2 2 3 7" xfId="17485" xr:uid="{00000000-0005-0000-0000-0000E5A20000}"/>
    <cellStyle name="Normal 78 2 2 2 4" xfId="3178" xr:uid="{00000000-0005-0000-0000-0000E6A20000}"/>
    <cellStyle name="Normal 78 2 2 2 4 2" xfId="13252" xr:uid="{00000000-0005-0000-0000-0000E7A20000}"/>
    <cellStyle name="Normal 78 2 2 2 4 2 2" xfId="43583" xr:uid="{00000000-0005-0000-0000-0000E8A20000}"/>
    <cellStyle name="Normal 78 2 2 2 4 2 3" xfId="28350" xr:uid="{00000000-0005-0000-0000-0000E9A20000}"/>
    <cellStyle name="Normal 78 2 2 2 4 3" xfId="8232" xr:uid="{00000000-0005-0000-0000-0000EAA20000}"/>
    <cellStyle name="Normal 78 2 2 2 4 3 2" xfId="38566" xr:uid="{00000000-0005-0000-0000-0000EBA20000}"/>
    <cellStyle name="Normal 78 2 2 2 4 3 3" xfId="23333" xr:uid="{00000000-0005-0000-0000-0000ECA20000}"/>
    <cellStyle name="Normal 78 2 2 2 4 4" xfId="33553" xr:uid="{00000000-0005-0000-0000-0000EDA20000}"/>
    <cellStyle name="Normal 78 2 2 2 4 5" xfId="18320" xr:uid="{00000000-0005-0000-0000-0000EEA20000}"/>
    <cellStyle name="Normal 78 2 2 2 5" xfId="4871" xr:uid="{00000000-0005-0000-0000-0000EFA20000}"/>
    <cellStyle name="Normal 78 2 2 2 5 2" xfId="14923" xr:uid="{00000000-0005-0000-0000-0000F0A20000}"/>
    <cellStyle name="Normal 78 2 2 2 5 2 2" xfId="45254" xr:uid="{00000000-0005-0000-0000-0000F1A20000}"/>
    <cellStyle name="Normal 78 2 2 2 5 2 3" xfId="30021" xr:uid="{00000000-0005-0000-0000-0000F2A20000}"/>
    <cellStyle name="Normal 78 2 2 2 5 3" xfId="9903" xr:uid="{00000000-0005-0000-0000-0000F3A20000}"/>
    <cellStyle name="Normal 78 2 2 2 5 3 2" xfId="40237" xr:uid="{00000000-0005-0000-0000-0000F4A20000}"/>
    <cellStyle name="Normal 78 2 2 2 5 3 3" xfId="25004" xr:uid="{00000000-0005-0000-0000-0000F5A20000}"/>
    <cellStyle name="Normal 78 2 2 2 5 4" xfId="35224" xr:uid="{00000000-0005-0000-0000-0000F6A20000}"/>
    <cellStyle name="Normal 78 2 2 2 5 5" xfId="19991" xr:uid="{00000000-0005-0000-0000-0000F7A20000}"/>
    <cellStyle name="Normal 78 2 2 2 6" xfId="11581" xr:uid="{00000000-0005-0000-0000-0000F8A20000}"/>
    <cellStyle name="Normal 78 2 2 2 6 2" xfId="41912" xr:uid="{00000000-0005-0000-0000-0000F9A20000}"/>
    <cellStyle name="Normal 78 2 2 2 6 3" xfId="26679" xr:uid="{00000000-0005-0000-0000-0000FAA20000}"/>
    <cellStyle name="Normal 78 2 2 2 7" xfId="6560" xr:uid="{00000000-0005-0000-0000-0000FBA20000}"/>
    <cellStyle name="Normal 78 2 2 2 7 2" xfId="36895" xr:uid="{00000000-0005-0000-0000-0000FCA20000}"/>
    <cellStyle name="Normal 78 2 2 2 7 3" xfId="21662" xr:uid="{00000000-0005-0000-0000-0000FDA20000}"/>
    <cellStyle name="Normal 78 2 2 2 8" xfId="31883" xr:uid="{00000000-0005-0000-0000-0000FEA20000}"/>
    <cellStyle name="Normal 78 2 2 2 9" xfId="16649" xr:uid="{00000000-0005-0000-0000-0000FFA20000}"/>
    <cellStyle name="Normal 78 2 2 3" xfId="1696" xr:uid="{00000000-0005-0000-0000-000000A30000}"/>
    <cellStyle name="Normal 78 2 2 3 2" xfId="2535" xr:uid="{00000000-0005-0000-0000-000001A30000}"/>
    <cellStyle name="Normal 78 2 2 3 2 2" xfId="4225" xr:uid="{00000000-0005-0000-0000-000002A30000}"/>
    <cellStyle name="Normal 78 2 2 3 2 2 2" xfId="14298" xr:uid="{00000000-0005-0000-0000-000003A30000}"/>
    <cellStyle name="Normal 78 2 2 3 2 2 2 2" xfId="44629" xr:uid="{00000000-0005-0000-0000-000004A30000}"/>
    <cellStyle name="Normal 78 2 2 3 2 2 2 3" xfId="29396" xr:uid="{00000000-0005-0000-0000-000005A30000}"/>
    <cellStyle name="Normal 78 2 2 3 2 2 3" xfId="9278" xr:uid="{00000000-0005-0000-0000-000006A30000}"/>
    <cellStyle name="Normal 78 2 2 3 2 2 3 2" xfId="39612" xr:uid="{00000000-0005-0000-0000-000007A30000}"/>
    <cellStyle name="Normal 78 2 2 3 2 2 3 3" xfId="24379" xr:uid="{00000000-0005-0000-0000-000008A30000}"/>
    <cellStyle name="Normal 78 2 2 3 2 2 4" xfId="34599" xr:uid="{00000000-0005-0000-0000-000009A30000}"/>
    <cellStyle name="Normal 78 2 2 3 2 2 5" xfId="19366" xr:uid="{00000000-0005-0000-0000-00000AA30000}"/>
    <cellStyle name="Normal 78 2 2 3 2 3" xfId="5917" xr:uid="{00000000-0005-0000-0000-00000BA30000}"/>
    <cellStyle name="Normal 78 2 2 3 2 3 2" xfId="15969" xr:uid="{00000000-0005-0000-0000-00000CA30000}"/>
    <cellStyle name="Normal 78 2 2 3 2 3 2 2" xfId="46300" xr:uid="{00000000-0005-0000-0000-00000DA30000}"/>
    <cellStyle name="Normal 78 2 2 3 2 3 2 3" xfId="31067" xr:uid="{00000000-0005-0000-0000-00000EA30000}"/>
    <cellStyle name="Normal 78 2 2 3 2 3 3" xfId="10949" xr:uid="{00000000-0005-0000-0000-00000FA30000}"/>
    <cellStyle name="Normal 78 2 2 3 2 3 3 2" xfId="41283" xr:uid="{00000000-0005-0000-0000-000010A30000}"/>
    <cellStyle name="Normal 78 2 2 3 2 3 3 3" xfId="26050" xr:uid="{00000000-0005-0000-0000-000011A30000}"/>
    <cellStyle name="Normal 78 2 2 3 2 3 4" xfId="36270" xr:uid="{00000000-0005-0000-0000-000012A30000}"/>
    <cellStyle name="Normal 78 2 2 3 2 3 5" xfId="21037" xr:uid="{00000000-0005-0000-0000-000013A30000}"/>
    <cellStyle name="Normal 78 2 2 3 2 4" xfId="12627" xr:uid="{00000000-0005-0000-0000-000014A30000}"/>
    <cellStyle name="Normal 78 2 2 3 2 4 2" xfId="42958" xr:uid="{00000000-0005-0000-0000-000015A30000}"/>
    <cellStyle name="Normal 78 2 2 3 2 4 3" xfId="27725" xr:uid="{00000000-0005-0000-0000-000016A30000}"/>
    <cellStyle name="Normal 78 2 2 3 2 5" xfId="7606" xr:uid="{00000000-0005-0000-0000-000017A30000}"/>
    <cellStyle name="Normal 78 2 2 3 2 5 2" xfId="37941" xr:uid="{00000000-0005-0000-0000-000018A30000}"/>
    <cellStyle name="Normal 78 2 2 3 2 5 3" xfId="22708" xr:uid="{00000000-0005-0000-0000-000019A30000}"/>
    <cellStyle name="Normal 78 2 2 3 2 6" xfId="32929" xr:uid="{00000000-0005-0000-0000-00001AA30000}"/>
    <cellStyle name="Normal 78 2 2 3 2 7" xfId="17695" xr:uid="{00000000-0005-0000-0000-00001BA30000}"/>
    <cellStyle name="Normal 78 2 2 3 3" xfId="3388" xr:uid="{00000000-0005-0000-0000-00001CA30000}"/>
    <cellStyle name="Normal 78 2 2 3 3 2" xfId="13462" xr:uid="{00000000-0005-0000-0000-00001DA30000}"/>
    <cellStyle name="Normal 78 2 2 3 3 2 2" xfId="43793" xr:uid="{00000000-0005-0000-0000-00001EA30000}"/>
    <cellStyle name="Normal 78 2 2 3 3 2 3" xfId="28560" xr:uid="{00000000-0005-0000-0000-00001FA30000}"/>
    <cellStyle name="Normal 78 2 2 3 3 3" xfId="8442" xr:uid="{00000000-0005-0000-0000-000020A30000}"/>
    <cellStyle name="Normal 78 2 2 3 3 3 2" xfId="38776" xr:uid="{00000000-0005-0000-0000-000021A30000}"/>
    <cellStyle name="Normal 78 2 2 3 3 3 3" xfId="23543" xr:uid="{00000000-0005-0000-0000-000022A30000}"/>
    <cellStyle name="Normal 78 2 2 3 3 4" xfId="33763" xr:uid="{00000000-0005-0000-0000-000023A30000}"/>
    <cellStyle name="Normal 78 2 2 3 3 5" xfId="18530" xr:uid="{00000000-0005-0000-0000-000024A30000}"/>
    <cellStyle name="Normal 78 2 2 3 4" xfId="5081" xr:uid="{00000000-0005-0000-0000-000025A30000}"/>
    <cellStyle name="Normal 78 2 2 3 4 2" xfId="15133" xr:uid="{00000000-0005-0000-0000-000026A30000}"/>
    <cellStyle name="Normal 78 2 2 3 4 2 2" xfId="45464" xr:uid="{00000000-0005-0000-0000-000027A30000}"/>
    <cellStyle name="Normal 78 2 2 3 4 2 3" xfId="30231" xr:uid="{00000000-0005-0000-0000-000028A30000}"/>
    <cellStyle name="Normal 78 2 2 3 4 3" xfId="10113" xr:uid="{00000000-0005-0000-0000-000029A30000}"/>
    <cellStyle name="Normal 78 2 2 3 4 3 2" xfId="40447" xr:uid="{00000000-0005-0000-0000-00002AA30000}"/>
    <cellStyle name="Normal 78 2 2 3 4 3 3" xfId="25214" xr:uid="{00000000-0005-0000-0000-00002BA30000}"/>
    <cellStyle name="Normal 78 2 2 3 4 4" xfId="35434" xr:uid="{00000000-0005-0000-0000-00002CA30000}"/>
    <cellStyle name="Normal 78 2 2 3 4 5" xfId="20201" xr:uid="{00000000-0005-0000-0000-00002DA30000}"/>
    <cellStyle name="Normal 78 2 2 3 5" xfId="11791" xr:uid="{00000000-0005-0000-0000-00002EA30000}"/>
    <cellStyle name="Normal 78 2 2 3 5 2" xfId="42122" xr:uid="{00000000-0005-0000-0000-00002FA30000}"/>
    <cellStyle name="Normal 78 2 2 3 5 3" xfId="26889" xr:uid="{00000000-0005-0000-0000-000030A30000}"/>
    <cellStyle name="Normal 78 2 2 3 6" xfId="6770" xr:uid="{00000000-0005-0000-0000-000031A30000}"/>
    <cellStyle name="Normal 78 2 2 3 6 2" xfId="37105" xr:uid="{00000000-0005-0000-0000-000032A30000}"/>
    <cellStyle name="Normal 78 2 2 3 6 3" xfId="21872" xr:uid="{00000000-0005-0000-0000-000033A30000}"/>
    <cellStyle name="Normal 78 2 2 3 7" xfId="32093" xr:uid="{00000000-0005-0000-0000-000034A30000}"/>
    <cellStyle name="Normal 78 2 2 3 8" xfId="16859" xr:uid="{00000000-0005-0000-0000-000035A30000}"/>
    <cellStyle name="Normal 78 2 2 4" xfId="2117" xr:uid="{00000000-0005-0000-0000-000036A30000}"/>
    <cellStyle name="Normal 78 2 2 4 2" xfId="3807" xr:uid="{00000000-0005-0000-0000-000037A30000}"/>
    <cellStyle name="Normal 78 2 2 4 2 2" xfId="13880" xr:uid="{00000000-0005-0000-0000-000038A30000}"/>
    <cellStyle name="Normal 78 2 2 4 2 2 2" xfId="44211" xr:uid="{00000000-0005-0000-0000-000039A30000}"/>
    <cellStyle name="Normal 78 2 2 4 2 2 3" xfId="28978" xr:uid="{00000000-0005-0000-0000-00003AA30000}"/>
    <cellStyle name="Normal 78 2 2 4 2 3" xfId="8860" xr:uid="{00000000-0005-0000-0000-00003BA30000}"/>
    <cellStyle name="Normal 78 2 2 4 2 3 2" xfId="39194" xr:uid="{00000000-0005-0000-0000-00003CA30000}"/>
    <cellStyle name="Normal 78 2 2 4 2 3 3" xfId="23961" xr:uid="{00000000-0005-0000-0000-00003DA30000}"/>
    <cellStyle name="Normal 78 2 2 4 2 4" xfId="34181" xr:uid="{00000000-0005-0000-0000-00003EA30000}"/>
    <cellStyle name="Normal 78 2 2 4 2 5" xfId="18948" xr:uid="{00000000-0005-0000-0000-00003FA30000}"/>
    <cellStyle name="Normal 78 2 2 4 3" xfId="5499" xr:uid="{00000000-0005-0000-0000-000040A30000}"/>
    <cellStyle name="Normal 78 2 2 4 3 2" xfId="15551" xr:uid="{00000000-0005-0000-0000-000041A30000}"/>
    <cellStyle name="Normal 78 2 2 4 3 2 2" xfId="45882" xr:uid="{00000000-0005-0000-0000-000042A30000}"/>
    <cellStyle name="Normal 78 2 2 4 3 2 3" xfId="30649" xr:uid="{00000000-0005-0000-0000-000043A30000}"/>
    <cellStyle name="Normal 78 2 2 4 3 3" xfId="10531" xr:uid="{00000000-0005-0000-0000-000044A30000}"/>
    <cellStyle name="Normal 78 2 2 4 3 3 2" xfId="40865" xr:uid="{00000000-0005-0000-0000-000045A30000}"/>
    <cellStyle name="Normal 78 2 2 4 3 3 3" xfId="25632" xr:uid="{00000000-0005-0000-0000-000046A30000}"/>
    <cellStyle name="Normal 78 2 2 4 3 4" xfId="35852" xr:uid="{00000000-0005-0000-0000-000047A30000}"/>
    <cellStyle name="Normal 78 2 2 4 3 5" xfId="20619" xr:uid="{00000000-0005-0000-0000-000048A30000}"/>
    <cellStyle name="Normal 78 2 2 4 4" xfId="12209" xr:uid="{00000000-0005-0000-0000-000049A30000}"/>
    <cellStyle name="Normal 78 2 2 4 4 2" xfId="42540" xr:uid="{00000000-0005-0000-0000-00004AA30000}"/>
    <cellStyle name="Normal 78 2 2 4 4 3" xfId="27307" xr:uid="{00000000-0005-0000-0000-00004BA30000}"/>
    <cellStyle name="Normal 78 2 2 4 5" xfId="7188" xr:uid="{00000000-0005-0000-0000-00004CA30000}"/>
    <cellStyle name="Normal 78 2 2 4 5 2" xfId="37523" xr:uid="{00000000-0005-0000-0000-00004DA30000}"/>
    <cellStyle name="Normal 78 2 2 4 5 3" xfId="22290" xr:uid="{00000000-0005-0000-0000-00004EA30000}"/>
    <cellStyle name="Normal 78 2 2 4 6" xfId="32511" xr:uid="{00000000-0005-0000-0000-00004FA30000}"/>
    <cellStyle name="Normal 78 2 2 4 7" xfId="17277" xr:uid="{00000000-0005-0000-0000-000050A30000}"/>
    <cellStyle name="Normal 78 2 2 5" xfId="2970" xr:uid="{00000000-0005-0000-0000-000051A30000}"/>
    <cellStyle name="Normal 78 2 2 5 2" xfId="13044" xr:uid="{00000000-0005-0000-0000-000052A30000}"/>
    <cellStyle name="Normal 78 2 2 5 2 2" xfId="43375" xr:uid="{00000000-0005-0000-0000-000053A30000}"/>
    <cellStyle name="Normal 78 2 2 5 2 3" xfId="28142" xr:uid="{00000000-0005-0000-0000-000054A30000}"/>
    <cellStyle name="Normal 78 2 2 5 3" xfId="8024" xr:uid="{00000000-0005-0000-0000-000055A30000}"/>
    <cellStyle name="Normal 78 2 2 5 3 2" xfId="38358" xr:uid="{00000000-0005-0000-0000-000056A30000}"/>
    <cellStyle name="Normal 78 2 2 5 3 3" xfId="23125" xr:uid="{00000000-0005-0000-0000-000057A30000}"/>
    <cellStyle name="Normal 78 2 2 5 4" xfId="33345" xr:uid="{00000000-0005-0000-0000-000058A30000}"/>
    <cellStyle name="Normal 78 2 2 5 5" xfId="18112" xr:uid="{00000000-0005-0000-0000-000059A30000}"/>
    <cellStyle name="Normal 78 2 2 6" xfId="4663" xr:uid="{00000000-0005-0000-0000-00005AA30000}"/>
    <cellStyle name="Normal 78 2 2 6 2" xfId="14715" xr:uid="{00000000-0005-0000-0000-00005BA30000}"/>
    <cellStyle name="Normal 78 2 2 6 2 2" xfId="45046" xr:uid="{00000000-0005-0000-0000-00005CA30000}"/>
    <cellStyle name="Normal 78 2 2 6 2 3" xfId="29813" xr:uid="{00000000-0005-0000-0000-00005DA30000}"/>
    <cellStyle name="Normal 78 2 2 6 3" xfId="9695" xr:uid="{00000000-0005-0000-0000-00005EA30000}"/>
    <cellStyle name="Normal 78 2 2 6 3 2" xfId="40029" xr:uid="{00000000-0005-0000-0000-00005FA30000}"/>
    <cellStyle name="Normal 78 2 2 6 3 3" xfId="24796" xr:uid="{00000000-0005-0000-0000-000060A30000}"/>
    <cellStyle name="Normal 78 2 2 6 4" xfId="35016" xr:uid="{00000000-0005-0000-0000-000061A30000}"/>
    <cellStyle name="Normal 78 2 2 6 5" xfId="19783" xr:uid="{00000000-0005-0000-0000-000062A30000}"/>
    <cellStyle name="Normal 78 2 2 7" xfId="11373" xr:uid="{00000000-0005-0000-0000-000063A30000}"/>
    <cellStyle name="Normal 78 2 2 7 2" xfId="41704" xr:uid="{00000000-0005-0000-0000-000064A30000}"/>
    <cellStyle name="Normal 78 2 2 7 3" xfId="26471" xr:uid="{00000000-0005-0000-0000-000065A30000}"/>
    <cellStyle name="Normal 78 2 2 8" xfId="6352" xr:uid="{00000000-0005-0000-0000-000066A30000}"/>
    <cellStyle name="Normal 78 2 2 8 2" xfId="36687" xr:uid="{00000000-0005-0000-0000-000067A30000}"/>
    <cellStyle name="Normal 78 2 2 8 3" xfId="21454" xr:uid="{00000000-0005-0000-0000-000068A30000}"/>
    <cellStyle name="Normal 78 2 2 9" xfId="31676" xr:uid="{00000000-0005-0000-0000-000069A30000}"/>
    <cellStyle name="Normal 78 2 3" xfId="1379" xr:uid="{00000000-0005-0000-0000-00006AA30000}"/>
    <cellStyle name="Normal 78 2 3 2" xfId="1800" xr:uid="{00000000-0005-0000-0000-00006BA30000}"/>
    <cellStyle name="Normal 78 2 3 2 2" xfId="2639" xr:uid="{00000000-0005-0000-0000-00006CA30000}"/>
    <cellStyle name="Normal 78 2 3 2 2 2" xfId="4329" xr:uid="{00000000-0005-0000-0000-00006DA30000}"/>
    <cellStyle name="Normal 78 2 3 2 2 2 2" xfId="14402" xr:uid="{00000000-0005-0000-0000-00006EA30000}"/>
    <cellStyle name="Normal 78 2 3 2 2 2 2 2" xfId="44733" xr:uid="{00000000-0005-0000-0000-00006FA30000}"/>
    <cellStyle name="Normal 78 2 3 2 2 2 2 3" xfId="29500" xr:uid="{00000000-0005-0000-0000-000070A30000}"/>
    <cellStyle name="Normal 78 2 3 2 2 2 3" xfId="9382" xr:uid="{00000000-0005-0000-0000-000071A30000}"/>
    <cellStyle name="Normal 78 2 3 2 2 2 3 2" xfId="39716" xr:uid="{00000000-0005-0000-0000-000072A30000}"/>
    <cellStyle name="Normal 78 2 3 2 2 2 3 3" xfId="24483" xr:uid="{00000000-0005-0000-0000-000073A30000}"/>
    <cellStyle name="Normal 78 2 3 2 2 2 4" xfId="34703" xr:uid="{00000000-0005-0000-0000-000074A30000}"/>
    <cellStyle name="Normal 78 2 3 2 2 2 5" xfId="19470" xr:uid="{00000000-0005-0000-0000-000075A30000}"/>
    <cellStyle name="Normal 78 2 3 2 2 3" xfId="6021" xr:uid="{00000000-0005-0000-0000-000076A30000}"/>
    <cellStyle name="Normal 78 2 3 2 2 3 2" xfId="16073" xr:uid="{00000000-0005-0000-0000-000077A30000}"/>
    <cellStyle name="Normal 78 2 3 2 2 3 2 2" xfId="46404" xr:uid="{00000000-0005-0000-0000-000078A30000}"/>
    <cellStyle name="Normal 78 2 3 2 2 3 2 3" xfId="31171" xr:uid="{00000000-0005-0000-0000-000079A30000}"/>
    <cellStyle name="Normal 78 2 3 2 2 3 3" xfId="11053" xr:uid="{00000000-0005-0000-0000-00007AA30000}"/>
    <cellStyle name="Normal 78 2 3 2 2 3 3 2" xfId="41387" xr:uid="{00000000-0005-0000-0000-00007BA30000}"/>
    <cellStyle name="Normal 78 2 3 2 2 3 3 3" xfId="26154" xr:uid="{00000000-0005-0000-0000-00007CA30000}"/>
    <cellStyle name="Normal 78 2 3 2 2 3 4" xfId="36374" xr:uid="{00000000-0005-0000-0000-00007DA30000}"/>
    <cellStyle name="Normal 78 2 3 2 2 3 5" xfId="21141" xr:uid="{00000000-0005-0000-0000-00007EA30000}"/>
    <cellStyle name="Normal 78 2 3 2 2 4" xfId="12731" xr:uid="{00000000-0005-0000-0000-00007FA30000}"/>
    <cellStyle name="Normal 78 2 3 2 2 4 2" xfId="43062" xr:uid="{00000000-0005-0000-0000-000080A30000}"/>
    <cellStyle name="Normal 78 2 3 2 2 4 3" xfId="27829" xr:uid="{00000000-0005-0000-0000-000081A30000}"/>
    <cellStyle name="Normal 78 2 3 2 2 5" xfId="7710" xr:uid="{00000000-0005-0000-0000-000082A30000}"/>
    <cellStyle name="Normal 78 2 3 2 2 5 2" xfId="38045" xr:uid="{00000000-0005-0000-0000-000083A30000}"/>
    <cellStyle name="Normal 78 2 3 2 2 5 3" xfId="22812" xr:uid="{00000000-0005-0000-0000-000084A30000}"/>
    <cellStyle name="Normal 78 2 3 2 2 6" xfId="33033" xr:uid="{00000000-0005-0000-0000-000085A30000}"/>
    <cellStyle name="Normal 78 2 3 2 2 7" xfId="17799" xr:uid="{00000000-0005-0000-0000-000086A30000}"/>
    <cellStyle name="Normal 78 2 3 2 3" xfId="3492" xr:uid="{00000000-0005-0000-0000-000087A30000}"/>
    <cellStyle name="Normal 78 2 3 2 3 2" xfId="13566" xr:uid="{00000000-0005-0000-0000-000088A30000}"/>
    <cellStyle name="Normal 78 2 3 2 3 2 2" xfId="43897" xr:uid="{00000000-0005-0000-0000-000089A30000}"/>
    <cellStyle name="Normal 78 2 3 2 3 2 3" xfId="28664" xr:uid="{00000000-0005-0000-0000-00008AA30000}"/>
    <cellStyle name="Normal 78 2 3 2 3 3" xfId="8546" xr:uid="{00000000-0005-0000-0000-00008BA30000}"/>
    <cellStyle name="Normal 78 2 3 2 3 3 2" xfId="38880" xr:uid="{00000000-0005-0000-0000-00008CA30000}"/>
    <cellStyle name="Normal 78 2 3 2 3 3 3" xfId="23647" xr:uid="{00000000-0005-0000-0000-00008DA30000}"/>
    <cellStyle name="Normal 78 2 3 2 3 4" xfId="33867" xr:uid="{00000000-0005-0000-0000-00008EA30000}"/>
    <cellStyle name="Normal 78 2 3 2 3 5" xfId="18634" xr:uid="{00000000-0005-0000-0000-00008FA30000}"/>
    <cellStyle name="Normal 78 2 3 2 4" xfId="5185" xr:uid="{00000000-0005-0000-0000-000090A30000}"/>
    <cellStyle name="Normal 78 2 3 2 4 2" xfId="15237" xr:uid="{00000000-0005-0000-0000-000091A30000}"/>
    <cellStyle name="Normal 78 2 3 2 4 2 2" xfId="45568" xr:uid="{00000000-0005-0000-0000-000092A30000}"/>
    <cellStyle name="Normal 78 2 3 2 4 2 3" xfId="30335" xr:uid="{00000000-0005-0000-0000-000093A30000}"/>
    <cellStyle name="Normal 78 2 3 2 4 3" xfId="10217" xr:uid="{00000000-0005-0000-0000-000094A30000}"/>
    <cellStyle name="Normal 78 2 3 2 4 3 2" xfId="40551" xr:uid="{00000000-0005-0000-0000-000095A30000}"/>
    <cellStyle name="Normal 78 2 3 2 4 3 3" xfId="25318" xr:uid="{00000000-0005-0000-0000-000096A30000}"/>
    <cellStyle name="Normal 78 2 3 2 4 4" xfId="35538" xr:uid="{00000000-0005-0000-0000-000097A30000}"/>
    <cellStyle name="Normal 78 2 3 2 4 5" xfId="20305" xr:uid="{00000000-0005-0000-0000-000098A30000}"/>
    <cellStyle name="Normal 78 2 3 2 5" xfId="11895" xr:uid="{00000000-0005-0000-0000-000099A30000}"/>
    <cellStyle name="Normal 78 2 3 2 5 2" xfId="42226" xr:uid="{00000000-0005-0000-0000-00009AA30000}"/>
    <cellStyle name="Normal 78 2 3 2 5 3" xfId="26993" xr:uid="{00000000-0005-0000-0000-00009BA30000}"/>
    <cellStyle name="Normal 78 2 3 2 6" xfId="6874" xr:uid="{00000000-0005-0000-0000-00009CA30000}"/>
    <cellStyle name="Normal 78 2 3 2 6 2" xfId="37209" xr:uid="{00000000-0005-0000-0000-00009DA30000}"/>
    <cellStyle name="Normal 78 2 3 2 6 3" xfId="21976" xr:uid="{00000000-0005-0000-0000-00009EA30000}"/>
    <cellStyle name="Normal 78 2 3 2 7" xfId="32197" xr:uid="{00000000-0005-0000-0000-00009FA30000}"/>
    <cellStyle name="Normal 78 2 3 2 8" xfId="16963" xr:uid="{00000000-0005-0000-0000-0000A0A30000}"/>
    <cellStyle name="Normal 78 2 3 3" xfId="2221" xr:uid="{00000000-0005-0000-0000-0000A1A30000}"/>
    <cellStyle name="Normal 78 2 3 3 2" xfId="3911" xr:uid="{00000000-0005-0000-0000-0000A2A30000}"/>
    <cellStyle name="Normal 78 2 3 3 2 2" xfId="13984" xr:uid="{00000000-0005-0000-0000-0000A3A30000}"/>
    <cellStyle name="Normal 78 2 3 3 2 2 2" xfId="44315" xr:uid="{00000000-0005-0000-0000-0000A4A30000}"/>
    <cellStyle name="Normal 78 2 3 3 2 2 3" xfId="29082" xr:uid="{00000000-0005-0000-0000-0000A5A30000}"/>
    <cellStyle name="Normal 78 2 3 3 2 3" xfId="8964" xr:uid="{00000000-0005-0000-0000-0000A6A30000}"/>
    <cellStyle name="Normal 78 2 3 3 2 3 2" xfId="39298" xr:uid="{00000000-0005-0000-0000-0000A7A30000}"/>
    <cellStyle name="Normal 78 2 3 3 2 3 3" xfId="24065" xr:uid="{00000000-0005-0000-0000-0000A8A30000}"/>
    <cellStyle name="Normal 78 2 3 3 2 4" xfId="34285" xr:uid="{00000000-0005-0000-0000-0000A9A30000}"/>
    <cellStyle name="Normal 78 2 3 3 2 5" xfId="19052" xr:uid="{00000000-0005-0000-0000-0000AAA30000}"/>
    <cellStyle name="Normal 78 2 3 3 3" xfId="5603" xr:uid="{00000000-0005-0000-0000-0000ABA30000}"/>
    <cellStyle name="Normal 78 2 3 3 3 2" xfId="15655" xr:uid="{00000000-0005-0000-0000-0000ACA30000}"/>
    <cellStyle name="Normal 78 2 3 3 3 2 2" xfId="45986" xr:uid="{00000000-0005-0000-0000-0000ADA30000}"/>
    <cellStyle name="Normal 78 2 3 3 3 2 3" xfId="30753" xr:uid="{00000000-0005-0000-0000-0000AEA30000}"/>
    <cellStyle name="Normal 78 2 3 3 3 3" xfId="10635" xr:uid="{00000000-0005-0000-0000-0000AFA30000}"/>
    <cellStyle name="Normal 78 2 3 3 3 3 2" xfId="40969" xr:uid="{00000000-0005-0000-0000-0000B0A30000}"/>
    <cellStyle name="Normal 78 2 3 3 3 3 3" xfId="25736" xr:uid="{00000000-0005-0000-0000-0000B1A30000}"/>
    <cellStyle name="Normal 78 2 3 3 3 4" xfId="35956" xr:uid="{00000000-0005-0000-0000-0000B2A30000}"/>
    <cellStyle name="Normal 78 2 3 3 3 5" xfId="20723" xr:uid="{00000000-0005-0000-0000-0000B3A30000}"/>
    <cellStyle name="Normal 78 2 3 3 4" xfId="12313" xr:uid="{00000000-0005-0000-0000-0000B4A30000}"/>
    <cellStyle name="Normal 78 2 3 3 4 2" xfId="42644" xr:uid="{00000000-0005-0000-0000-0000B5A30000}"/>
    <cellStyle name="Normal 78 2 3 3 4 3" xfId="27411" xr:uid="{00000000-0005-0000-0000-0000B6A30000}"/>
    <cellStyle name="Normal 78 2 3 3 5" xfId="7292" xr:uid="{00000000-0005-0000-0000-0000B7A30000}"/>
    <cellStyle name="Normal 78 2 3 3 5 2" xfId="37627" xr:uid="{00000000-0005-0000-0000-0000B8A30000}"/>
    <cellStyle name="Normal 78 2 3 3 5 3" xfId="22394" xr:uid="{00000000-0005-0000-0000-0000B9A30000}"/>
    <cellStyle name="Normal 78 2 3 3 6" xfId="32615" xr:uid="{00000000-0005-0000-0000-0000BAA30000}"/>
    <cellStyle name="Normal 78 2 3 3 7" xfId="17381" xr:uid="{00000000-0005-0000-0000-0000BBA30000}"/>
    <cellStyle name="Normal 78 2 3 4" xfId="3074" xr:uid="{00000000-0005-0000-0000-0000BCA30000}"/>
    <cellStyle name="Normal 78 2 3 4 2" xfId="13148" xr:uid="{00000000-0005-0000-0000-0000BDA30000}"/>
    <cellStyle name="Normal 78 2 3 4 2 2" xfId="43479" xr:uid="{00000000-0005-0000-0000-0000BEA30000}"/>
    <cellStyle name="Normal 78 2 3 4 2 3" xfId="28246" xr:uid="{00000000-0005-0000-0000-0000BFA30000}"/>
    <cellStyle name="Normal 78 2 3 4 3" xfId="8128" xr:uid="{00000000-0005-0000-0000-0000C0A30000}"/>
    <cellStyle name="Normal 78 2 3 4 3 2" xfId="38462" xr:uid="{00000000-0005-0000-0000-0000C1A30000}"/>
    <cellStyle name="Normal 78 2 3 4 3 3" xfId="23229" xr:uid="{00000000-0005-0000-0000-0000C2A30000}"/>
    <cellStyle name="Normal 78 2 3 4 4" xfId="33449" xr:uid="{00000000-0005-0000-0000-0000C3A30000}"/>
    <cellStyle name="Normal 78 2 3 4 5" xfId="18216" xr:uid="{00000000-0005-0000-0000-0000C4A30000}"/>
    <cellStyle name="Normal 78 2 3 5" xfId="4767" xr:uid="{00000000-0005-0000-0000-0000C5A30000}"/>
    <cellStyle name="Normal 78 2 3 5 2" xfId="14819" xr:uid="{00000000-0005-0000-0000-0000C6A30000}"/>
    <cellStyle name="Normal 78 2 3 5 2 2" xfId="45150" xr:uid="{00000000-0005-0000-0000-0000C7A30000}"/>
    <cellStyle name="Normal 78 2 3 5 2 3" xfId="29917" xr:uid="{00000000-0005-0000-0000-0000C8A30000}"/>
    <cellStyle name="Normal 78 2 3 5 3" xfId="9799" xr:uid="{00000000-0005-0000-0000-0000C9A30000}"/>
    <cellStyle name="Normal 78 2 3 5 3 2" xfId="40133" xr:uid="{00000000-0005-0000-0000-0000CAA30000}"/>
    <cellStyle name="Normal 78 2 3 5 3 3" xfId="24900" xr:uid="{00000000-0005-0000-0000-0000CBA30000}"/>
    <cellStyle name="Normal 78 2 3 5 4" xfId="35120" xr:uid="{00000000-0005-0000-0000-0000CCA30000}"/>
    <cellStyle name="Normal 78 2 3 5 5" xfId="19887" xr:uid="{00000000-0005-0000-0000-0000CDA30000}"/>
    <cellStyle name="Normal 78 2 3 6" xfId="11477" xr:uid="{00000000-0005-0000-0000-0000CEA30000}"/>
    <cellStyle name="Normal 78 2 3 6 2" xfId="41808" xr:uid="{00000000-0005-0000-0000-0000CFA30000}"/>
    <cellStyle name="Normal 78 2 3 6 3" xfId="26575" xr:uid="{00000000-0005-0000-0000-0000D0A30000}"/>
    <cellStyle name="Normal 78 2 3 7" xfId="6456" xr:uid="{00000000-0005-0000-0000-0000D1A30000}"/>
    <cellStyle name="Normal 78 2 3 7 2" xfId="36791" xr:uid="{00000000-0005-0000-0000-0000D2A30000}"/>
    <cellStyle name="Normal 78 2 3 7 3" xfId="21558" xr:uid="{00000000-0005-0000-0000-0000D3A30000}"/>
    <cellStyle name="Normal 78 2 3 8" xfId="31779" xr:uid="{00000000-0005-0000-0000-0000D4A30000}"/>
    <cellStyle name="Normal 78 2 3 9" xfId="16545" xr:uid="{00000000-0005-0000-0000-0000D5A30000}"/>
    <cellStyle name="Normal 78 2 4" xfId="1592" xr:uid="{00000000-0005-0000-0000-0000D6A30000}"/>
    <cellStyle name="Normal 78 2 4 2" xfId="2431" xr:uid="{00000000-0005-0000-0000-0000D7A30000}"/>
    <cellStyle name="Normal 78 2 4 2 2" xfId="4121" xr:uid="{00000000-0005-0000-0000-0000D8A30000}"/>
    <cellStyle name="Normal 78 2 4 2 2 2" xfId="14194" xr:uid="{00000000-0005-0000-0000-0000D9A30000}"/>
    <cellStyle name="Normal 78 2 4 2 2 2 2" xfId="44525" xr:uid="{00000000-0005-0000-0000-0000DAA30000}"/>
    <cellStyle name="Normal 78 2 4 2 2 2 3" xfId="29292" xr:uid="{00000000-0005-0000-0000-0000DBA30000}"/>
    <cellStyle name="Normal 78 2 4 2 2 3" xfId="9174" xr:uid="{00000000-0005-0000-0000-0000DCA30000}"/>
    <cellStyle name="Normal 78 2 4 2 2 3 2" xfId="39508" xr:uid="{00000000-0005-0000-0000-0000DDA30000}"/>
    <cellStyle name="Normal 78 2 4 2 2 3 3" xfId="24275" xr:uid="{00000000-0005-0000-0000-0000DEA30000}"/>
    <cellStyle name="Normal 78 2 4 2 2 4" xfId="34495" xr:uid="{00000000-0005-0000-0000-0000DFA30000}"/>
    <cellStyle name="Normal 78 2 4 2 2 5" xfId="19262" xr:uid="{00000000-0005-0000-0000-0000E0A30000}"/>
    <cellStyle name="Normal 78 2 4 2 3" xfId="5813" xr:uid="{00000000-0005-0000-0000-0000E1A30000}"/>
    <cellStyle name="Normal 78 2 4 2 3 2" xfId="15865" xr:uid="{00000000-0005-0000-0000-0000E2A30000}"/>
    <cellStyle name="Normal 78 2 4 2 3 2 2" xfId="46196" xr:uid="{00000000-0005-0000-0000-0000E3A30000}"/>
    <cellStyle name="Normal 78 2 4 2 3 2 3" xfId="30963" xr:uid="{00000000-0005-0000-0000-0000E4A30000}"/>
    <cellStyle name="Normal 78 2 4 2 3 3" xfId="10845" xr:uid="{00000000-0005-0000-0000-0000E5A30000}"/>
    <cellStyle name="Normal 78 2 4 2 3 3 2" xfId="41179" xr:uid="{00000000-0005-0000-0000-0000E6A30000}"/>
    <cellStyle name="Normal 78 2 4 2 3 3 3" xfId="25946" xr:uid="{00000000-0005-0000-0000-0000E7A30000}"/>
    <cellStyle name="Normal 78 2 4 2 3 4" xfId="36166" xr:uid="{00000000-0005-0000-0000-0000E8A30000}"/>
    <cellStyle name="Normal 78 2 4 2 3 5" xfId="20933" xr:uid="{00000000-0005-0000-0000-0000E9A30000}"/>
    <cellStyle name="Normal 78 2 4 2 4" xfId="12523" xr:uid="{00000000-0005-0000-0000-0000EAA30000}"/>
    <cellStyle name="Normal 78 2 4 2 4 2" xfId="42854" xr:uid="{00000000-0005-0000-0000-0000EBA30000}"/>
    <cellStyle name="Normal 78 2 4 2 4 3" xfId="27621" xr:uid="{00000000-0005-0000-0000-0000ECA30000}"/>
    <cellStyle name="Normal 78 2 4 2 5" xfId="7502" xr:uid="{00000000-0005-0000-0000-0000EDA30000}"/>
    <cellStyle name="Normal 78 2 4 2 5 2" xfId="37837" xr:uid="{00000000-0005-0000-0000-0000EEA30000}"/>
    <cellStyle name="Normal 78 2 4 2 5 3" xfId="22604" xr:uid="{00000000-0005-0000-0000-0000EFA30000}"/>
    <cellStyle name="Normal 78 2 4 2 6" xfId="32825" xr:uid="{00000000-0005-0000-0000-0000F0A30000}"/>
    <cellStyle name="Normal 78 2 4 2 7" xfId="17591" xr:uid="{00000000-0005-0000-0000-0000F1A30000}"/>
    <cellStyle name="Normal 78 2 4 3" xfId="3284" xr:uid="{00000000-0005-0000-0000-0000F2A30000}"/>
    <cellStyle name="Normal 78 2 4 3 2" xfId="13358" xr:uid="{00000000-0005-0000-0000-0000F3A30000}"/>
    <cellStyle name="Normal 78 2 4 3 2 2" xfId="43689" xr:uid="{00000000-0005-0000-0000-0000F4A30000}"/>
    <cellStyle name="Normal 78 2 4 3 2 3" xfId="28456" xr:uid="{00000000-0005-0000-0000-0000F5A30000}"/>
    <cellStyle name="Normal 78 2 4 3 3" xfId="8338" xr:uid="{00000000-0005-0000-0000-0000F6A30000}"/>
    <cellStyle name="Normal 78 2 4 3 3 2" xfId="38672" xr:uid="{00000000-0005-0000-0000-0000F7A30000}"/>
    <cellStyle name="Normal 78 2 4 3 3 3" xfId="23439" xr:uid="{00000000-0005-0000-0000-0000F8A30000}"/>
    <cellStyle name="Normal 78 2 4 3 4" xfId="33659" xr:uid="{00000000-0005-0000-0000-0000F9A30000}"/>
    <cellStyle name="Normal 78 2 4 3 5" xfId="18426" xr:uid="{00000000-0005-0000-0000-0000FAA30000}"/>
    <cellStyle name="Normal 78 2 4 4" xfId="4977" xr:uid="{00000000-0005-0000-0000-0000FBA30000}"/>
    <cellStyle name="Normal 78 2 4 4 2" xfId="15029" xr:uid="{00000000-0005-0000-0000-0000FCA30000}"/>
    <cellStyle name="Normal 78 2 4 4 2 2" xfId="45360" xr:uid="{00000000-0005-0000-0000-0000FDA30000}"/>
    <cellStyle name="Normal 78 2 4 4 2 3" xfId="30127" xr:uid="{00000000-0005-0000-0000-0000FEA30000}"/>
    <cellStyle name="Normal 78 2 4 4 3" xfId="10009" xr:uid="{00000000-0005-0000-0000-0000FFA30000}"/>
    <cellStyle name="Normal 78 2 4 4 3 2" xfId="40343" xr:uid="{00000000-0005-0000-0000-000000A40000}"/>
    <cellStyle name="Normal 78 2 4 4 3 3" xfId="25110" xr:uid="{00000000-0005-0000-0000-000001A40000}"/>
    <cellStyle name="Normal 78 2 4 4 4" xfId="35330" xr:uid="{00000000-0005-0000-0000-000002A40000}"/>
    <cellStyle name="Normal 78 2 4 4 5" xfId="20097" xr:uid="{00000000-0005-0000-0000-000003A40000}"/>
    <cellStyle name="Normal 78 2 4 5" xfId="11687" xr:uid="{00000000-0005-0000-0000-000004A40000}"/>
    <cellStyle name="Normal 78 2 4 5 2" xfId="42018" xr:uid="{00000000-0005-0000-0000-000005A40000}"/>
    <cellStyle name="Normal 78 2 4 5 3" xfId="26785" xr:uid="{00000000-0005-0000-0000-000006A40000}"/>
    <cellStyle name="Normal 78 2 4 6" xfId="6666" xr:uid="{00000000-0005-0000-0000-000007A40000}"/>
    <cellStyle name="Normal 78 2 4 6 2" xfId="37001" xr:uid="{00000000-0005-0000-0000-000008A40000}"/>
    <cellStyle name="Normal 78 2 4 6 3" xfId="21768" xr:uid="{00000000-0005-0000-0000-000009A40000}"/>
    <cellStyle name="Normal 78 2 4 7" xfId="31989" xr:uid="{00000000-0005-0000-0000-00000AA40000}"/>
    <cellStyle name="Normal 78 2 4 8" xfId="16755" xr:uid="{00000000-0005-0000-0000-00000BA40000}"/>
    <cellStyle name="Normal 78 2 5" xfId="2013" xr:uid="{00000000-0005-0000-0000-00000CA40000}"/>
    <cellStyle name="Normal 78 2 5 2" xfId="3703" xr:uid="{00000000-0005-0000-0000-00000DA40000}"/>
    <cellStyle name="Normal 78 2 5 2 2" xfId="13776" xr:uid="{00000000-0005-0000-0000-00000EA40000}"/>
    <cellStyle name="Normal 78 2 5 2 2 2" xfId="44107" xr:uid="{00000000-0005-0000-0000-00000FA40000}"/>
    <cellStyle name="Normal 78 2 5 2 2 3" xfId="28874" xr:uid="{00000000-0005-0000-0000-000010A40000}"/>
    <cellStyle name="Normal 78 2 5 2 3" xfId="8756" xr:uid="{00000000-0005-0000-0000-000011A40000}"/>
    <cellStyle name="Normal 78 2 5 2 3 2" xfId="39090" xr:uid="{00000000-0005-0000-0000-000012A40000}"/>
    <cellStyle name="Normal 78 2 5 2 3 3" xfId="23857" xr:uid="{00000000-0005-0000-0000-000013A40000}"/>
    <cellStyle name="Normal 78 2 5 2 4" xfId="34077" xr:uid="{00000000-0005-0000-0000-000014A40000}"/>
    <cellStyle name="Normal 78 2 5 2 5" xfId="18844" xr:uid="{00000000-0005-0000-0000-000015A40000}"/>
    <cellStyle name="Normal 78 2 5 3" xfId="5395" xr:uid="{00000000-0005-0000-0000-000016A40000}"/>
    <cellStyle name="Normal 78 2 5 3 2" xfId="15447" xr:uid="{00000000-0005-0000-0000-000017A40000}"/>
    <cellStyle name="Normal 78 2 5 3 2 2" xfId="45778" xr:uid="{00000000-0005-0000-0000-000018A40000}"/>
    <cellStyle name="Normal 78 2 5 3 2 3" xfId="30545" xr:uid="{00000000-0005-0000-0000-000019A40000}"/>
    <cellStyle name="Normal 78 2 5 3 3" xfId="10427" xr:uid="{00000000-0005-0000-0000-00001AA40000}"/>
    <cellStyle name="Normal 78 2 5 3 3 2" xfId="40761" xr:uid="{00000000-0005-0000-0000-00001BA40000}"/>
    <cellStyle name="Normal 78 2 5 3 3 3" xfId="25528" xr:uid="{00000000-0005-0000-0000-00001CA40000}"/>
    <cellStyle name="Normal 78 2 5 3 4" xfId="35748" xr:uid="{00000000-0005-0000-0000-00001DA40000}"/>
    <cellStyle name="Normal 78 2 5 3 5" xfId="20515" xr:uid="{00000000-0005-0000-0000-00001EA40000}"/>
    <cellStyle name="Normal 78 2 5 4" xfId="12105" xr:uid="{00000000-0005-0000-0000-00001FA40000}"/>
    <cellStyle name="Normal 78 2 5 4 2" xfId="42436" xr:uid="{00000000-0005-0000-0000-000020A40000}"/>
    <cellStyle name="Normal 78 2 5 4 3" xfId="27203" xr:uid="{00000000-0005-0000-0000-000021A40000}"/>
    <cellStyle name="Normal 78 2 5 5" xfId="7084" xr:uid="{00000000-0005-0000-0000-000022A40000}"/>
    <cellStyle name="Normal 78 2 5 5 2" xfId="37419" xr:uid="{00000000-0005-0000-0000-000023A40000}"/>
    <cellStyle name="Normal 78 2 5 5 3" xfId="22186" xr:uid="{00000000-0005-0000-0000-000024A40000}"/>
    <cellStyle name="Normal 78 2 5 6" xfId="32407" xr:uid="{00000000-0005-0000-0000-000025A40000}"/>
    <cellStyle name="Normal 78 2 5 7" xfId="17173" xr:uid="{00000000-0005-0000-0000-000026A40000}"/>
    <cellStyle name="Normal 78 2 6" xfId="2866" xr:uid="{00000000-0005-0000-0000-000027A40000}"/>
    <cellStyle name="Normal 78 2 6 2" xfId="12940" xr:uid="{00000000-0005-0000-0000-000028A40000}"/>
    <cellStyle name="Normal 78 2 6 2 2" xfId="43271" xr:uid="{00000000-0005-0000-0000-000029A40000}"/>
    <cellStyle name="Normal 78 2 6 2 3" xfId="28038" xr:uid="{00000000-0005-0000-0000-00002AA40000}"/>
    <cellStyle name="Normal 78 2 6 3" xfId="7920" xr:uid="{00000000-0005-0000-0000-00002BA40000}"/>
    <cellStyle name="Normal 78 2 6 3 2" xfId="38254" xr:uid="{00000000-0005-0000-0000-00002CA40000}"/>
    <cellStyle name="Normal 78 2 6 3 3" xfId="23021" xr:uid="{00000000-0005-0000-0000-00002DA40000}"/>
    <cellStyle name="Normal 78 2 6 4" xfId="33241" xr:uid="{00000000-0005-0000-0000-00002EA40000}"/>
    <cellStyle name="Normal 78 2 6 5" xfId="18008" xr:uid="{00000000-0005-0000-0000-00002FA40000}"/>
    <cellStyle name="Normal 78 2 7" xfId="4559" xr:uid="{00000000-0005-0000-0000-000030A40000}"/>
    <cellStyle name="Normal 78 2 7 2" xfId="14611" xr:uid="{00000000-0005-0000-0000-000031A40000}"/>
    <cellStyle name="Normal 78 2 7 2 2" xfId="44942" xr:uid="{00000000-0005-0000-0000-000032A40000}"/>
    <cellStyle name="Normal 78 2 7 2 3" xfId="29709" xr:uid="{00000000-0005-0000-0000-000033A40000}"/>
    <cellStyle name="Normal 78 2 7 3" xfId="9591" xr:uid="{00000000-0005-0000-0000-000034A40000}"/>
    <cellStyle name="Normal 78 2 7 3 2" xfId="39925" xr:uid="{00000000-0005-0000-0000-000035A40000}"/>
    <cellStyle name="Normal 78 2 7 3 3" xfId="24692" xr:uid="{00000000-0005-0000-0000-000036A40000}"/>
    <cellStyle name="Normal 78 2 7 4" xfId="34912" xr:uid="{00000000-0005-0000-0000-000037A40000}"/>
    <cellStyle name="Normal 78 2 7 5" xfId="19679" xr:uid="{00000000-0005-0000-0000-000038A40000}"/>
    <cellStyle name="Normal 78 2 8" xfId="11269" xr:uid="{00000000-0005-0000-0000-000039A40000}"/>
    <cellStyle name="Normal 78 2 8 2" xfId="41600" xr:uid="{00000000-0005-0000-0000-00003AA40000}"/>
    <cellStyle name="Normal 78 2 8 3" xfId="26367" xr:uid="{00000000-0005-0000-0000-00003BA40000}"/>
    <cellStyle name="Normal 78 2 9" xfId="6248" xr:uid="{00000000-0005-0000-0000-00003CA40000}"/>
    <cellStyle name="Normal 78 2 9 2" xfId="36583" xr:uid="{00000000-0005-0000-0000-00003DA40000}"/>
    <cellStyle name="Normal 78 2 9 3" xfId="21350" xr:uid="{00000000-0005-0000-0000-00003EA40000}"/>
    <cellStyle name="Normal 78 3" xfId="1212" xr:uid="{00000000-0005-0000-0000-00003FA40000}"/>
    <cellStyle name="Normal 78 3 10" xfId="16389" xr:uid="{00000000-0005-0000-0000-000040A40000}"/>
    <cellStyle name="Normal 78 3 2" xfId="1431" xr:uid="{00000000-0005-0000-0000-000041A40000}"/>
    <cellStyle name="Normal 78 3 2 2" xfId="1852" xr:uid="{00000000-0005-0000-0000-000042A40000}"/>
    <cellStyle name="Normal 78 3 2 2 2" xfId="2691" xr:uid="{00000000-0005-0000-0000-000043A40000}"/>
    <cellStyle name="Normal 78 3 2 2 2 2" xfId="4381" xr:uid="{00000000-0005-0000-0000-000044A40000}"/>
    <cellStyle name="Normal 78 3 2 2 2 2 2" xfId="14454" xr:uid="{00000000-0005-0000-0000-000045A40000}"/>
    <cellStyle name="Normal 78 3 2 2 2 2 2 2" xfId="44785" xr:uid="{00000000-0005-0000-0000-000046A40000}"/>
    <cellStyle name="Normal 78 3 2 2 2 2 2 3" xfId="29552" xr:uid="{00000000-0005-0000-0000-000047A40000}"/>
    <cellStyle name="Normal 78 3 2 2 2 2 3" xfId="9434" xr:uid="{00000000-0005-0000-0000-000048A40000}"/>
    <cellStyle name="Normal 78 3 2 2 2 2 3 2" xfId="39768" xr:uid="{00000000-0005-0000-0000-000049A40000}"/>
    <cellStyle name="Normal 78 3 2 2 2 2 3 3" xfId="24535" xr:uid="{00000000-0005-0000-0000-00004AA40000}"/>
    <cellStyle name="Normal 78 3 2 2 2 2 4" xfId="34755" xr:uid="{00000000-0005-0000-0000-00004BA40000}"/>
    <cellStyle name="Normal 78 3 2 2 2 2 5" xfId="19522" xr:uid="{00000000-0005-0000-0000-00004CA40000}"/>
    <cellStyle name="Normal 78 3 2 2 2 3" xfId="6073" xr:uid="{00000000-0005-0000-0000-00004DA40000}"/>
    <cellStyle name="Normal 78 3 2 2 2 3 2" xfId="16125" xr:uid="{00000000-0005-0000-0000-00004EA40000}"/>
    <cellStyle name="Normal 78 3 2 2 2 3 2 2" xfId="46456" xr:uid="{00000000-0005-0000-0000-00004FA40000}"/>
    <cellStyle name="Normal 78 3 2 2 2 3 2 3" xfId="31223" xr:uid="{00000000-0005-0000-0000-000050A40000}"/>
    <cellStyle name="Normal 78 3 2 2 2 3 3" xfId="11105" xr:uid="{00000000-0005-0000-0000-000051A40000}"/>
    <cellStyle name="Normal 78 3 2 2 2 3 3 2" xfId="41439" xr:uid="{00000000-0005-0000-0000-000052A40000}"/>
    <cellStyle name="Normal 78 3 2 2 2 3 3 3" xfId="26206" xr:uid="{00000000-0005-0000-0000-000053A40000}"/>
    <cellStyle name="Normal 78 3 2 2 2 3 4" xfId="36426" xr:uid="{00000000-0005-0000-0000-000054A40000}"/>
    <cellStyle name="Normal 78 3 2 2 2 3 5" xfId="21193" xr:uid="{00000000-0005-0000-0000-000055A40000}"/>
    <cellStyle name="Normal 78 3 2 2 2 4" xfId="12783" xr:uid="{00000000-0005-0000-0000-000056A40000}"/>
    <cellStyle name="Normal 78 3 2 2 2 4 2" xfId="43114" xr:uid="{00000000-0005-0000-0000-000057A40000}"/>
    <cellStyle name="Normal 78 3 2 2 2 4 3" xfId="27881" xr:uid="{00000000-0005-0000-0000-000058A40000}"/>
    <cellStyle name="Normal 78 3 2 2 2 5" xfId="7762" xr:uid="{00000000-0005-0000-0000-000059A40000}"/>
    <cellStyle name="Normal 78 3 2 2 2 5 2" xfId="38097" xr:uid="{00000000-0005-0000-0000-00005AA40000}"/>
    <cellStyle name="Normal 78 3 2 2 2 5 3" xfId="22864" xr:uid="{00000000-0005-0000-0000-00005BA40000}"/>
    <cellStyle name="Normal 78 3 2 2 2 6" xfId="33085" xr:uid="{00000000-0005-0000-0000-00005CA40000}"/>
    <cellStyle name="Normal 78 3 2 2 2 7" xfId="17851" xr:uid="{00000000-0005-0000-0000-00005DA40000}"/>
    <cellStyle name="Normal 78 3 2 2 3" xfId="3544" xr:uid="{00000000-0005-0000-0000-00005EA40000}"/>
    <cellStyle name="Normal 78 3 2 2 3 2" xfId="13618" xr:uid="{00000000-0005-0000-0000-00005FA40000}"/>
    <cellStyle name="Normal 78 3 2 2 3 2 2" xfId="43949" xr:uid="{00000000-0005-0000-0000-000060A40000}"/>
    <cellStyle name="Normal 78 3 2 2 3 2 3" xfId="28716" xr:uid="{00000000-0005-0000-0000-000061A40000}"/>
    <cellStyle name="Normal 78 3 2 2 3 3" xfId="8598" xr:uid="{00000000-0005-0000-0000-000062A40000}"/>
    <cellStyle name="Normal 78 3 2 2 3 3 2" xfId="38932" xr:uid="{00000000-0005-0000-0000-000063A40000}"/>
    <cellStyle name="Normal 78 3 2 2 3 3 3" xfId="23699" xr:uid="{00000000-0005-0000-0000-000064A40000}"/>
    <cellStyle name="Normal 78 3 2 2 3 4" xfId="33919" xr:uid="{00000000-0005-0000-0000-000065A40000}"/>
    <cellStyle name="Normal 78 3 2 2 3 5" xfId="18686" xr:uid="{00000000-0005-0000-0000-000066A40000}"/>
    <cellStyle name="Normal 78 3 2 2 4" xfId="5237" xr:uid="{00000000-0005-0000-0000-000067A40000}"/>
    <cellStyle name="Normal 78 3 2 2 4 2" xfId="15289" xr:uid="{00000000-0005-0000-0000-000068A40000}"/>
    <cellStyle name="Normal 78 3 2 2 4 2 2" xfId="45620" xr:uid="{00000000-0005-0000-0000-000069A40000}"/>
    <cellStyle name="Normal 78 3 2 2 4 2 3" xfId="30387" xr:uid="{00000000-0005-0000-0000-00006AA40000}"/>
    <cellStyle name="Normal 78 3 2 2 4 3" xfId="10269" xr:uid="{00000000-0005-0000-0000-00006BA40000}"/>
    <cellStyle name="Normal 78 3 2 2 4 3 2" xfId="40603" xr:uid="{00000000-0005-0000-0000-00006CA40000}"/>
    <cellStyle name="Normal 78 3 2 2 4 3 3" xfId="25370" xr:uid="{00000000-0005-0000-0000-00006DA40000}"/>
    <cellStyle name="Normal 78 3 2 2 4 4" xfId="35590" xr:uid="{00000000-0005-0000-0000-00006EA40000}"/>
    <cellStyle name="Normal 78 3 2 2 4 5" xfId="20357" xr:uid="{00000000-0005-0000-0000-00006FA40000}"/>
    <cellStyle name="Normal 78 3 2 2 5" xfId="11947" xr:uid="{00000000-0005-0000-0000-000070A40000}"/>
    <cellStyle name="Normal 78 3 2 2 5 2" xfId="42278" xr:uid="{00000000-0005-0000-0000-000071A40000}"/>
    <cellStyle name="Normal 78 3 2 2 5 3" xfId="27045" xr:uid="{00000000-0005-0000-0000-000072A40000}"/>
    <cellStyle name="Normal 78 3 2 2 6" xfId="6926" xr:uid="{00000000-0005-0000-0000-000073A40000}"/>
    <cellStyle name="Normal 78 3 2 2 6 2" xfId="37261" xr:uid="{00000000-0005-0000-0000-000074A40000}"/>
    <cellStyle name="Normal 78 3 2 2 6 3" xfId="22028" xr:uid="{00000000-0005-0000-0000-000075A40000}"/>
    <cellStyle name="Normal 78 3 2 2 7" xfId="32249" xr:uid="{00000000-0005-0000-0000-000076A40000}"/>
    <cellStyle name="Normal 78 3 2 2 8" xfId="17015" xr:uid="{00000000-0005-0000-0000-000077A40000}"/>
    <cellStyle name="Normal 78 3 2 3" xfId="2273" xr:uid="{00000000-0005-0000-0000-000078A40000}"/>
    <cellStyle name="Normal 78 3 2 3 2" xfId="3963" xr:uid="{00000000-0005-0000-0000-000079A40000}"/>
    <cellStyle name="Normal 78 3 2 3 2 2" xfId="14036" xr:uid="{00000000-0005-0000-0000-00007AA40000}"/>
    <cellStyle name="Normal 78 3 2 3 2 2 2" xfId="44367" xr:uid="{00000000-0005-0000-0000-00007BA40000}"/>
    <cellStyle name="Normal 78 3 2 3 2 2 3" xfId="29134" xr:uid="{00000000-0005-0000-0000-00007CA40000}"/>
    <cellStyle name="Normal 78 3 2 3 2 3" xfId="9016" xr:uid="{00000000-0005-0000-0000-00007DA40000}"/>
    <cellStyle name="Normal 78 3 2 3 2 3 2" xfId="39350" xr:uid="{00000000-0005-0000-0000-00007EA40000}"/>
    <cellStyle name="Normal 78 3 2 3 2 3 3" xfId="24117" xr:uid="{00000000-0005-0000-0000-00007FA40000}"/>
    <cellStyle name="Normal 78 3 2 3 2 4" xfId="34337" xr:uid="{00000000-0005-0000-0000-000080A40000}"/>
    <cellStyle name="Normal 78 3 2 3 2 5" xfId="19104" xr:uid="{00000000-0005-0000-0000-000081A40000}"/>
    <cellStyle name="Normal 78 3 2 3 3" xfId="5655" xr:uid="{00000000-0005-0000-0000-000082A40000}"/>
    <cellStyle name="Normal 78 3 2 3 3 2" xfId="15707" xr:uid="{00000000-0005-0000-0000-000083A40000}"/>
    <cellStyle name="Normal 78 3 2 3 3 2 2" xfId="46038" xr:uid="{00000000-0005-0000-0000-000084A40000}"/>
    <cellStyle name="Normal 78 3 2 3 3 2 3" xfId="30805" xr:uid="{00000000-0005-0000-0000-000085A40000}"/>
    <cellStyle name="Normal 78 3 2 3 3 3" xfId="10687" xr:uid="{00000000-0005-0000-0000-000086A40000}"/>
    <cellStyle name="Normal 78 3 2 3 3 3 2" xfId="41021" xr:uid="{00000000-0005-0000-0000-000087A40000}"/>
    <cellStyle name="Normal 78 3 2 3 3 3 3" xfId="25788" xr:uid="{00000000-0005-0000-0000-000088A40000}"/>
    <cellStyle name="Normal 78 3 2 3 3 4" xfId="36008" xr:uid="{00000000-0005-0000-0000-000089A40000}"/>
    <cellStyle name="Normal 78 3 2 3 3 5" xfId="20775" xr:uid="{00000000-0005-0000-0000-00008AA40000}"/>
    <cellStyle name="Normal 78 3 2 3 4" xfId="12365" xr:uid="{00000000-0005-0000-0000-00008BA40000}"/>
    <cellStyle name="Normal 78 3 2 3 4 2" xfId="42696" xr:uid="{00000000-0005-0000-0000-00008CA40000}"/>
    <cellStyle name="Normal 78 3 2 3 4 3" xfId="27463" xr:uid="{00000000-0005-0000-0000-00008DA40000}"/>
    <cellStyle name="Normal 78 3 2 3 5" xfId="7344" xr:uid="{00000000-0005-0000-0000-00008EA40000}"/>
    <cellStyle name="Normal 78 3 2 3 5 2" xfId="37679" xr:uid="{00000000-0005-0000-0000-00008FA40000}"/>
    <cellStyle name="Normal 78 3 2 3 5 3" xfId="22446" xr:uid="{00000000-0005-0000-0000-000090A40000}"/>
    <cellStyle name="Normal 78 3 2 3 6" xfId="32667" xr:uid="{00000000-0005-0000-0000-000091A40000}"/>
    <cellStyle name="Normal 78 3 2 3 7" xfId="17433" xr:uid="{00000000-0005-0000-0000-000092A40000}"/>
    <cellStyle name="Normal 78 3 2 4" xfId="3126" xr:uid="{00000000-0005-0000-0000-000093A40000}"/>
    <cellStyle name="Normal 78 3 2 4 2" xfId="13200" xr:uid="{00000000-0005-0000-0000-000094A40000}"/>
    <cellStyle name="Normal 78 3 2 4 2 2" xfId="43531" xr:uid="{00000000-0005-0000-0000-000095A40000}"/>
    <cellStyle name="Normal 78 3 2 4 2 3" xfId="28298" xr:uid="{00000000-0005-0000-0000-000096A40000}"/>
    <cellStyle name="Normal 78 3 2 4 3" xfId="8180" xr:uid="{00000000-0005-0000-0000-000097A40000}"/>
    <cellStyle name="Normal 78 3 2 4 3 2" xfId="38514" xr:uid="{00000000-0005-0000-0000-000098A40000}"/>
    <cellStyle name="Normal 78 3 2 4 3 3" xfId="23281" xr:uid="{00000000-0005-0000-0000-000099A40000}"/>
    <cellStyle name="Normal 78 3 2 4 4" xfId="33501" xr:uid="{00000000-0005-0000-0000-00009AA40000}"/>
    <cellStyle name="Normal 78 3 2 4 5" xfId="18268" xr:uid="{00000000-0005-0000-0000-00009BA40000}"/>
    <cellStyle name="Normal 78 3 2 5" xfId="4819" xr:uid="{00000000-0005-0000-0000-00009CA40000}"/>
    <cellStyle name="Normal 78 3 2 5 2" xfId="14871" xr:uid="{00000000-0005-0000-0000-00009DA40000}"/>
    <cellStyle name="Normal 78 3 2 5 2 2" xfId="45202" xr:uid="{00000000-0005-0000-0000-00009EA40000}"/>
    <cellStyle name="Normal 78 3 2 5 2 3" xfId="29969" xr:uid="{00000000-0005-0000-0000-00009FA40000}"/>
    <cellStyle name="Normal 78 3 2 5 3" xfId="9851" xr:uid="{00000000-0005-0000-0000-0000A0A40000}"/>
    <cellStyle name="Normal 78 3 2 5 3 2" xfId="40185" xr:uid="{00000000-0005-0000-0000-0000A1A40000}"/>
    <cellStyle name="Normal 78 3 2 5 3 3" xfId="24952" xr:uid="{00000000-0005-0000-0000-0000A2A40000}"/>
    <cellStyle name="Normal 78 3 2 5 4" xfId="35172" xr:uid="{00000000-0005-0000-0000-0000A3A40000}"/>
    <cellStyle name="Normal 78 3 2 5 5" xfId="19939" xr:uid="{00000000-0005-0000-0000-0000A4A40000}"/>
    <cellStyle name="Normal 78 3 2 6" xfId="11529" xr:uid="{00000000-0005-0000-0000-0000A5A40000}"/>
    <cellStyle name="Normal 78 3 2 6 2" xfId="41860" xr:uid="{00000000-0005-0000-0000-0000A6A40000}"/>
    <cellStyle name="Normal 78 3 2 6 3" xfId="26627" xr:uid="{00000000-0005-0000-0000-0000A7A40000}"/>
    <cellStyle name="Normal 78 3 2 7" xfId="6508" xr:uid="{00000000-0005-0000-0000-0000A8A40000}"/>
    <cellStyle name="Normal 78 3 2 7 2" xfId="36843" xr:uid="{00000000-0005-0000-0000-0000A9A40000}"/>
    <cellStyle name="Normal 78 3 2 7 3" xfId="21610" xr:uid="{00000000-0005-0000-0000-0000AAA40000}"/>
    <cellStyle name="Normal 78 3 2 8" xfId="31831" xr:uid="{00000000-0005-0000-0000-0000ABA40000}"/>
    <cellStyle name="Normal 78 3 2 9" xfId="16597" xr:uid="{00000000-0005-0000-0000-0000ACA40000}"/>
    <cellStyle name="Normal 78 3 3" xfId="1644" xr:uid="{00000000-0005-0000-0000-0000ADA40000}"/>
    <cellStyle name="Normal 78 3 3 2" xfId="2483" xr:uid="{00000000-0005-0000-0000-0000AEA40000}"/>
    <cellStyle name="Normal 78 3 3 2 2" xfId="4173" xr:uid="{00000000-0005-0000-0000-0000AFA40000}"/>
    <cellStyle name="Normal 78 3 3 2 2 2" xfId="14246" xr:uid="{00000000-0005-0000-0000-0000B0A40000}"/>
    <cellStyle name="Normal 78 3 3 2 2 2 2" xfId="44577" xr:uid="{00000000-0005-0000-0000-0000B1A40000}"/>
    <cellStyle name="Normal 78 3 3 2 2 2 3" xfId="29344" xr:uid="{00000000-0005-0000-0000-0000B2A40000}"/>
    <cellStyle name="Normal 78 3 3 2 2 3" xfId="9226" xr:uid="{00000000-0005-0000-0000-0000B3A40000}"/>
    <cellStyle name="Normal 78 3 3 2 2 3 2" xfId="39560" xr:uid="{00000000-0005-0000-0000-0000B4A40000}"/>
    <cellStyle name="Normal 78 3 3 2 2 3 3" xfId="24327" xr:uid="{00000000-0005-0000-0000-0000B5A40000}"/>
    <cellStyle name="Normal 78 3 3 2 2 4" xfId="34547" xr:uid="{00000000-0005-0000-0000-0000B6A40000}"/>
    <cellStyle name="Normal 78 3 3 2 2 5" xfId="19314" xr:uid="{00000000-0005-0000-0000-0000B7A40000}"/>
    <cellStyle name="Normal 78 3 3 2 3" xfId="5865" xr:uid="{00000000-0005-0000-0000-0000B8A40000}"/>
    <cellStyle name="Normal 78 3 3 2 3 2" xfId="15917" xr:uid="{00000000-0005-0000-0000-0000B9A40000}"/>
    <cellStyle name="Normal 78 3 3 2 3 2 2" xfId="46248" xr:uid="{00000000-0005-0000-0000-0000BAA40000}"/>
    <cellStyle name="Normal 78 3 3 2 3 2 3" xfId="31015" xr:uid="{00000000-0005-0000-0000-0000BBA40000}"/>
    <cellStyle name="Normal 78 3 3 2 3 3" xfId="10897" xr:uid="{00000000-0005-0000-0000-0000BCA40000}"/>
    <cellStyle name="Normal 78 3 3 2 3 3 2" xfId="41231" xr:uid="{00000000-0005-0000-0000-0000BDA40000}"/>
    <cellStyle name="Normal 78 3 3 2 3 3 3" xfId="25998" xr:uid="{00000000-0005-0000-0000-0000BEA40000}"/>
    <cellStyle name="Normal 78 3 3 2 3 4" xfId="36218" xr:uid="{00000000-0005-0000-0000-0000BFA40000}"/>
    <cellStyle name="Normal 78 3 3 2 3 5" xfId="20985" xr:uid="{00000000-0005-0000-0000-0000C0A40000}"/>
    <cellStyle name="Normal 78 3 3 2 4" xfId="12575" xr:uid="{00000000-0005-0000-0000-0000C1A40000}"/>
    <cellStyle name="Normal 78 3 3 2 4 2" xfId="42906" xr:uid="{00000000-0005-0000-0000-0000C2A40000}"/>
    <cellStyle name="Normal 78 3 3 2 4 3" xfId="27673" xr:uid="{00000000-0005-0000-0000-0000C3A40000}"/>
    <cellStyle name="Normal 78 3 3 2 5" xfId="7554" xr:uid="{00000000-0005-0000-0000-0000C4A40000}"/>
    <cellStyle name="Normal 78 3 3 2 5 2" xfId="37889" xr:uid="{00000000-0005-0000-0000-0000C5A40000}"/>
    <cellStyle name="Normal 78 3 3 2 5 3" xfId="22656" xr:uid="{00000000-0005-0000-0000-0000C6A40000}"/>
    <cellStyle name="Normal 78 3 3 2 6" xfId="32877" xr:uid="{00000000-0005-0000-0000-0000C7A40000}"/>
    <cellStyle name="Normal 78 3 3 2 7" xfId="17643" xr:uid="{00000000-0005-0000-0000-0000C8A40000}"/>
    <cellStyle name="Normal 78 3 3 3" xfId="3336" xr:uid="{00000000-0005-0000-0000-0000C9A40000}"/>
    <cellStyle name="Normal 78 3 3 3 2" xfId="13410" xr:uid="{00000000-0005-0000-0000-0000CAA40000}"/>
    <cellStyle name="Normal 78 3 3 3 2 2" xfId="43741" xr:uid="{00000000-0005-0000-0000-0000CBA40000}"/>
    <cellStyle name="Normal 78 3 3 3 2 3" xfId="28508" xr:uid="{00000000-0005-0000-0000-0000CCA40000}"/>
    <cellStyle name="Normal 78 3 3 3 3" xfId="8390" xr:uid="{00000000-0005-0000-0000-0000CDA40000}"/>
    <cellStyle name="Normal 78 3 3 3 3 2" xfId="38724" xr:uid="{00000000-0005-0000-0000-0000CEA40000}"/>
    <cellStyle name="Normal 78 3 3 3 3 3" xfId="23491" xr:uid="{00000000-0005-0000-0000-0000CFA40000}"/>
    <cellStyle name="Normal 78 3 3 3 4" xfId="33711" xr:uid="{00000000-0005-0000-0000-0000D0A40000}"/>
    <cellStyle name="Normal 78 3 3 3 5" xfId="18478" xr:uid="{00000000-0005-0000-0000-0000D1A40000}"/>
    <cellStyle name="Normal 78 3 3 4" xfId="5029" xr:uid="{00000000-0005-0000-0000-0000D2A40000}"/>
    <cellStyle name="Normal 78 3 3 4 2" xfId="15081" xr:uid="{00000000-0005-0000-0000-0000D3A40000}"/>
    <cellStyle name="Normal 78 3 3 4 2 2" xfId="45412" xr:uid="{00000000-0005-0000-0000-0000D4A40000}"/>
    <cellStyle name="Normal 78 3 3 4 2 3" xfId="30179" xr:uid="{00000000-0005-0000-0000-0000D5A40000}"/>
    <cellStyle name="Normal 78 3 3 4 3" xfId="10061" xr:uid="{00000000-0005-0000-0000-0000D6A40000}"/>
    <cellStyle name="Normal 78 3 3 4 3 2" xfId="40395" xr:uid="{00000000-0005-0000-0000-0000D7A40000}"/>
    <cellStyle name="Normal 78 3 3 4 3 3" xfId="25162" xr:uid="{00000000-0005-0000-0000-0000D8A40000}"/>
    <cellStyle name="Normal 78 3 3 4 4" xfId="35382" xr:uid="{00000000-0005-0000-0000-0000D9A40000}"/>
    <cellStyle name="Normal 78 3 3 4 5" xfId="20149" xr:uid="{00000000-0005-0000-0000-0000DAA40000}"/>
    <cellStyle name="Normal 78 3 3 5" xfId="11739" xr:uid="{00000000-0005-0000-0000-0000DBA40000}"/>
    <cellStyle name="Normal 78 3 3 5 2" xfId="42070" xr:uid="{00000000-0005-0000-0000-0000DCA40000}"/>
    <cellStyle name="Normal 78 3 3 5 3" xfId="26837" xr:uid="{00000000-0005-0000-0000-0000DDA40000}"/>
    <cellStyle name="Normal 78 3 3 6" xfId="6718" xr:uid="{00000000-0005-0000-0000-0000DEA40000}"/>
    <cellStyle name="Normal 78 3 3 6 2" xfId="37053" xr:uid="{00000000-0005-0000-0000-0000DFA40000}"/>
    <cellStyle name="Normal 78 3 3 6 3" xfId="21820" xr:uid="{00000000-0005-0000-0000-0000E0A40000}"/>
    <cellStyle name="Normal 78 3 3 7" xfId="32041" xr:uid="{00000000-0005-0000-0000-0000E1A40000}"/>
    <cellStyle name="Normal 78 3 3 8" xfId="16807" xr:uid="{00000000-0005-0000-0000-0000E2A40000}"/>
    <cellStyle name="Normal 78 3 4" xfId="2065" xr:uid="{00000000-0005-0000-0000-0000E3A40000}"/>
    <cellStyle name="Normal 78 3 4 2" xfId="3755" xr:uid="{00000000-0005-0000-0000-0000E4A40000}"/>
    <cellStyle name="Normal 78 3 4 2 2" xfId="13828" xr:uid="{00000000-0005-0000-0000-0000E5A40000}"/>
    <cellStyle name="Normal 78 3 4 2 2 2" xfId="44159" xr:uid="{00000000-0005-0000-0000-0000E6A40000}"/>
    <cellStyle name="Normal 78 3 4 2 2 3" xfId="28926" xr:uid="{00000000-0005-0000-0000-0000E7A40000}"/>
    <cellStyle name="Normal 78 3 4 2 3" xfId="8808" xr:uid="{00000000-0005-0000-0000-0000E8A40000}"/>
    <cellStyle name="Normal 78 3 4 2 3 2" xfId="39142" xr:uid="{00000000-0005-0000-0000-0000E9A40000}"/>
    <cellStyle name="Normal 78 3 4 2 3 3" xfId="23909" xr:uid="{00000000-0005-0000-0000-0000EAA40000}"/>
    <cellStyle name="Normal 78 3 4 2 4" xfId="34129" xr:uid="{00000000-0005-0000-0000-0000EBA40000}"/>
    <cellStyle name="Normal 78 3 4 2 5" xfId="18896" xr:uid="{00000000-0005-0000-0000-0000ECA40000}"/>
    <cellStyle name="Normal 78 3 4 3" xfId="5447" xr:uid="{00000000-0005-0000-0000-0000EDA40000}"/>
    <cellStyle name="Normal 78 3 4 3 2" xfId="15499" xr:uid="{00000000-0005-0000-0000-0000EEA40000}"/>
    <cellStyle name="Normal 78 3 4 3 2 2" xfId="45830" xr:uid="{00000000-0005-0000-0000-0000EFA40000}"/>
    <cellStyle name="Normal 78 3 4 3 2 3" xfId="30597" xr:uid="{00000000-0005-0000-0000-0000F0A40000}"/>
    <cellStyle name="Normal 78 3 4 3 3" xfId="10479" xr:uid="{00000000-0005-0000-0000-0000F1A40000}"/>
    <cellStyle name="Normal 78 3 4 3 3 2" xfId="40813" xr:uid="{00000000-0005-0000-0000-0000F2A40000}"/>
    <cellStyle name="Normal 78 3 4 3 3 3" xfId="25580" xr:uid="{00000000-0005-0000-0000-0000F3A40000}"/>
    <cellStyle name="Normal 78 3 4 3 4" xfId="35800" xr:uid="{00000000-0005-0000-0000-0000F4A40000}"/>
    <cellStyle name="Normal 78 3 4 3 5" xfId="20567" xr:uid="{00000000-0005-0000-0000-0000F5A40000}"/>
    <cellStyle name="Normal 78 3 4 4" xfId="12157" xr:uid="{00000000-0005-0000-0000-0000F6A40000}"/>
    <cellStyle name="Normal 78 3 4 4 2" xfId="42488" xr:uid="{00000000-0005-0000-0000-0000F7A40000}"/>
    <cellStyle name="Normal 78 3 4 4 3" xfId="27255" xr:uid="{00000000-0005-0000-0000-0000F8A40000}"/>
    <cellStyle name="Normal 78 3 4 5" xfId="7136" xr:uid="{00000000-0005-0000-0000-0000F9A40000}"/>
    <cellStyle name="Normal 78 3 4 5 2" xfId="37471" xr:uid="{00000000-0005-0000-0000-0000FAA40000}"/>
    <cellStyle name="Normal 78 3 4 5 3" xfId="22238" xr:uid="{00000000-0005-0000-0000-0000FBA40000}"/>
    <cellStyle name="Normal 78 3 4 6" xfId="32459" xr:uid="{00000000-0005-0000-0000-0000FCA40000}"/>
    <cellStyle name="Normal 78 3 4 7" xfId="17225" xr:uid="{00000000-0005-0000-0000-0000FDA40000}"/>
    <cellStyle name="Normal 78 3 5" xfId="2918" xr:uid="{00000000-0005-0000-0000-0000FEA40000}"/>
    <cellStyle name="Normal 78 3 5 2" xfId="12992" xr:uid="{00000000-0005-0000-0000-0000FFA40000}"/>
    <cellStyle name="Normal 78 3 5 2 2" xfId="43323" xr:uid="{00000000-0005-0000-0000-000000A50000}"/>
    <cellStyle name="Normal 78 3 5 2 3" xfId="28090" xr:uid="{00000000-0005-0000-0000-000001A50000}"/>
    <cellStyle name="Normal 78 3 5 3" xfId="7972" xr:uid="{00000000-0005-0000-0000-000002A50000}"/>
    <cellStyle name="Normal 78 3 5 3 2" xfId="38306" xr:uid="{00000000-0005-0000-0000-000003A50000}"/>
    <cellStyle name="Normal 78 3 5 3 3" xfId="23073" xr:uid="{00000000-0005-0000-0000-000004A50000}"/>
    <cellStyle name="Normal 78 3 5 4" xfId="33293" xr:uid="{00000000-0005-0000-0000-000005A50000}"/>
    <cellStyle name="Normal 78 3 5 5" xfId="18060" xr:uid="{00000000-0005-0000-0000-000006A50000}"/>
    <cellStyle name="Normal 78 3 6" xfId="4611" xr:uid="{00000000-0005-0000-0000-000007A50000}"/>
    <cellStyle name="Normal 78 3 6 2" xfId="14663" xr:uid="{00000000-0005-0000-0000-000008A50000}"/>
    <cellStyle name="Normal 78 3 6 2 2" xfId="44994" xr:uid="{00000000-0005-0000-0000-000009A50000}"/>
    <cellStyle name="Normal 78 3 6 2 3" xfId="29761" xr:uid="{00000000-0005-0000-0000-00000AA50000}"/>
    <cellStyle name="Normal 78 3 6 3" xfId="9643" xr:uid="{00000000-0005-0000-0000-00000BA50000}"/>
    <cellStyle name="Normal 78 3 6 3 2" xfId="39977" xr:uid="{00000000-0005-0000-0000-00000CA50000}"/>
    <cellStyle name="Normal 78 3 6 3 3" xfId="24744" xr:uid="{00000000-0005-0000-0000-00000DA50000}"/>
    <cellStyle name="Normal 78 3 6 4" xfId="34964" xr:uid="{00000000-0005-0000-0000-00000EA50000}"/>
    <cellStyle name="Normal 78 3 6 5" xfId="19731" xr:uid="{00000000-0005-0000-0000-00000FA50000}"/>
    <cellStyle name="Normal 78 3 7" xfId="11321" xr:uid="{00000000-0005-0000-0000-000010A50000}"/>
    <cellStyle name="Normal 78 3 7 2" xfId="41652" xr:uid="{00000000-0005-0000-0000-000011A50000}"/>
    <cellStyle name="Normal 78 3 7 3" xfId="26419" xr:uid="{00000000-0005-0000-0000-000012A50000}"/>
    <cellStyle name="Normal 78 3 8" xfId="6300" xr:uid="{00000000-0005-0000-0000-000013A50000}"/>
    <cellStyle name="Normal 78 3 8 2" xfId="36635" xr:uid="{00000000-0005-0000-0000-000014A50000}"/>
    <cellStyle name="Normal 78 3 8 3" xfId="21402" xr:uid="{00000000-0005-0000-0000-000015A50000}"/>
    <cellStyle name="Normal 78 3 9" xfId="31625" xr:uid="{00000000-0005-0000-0000-000016A50000}"/>
    <cellStyle name="Normal 78 4" xfId="1325" xr:uid="{00000000-0005-0000-0000-000017A50000}"/>
    <cellStyle name="Normal 78 4 2" xfId="1748" xr:uid="{00000000-0005-0000-0000-000018A50000}"/>
    <cellStyle name="Normal 78 4 2 2" xfId="2587" xr:uid="{00000000-0005-0000-0000-000019A50000}"/>
    <cellStyle name="Normal 78 4 2 2 2" xfId="4277" xr:uid="{00000000-0005-0000-0000-00001AA50000}"/>
    <cellStyle name="Normal 78 4 2 2 2 2" xfId="14350" xr:uid="{00000000-0005-0000-0000-00001BA50000}"/>
    <cellStyle name="Normal 78 4 2 2 2 2 2" xfId="44681" xr:uid="{00000000-0005-0000-0000-00001CA50000}"/>
    <cellStyle name="Normal 78 4 2 2 2 2 3" xfId="29448" xr:uid="{00000000-0005-0000-0000-00001DA50000}"/>
    <cellStyle name="Normal 78 4 2 2 2 3" xfId="9330" xr:uid="{00000000-0005-0000-0000-00001EA50000}"/>
    <cellStyle name="Normal 78 4 2 2 2 3 2" xfId="39664" xr:uid="{00000000-0005-0000-0000-00001FA50000}"/>
    <cellStyle name="Normal 78 4 2 2 2 3 3" xfId="24431" xr:uid="{00000000-0005-0000-0000-000020A50000}"/>
    <cellStyle name="Normal 78 4 2 2 2 4" xfId="34651" xr:uid="{00000000-0005-0000-0000-000021A50000}"/>
    <cellStyle name="Normal 78 4 2 2 2 5" xfId="19418" xr:uid="{00000000-0005-0000-0000-000022A50000}"/>
    <cellStyle name="Normal 78 4 2 2 3" xfId="5969" xr:uid="{00000000-0005-0000-0000-000023A50000}"/>
    <cellStyle name="Normal 78 4 2 2 3 2" xfId="16021" xr:uid="{00000000-0005-0000-0000-000024A50000}"/>
    <cellStyle name="Normal 78 4 2 2 3 2 2" xfId="46352" xr:uid="{00000000-0005-0000-0000-000025A50000}"/>
    <cellStyle name="Normal 78 4 2 2 3 2 3" xfId="31119" xr:uid="{00000000-0005-0000-0000-000026A50000}"/>
    <cellStyle name="Normal 78 4 2 2 3 3" xfId="11001" xr:uid="{00000000-0005-0000-0000-000027A50000}"/>
    <cellStyle name="Normal 78 4 2 2 3 3 2" xfId="41335" xr:uid="{00000000-0005-0000-0000-000028A50000}"/>
    <cellStyle name="Normal 78 4 2 2 3 3 3" xfId="26102" xr:uid="{00000000-0005-0000-0000-000029A50000}"/>
    <cellStyle name="Normal 78 4 2 2 3 4" xfId="36322" xr:uid="{00000000-0005-0000-0000-00002AA50000}"/>
    <cellStyle name="Normal 78 4 2 2 3 5" xfId="21089" xr:uid="{00000000-0005-0000-0000-00002BA50000}"/>
    <cellStyle name="Normal 78 4 2 2 4" xfId="12679" xr:uid="{00000000-0005-0000-0000-00002CA50000}"/>
    <cellStyle name="Normal 78 4 2 2 4 2" xfId="43010" xr:uid="{00000000-0005-0000-0000-00002DA50000}"/>
    <cellStyle name="Normal 78 4 2 2 4 3" xfId="27777" xr:uid="{00000000-0005-0000-0000-00002EA50000}"/>
    <cellStyle name="Normal 78 4 2 2 5" xfId="7658" xr:uid="{00000000-0005-0000-0000-00002FA50000}"/>
    <cellStyle name="Normal 78 4 2 2 5 2" xfId="37993" xr:uid="{00000000-0005-0000-0000-000030A50000}"/>
    <cellStyle name="Normal 78 4 2 2 5 3" xfId="22760" xr:uid="{00000000-0005-0000-0000-000031A50000}"/>
    <cellStyle name="Normal 78 4 2 2 6" xfId="32981" xr:uid="{00000000-0005-0000-0000-000032A50000}"/>
    <cellStyle name="Normal 78 4 2 2 7" xfId="17747" xr:uid="{00000000-0005-0000-0000-000033A50000}"/>
    <cellStyle name="Normal 78 4 2 3" xfId="3440" xr:uid="{00000000-0005-0000-0000-000034A50000}"/>
    <cellStyle name="Normal 78 4 2 3 2" xfId="13514" xr:uid="{00000000-0005-0000-0000-000035A50000}"/>
    <cellStyle name="Normal 78 4 2 3 2 2" xfId="43845" xr:uid="{00000000-0005-0000-0000-000036A50000}"/>
    <cellStyle name="Normal 78 4 2 3 2 3" xfId="28612" xr:uid="{00000000-0005-0000-0000-000037A50000}"/>
    <cellStyle name="Normal 78 4 2 3 3" xfId="8494" xr:uid="{00000000-0005-0000-0000-000038A50000}"/>
    <cellStyle name="Normal 78 4 2 3 3 2" xfId="38828" xr:uid="{00000000-0005-0000-0000-000039A50000}"/>
    <cellStyle name="Normal 78 4 2 3 3 3" xfId="23595" xr:uid="{00000000-0005-0000-0000-00003AA50000}"/>
    <cellStyle name="Normal 78 4 2 3 4" xfId="33815" xr:uid="{00000000-0005-0000-0000-00003BA50000}"/>
    <cellStyle name="Normal 78 4 2 3 5" xfId="18582" xr:uid="{00000000-0005-0000-0000-00003CA50000}"/>
    <cellStyle name="Normal 78 4 2 4" xfId="5133" xr:uid="{00000000-0005-0000-0000-00003DA50000}"/>
    <cellStyle name="Normal 78 4 2 4 2" xfId="15185" xr:uid="{00000000-0005-0000-0000-00003EA50000}"/>
    <cellStyle name="Normal 78 4 2 4 2 2" xfId="45516" xr:uid="{00000000-0005-0000-0000-00003FA50000}"/>
    <cellStyle name="Normal 78 4 2 4 2 3" xfId="30283" xr:uid="{00000000-0005-0000-0000-000040A50000}"/>
    <cellStyle name="Normal 78 4 2 4 3" xfId="10165" xr:uid="{00000000-0005-0000-0000-000041A50000}"/>
    <cellStyle name="Normal 78 4 2 4 3 2" xfId="40499" xr:uid="{00000000-0005-0000-0000-000042A50000}"/>
    <cellStyle name="Normal 78 4 2 4 3 3" xfId="25266" xr:uid="{00000000-0005-0000-0000-000043A50000}"/>
    <cellStyle name="Normal 78 4 2 4 4" xfId="35486" xr:uid="{00000000-0005-0000-0000-000044A50000}"/>
    <cellStyle name="Normal 78 4 2 4 5" xfId="20253" xr:uid="{00000000-0005-0000-0000-000045A50000}"/>
    <cellStyle name="Normal 78 4 2 5" xfId="11843" xr:uid="{00000000-0005-0000-0000-000046A50000}"/>
    <cellStyle name="Normal 78 4 2 5 2" xfId="42174" xr:uid="{00000000-0005-0000-0000-000047A50000}"/>
    <cellStyle name="Normal 78 4 2 5 3" xfId="26941" xr:uid="{00000000-0005-0000-0000-000048A50000}"/>
    <cellStyle name="Normal 78 4 2 6" xfId="6822" xr:uid="{00000000-0005-0000-0000-000049A50000}"/>
    <cellStyle name="Normal 78 4 2 6 2" xfId="37157" xr:uid="{00000000-0005-0000-0000-00004AA50000}"/>
    <cellStyle name="Normal 78 4 2 6 3" xfId="21924" xr:uid="{00000000-0005-0000-0000-00004BA50000}"/>
    <cellStyle name="Normal 78 4 2 7" xfId="32145" xr:uid="{00000000-0005-0000-0000-00004CA50000}"/>
    <cellStyle name="Normal 78 4 2 8" xfId="16911" xr:uid="{00000000-0005-0000-0000-00004DA50000}"/>
    <cellStyle name="Normal 78 4 3" xfId="2169" xr:uid="{00000000-0005-0000-0000-00004EA50000}"/>
    <cellStyle name="Normal 78 4 3 2" xfId="3859" xr:uid="{00000000-0005-0000-0000-00004FA50000}"/>
    <cellStyle name="Normal 78 4 3 2 2" xfId="13932" xr:uid="{00000000-0005-0000-0000-000050A50000}"/>
    <cellStyle name="Normal 78 4 3 2 2 2" xfId="44263" xr:uid="{00000000-0005-0000-0000-000051A50000}"/>
    <cellStyle name="Normal 78 4 3 2 2 3" xfId="29030" xr:uid="{00000000-0005-0000-0000-000052A50000}"/>
    <cellStyle name="Normal 78 4 3 2 3" xfId="8912" xr:uid="{00000000-0005-0000-0000-000053A50000}"/>
    <cellStyle name="Normal 78 4 3 2 3 2" xfId="39246" xr:uid="{00000000-0005-0000-0000-000054A50000}"/>
    <cellStyle name="Normal 78 4 3 2 3 3" xfId="24013" xr:uid="{00000000-0005-0000-0000-000055A50000}"/>
    <cellStyle name="Normal 78 4 3 2 4" xfId="34233" xr:uid="{00000000-0005-0000-0000-000056A50000}"/>
    <cellStyle name="Normal 78 4 3 2 5" xfId="19000" xr:uid="{00000000-0005-0000-0000-000057A50000}"/>
    <cellStyle name="Normal 78 4 3 3" xfId="5551" xr:uid="{00000000-0005-0000-0000-000058A50000}"/>
    <cellStyle name="Normal 78 4 3 3 2" xfId="15603" xr:uid="{00000000-0005-0000-0000-000059A50000}"/>
    <cellStyle name="Normal 78 4 3 3 2 2" xfId="45934" xr:uid="{00000000-0005-0000-0000-00005AA50000}"/>
    <cellStyle name="Normal 78 4 3 3 2 3" xfId="30701" xr:uid="{00000000-0005-0000-0000-00005BA50000}"/>
    <cellStyle name="Normal 78 4 3 3 3" xfId="10583" xr:uid="{00000000-0005-0000-0000-00005CA50000}"/>
    <cellStyle name="Normal 78 4 3 3 3 2" xfId="40917" xr:uid="{00000000-0005-0000-0000-00005DA50000}"/>
    <cellStyle name="Normal 78 4 3 3 3 3" xfId="25684" xr:uid="{00000000-0005-0000-0000-00005EA50000}"/>
    <cellStyle name="Normal 78 4 3 3 4" xfId="35904" xr:uid="{00000000-0005-0000-0000-00005FA50000}"/>
    <cellStyle name="Normal 78 4 3 3 5" xfId="20671" xr:uid="{00000000-0005-0000-0000-000060A50000}"/>
    <cellStyle name="Normal 78 4 3 4" xfId="12261" xr:uid="{00000000-0005-0000-0000-000061A50000}"/>
    <cellStyle name="Normal 78 4 3 4 2" xfId="42592" xr:uid="{00000000-0005-0000-0000-000062A50000}"/>
    <cellStyle name="Normal 78 4 3 4 3" xfId="27359" xr:uid="{00000000-0005-0000-0000-000063A50000}"/>
    <cellStyle name="Normal 78 4 3 5" xfId="7240" xr:uid="{00000000-0005-0000-0000-000064A50000}"/>
    <cellStyle name="Normal 78 4 3 5 2" xfId="37575" xr:uid="{00000000-0005-0000-0000-000065A50000}"/>
    <cellStyle name="Normal 78 4 3 5 3" xfId="22342" xr:uid="{00000000-0005-0000-0000-000066A50000}"/>
    <cellStyle name="Normal 78 4 3 6" xfId="32563" xr:uid="{00000000-0005-0000-0000-000067A50000}"/>
    <cellStyle name="Normal 78 4 3 7" xfId="17329" xr:uid="{00000000-0005-0000-0000-000068A50000}"/>
    <cellStyle name="Normal 78 4 4" xfId="3022" xr:uid="{00000000-0005-0000-0000-000069A50000}"/>
    <cellStyle name="Normal 78 4 4 2" xfId="13096" xr:uid="{00000000-0005-0000-0000-00006AA50000}"/>
    <cellStyle name="Normal 78 4 4 2 2" xfId="43427" xr:uid="{00000000-0005-0000-0000-00006BA50000}"/>
    <cellStyle name="Normal 78 4 4 2 3" xfId="28194" xr:uid="{00000000-0005-0000-0000-00006CA50000}"/>
    <cellStyle name="Normal 78 4 4 3" xfId="8076" xr:uid="{00000000-0005-0000-0000-00006DA50000}"/>
    <cellStyle name="Normal 78 4 4 3 2" xfId="38410" xr:uid="{00000000-0005-0000-0000-00006EA50000}"/>
    <cellStyle name="Normal 78 4 4 3 3" xfId="23177" xr:uid="{00000000-0005-0000-0000-00006FA50000}"/>
    <cellStyle name="Normal 78 4 4 4" xfId="33397" xr:uid="{00000000-0005-0000-0000-000070A50000}"/>
    <cellStyle name="Normal 78 4 4 5" xfId="18164" xr:uid="{00000000-0005-0000-0000-000071A50000}"/>
    <cellStyle name="Normal 78 4 5" xfId="4715" xr:uid="{00000000-0005-0000-0000-000072A50000}"/>
    <cellStyle name="Normal 78 4 5 2" xfId="14767" xr:uid="{00000000-0005-0000-0000-000073A50000}"/>
    <cellStyle name="Normal 78 4 5 2 2" xfId="45098" xr:uid="{00000000-0005-0000-0000-000074A50000}"/>
    <cellStyle name="Normal 78 4 5 2 3" xfId="29865" xr:uid="{00000000-0005-0000-0000-000075A50000}"/>
    <cellStyle name="Normal 78 4 5 3" xfId="9747" xr:uid="{00000000-0005-0000-0000-000076A50000}"/>
    <cellStyle name="Normal 78 4 5 3 2" xfId="40081" xr:uid="{00000000-0005-0000-0000-000077A50000}"/>
    <cellStyle name="Normal 78 4 5 3 3" xfId="24848" xr:uid="{00000000-0005-0000-0000-000078A50000}"/>
    <cellStyle name="Normal 78 4 5 4" xfId="35068" xr:uid="{00000000-0005-0000-0000-000079A50000}"/>
    <cellStyle name="Normal 78 4 5 5" xfId="19835" xr:uid="{00000000-0005-0000-0000-00007AA50000}"/>
    <cellStyle name="Normal 78 4 6" xfId="11425" xr:uid="{00000000-0005-0000-0000-00007BA50000}"/>
    <cellStyle name="Normal 78 4 6 2" xfId="41756" xr:uid="{00000000-0005-0000-0000-00007CA50000}"/>
    <cellStyle name="Normal 78 4 6 3" xfId="26523" xr:uid="{00000000-0005-0000-0000-00007DA50000}"/>
    <cellStyle name="Normal 78 4 7" xfId="6404" xr:uid="{00000000-0005-0000-0000-00007EA50000}"/>
    <cellStyle name="Normal 78 4 7 2" xfId="36739" xr:uid="{00000000-0005-0000-0000-00007FA50000}"/>
    <cellStyle name="Normal 78 4 7 3" xfId="21506" xr:uid="{00000000-0005-0000-0000-000080A50000}"/>
    <cellStyle name="Normal 78 4 8" xfId="31727" xr:uid="{00000000-0005-0000-0000-000081A50000}"/>
    <cellStyle name="Normal 78 4 9" xfId="16493" xr:uid="{00000000-0005-0000-0000-000082A50000}"/>
    <cellStyle name="Normal 78 5" xfId="1537" xr:uid="{00000000-0005-0000-0000-000083A50000}"/>
    <cellStyle name="Normal 78 5 2" xfId="2378" xr:uid="{00000000-0005-0000-0000-000084A50000}"/>
    <cellStyle name="Normal 78 5 2 2" xfId="4068" xr:uid="{00000000-0005-0000-0000-000085A50000}"/>
    <cellStyle name="Normal 78 5 2 2 2" xfId="14141" xr:uid="{00000000-0005-0000-0000-000086A50000}"/>
    <cellStyle name="Normal 78 5 2 2 2 2" xfId="44472" xr:uid="{00000000-0005-0000-0000-000087A50000}"/>
    <cellStyle name="Normal 78 5 2 2 2 3" xfId="29239" xr:uid="{00000000-0005-0000-0000-000088A50000}"/>
    <cellStyle name="Normal 78 5 2 2 3" xfId="9121" xr:uid="{00000000-0005-0000-0000-000089A50000}"/>
    <cellStyle name="Normal 78 5 2 2 3 2" xfId="39455" xr:uid="{00000000-0005-0000-0000-00008AA50000}"/>
    <cellStyle name="Normal 78 5 2 2 3 3" xfId="24222" xr:uid="{00000000-0005-0000-0000-00008BA50000}"/>
    <cellStyle name="Normal 78 5 2 2 4" xfId="34442" xr:uid="{00000000-0005-0000-0000-00008CA50000}"/>
    <cellStyle name="Normal 78 5 2 2 5" xfId="19209" xr:uid="{00000000-0005-0000-0000-00008DA50000}"/>
    <cellStyle name="Normal 78 5 2 3" xfId="5760" xr:uid="{00000000-0005-0000-0000-00008EA50000}"/>
    <cellStyle name="Normal 78 5 2 3 2" xfId="15812" xr:uid="{00000000-0005-0000-0000-00008FA50000}"/>
    <cellStyle name="Normal 78 5 2 3 2 2" xfId="46143" xr:uid="{00000000-0005-0000-0000-000090A50000}"/>
    <cellStyle name="Normal 78 5 2 3 2 3" xfId="30910" xr:uid="{00000000-0005-0000-0000-000091A50000}"/>
    <cellStyle name="Normal 78 5 2 3 3" xfId="10792" xr:uid="{00000000-0005-0000-0000-000092A50000}"/>
    <cellStyle name="Normal 78 5 2 3 3 2" xfId="41126" xr:uid="{00000000-0005-0000-0000-000093A50000}"/>
    <cellStyle name="Normal 78 5 2 3 3 3" xfId="25893" xr:uid="{00000000-0005-0000-0000-000094A50000}"/>
    <cellStyle name="Normal 78 5 2 3 4" xfId="36113" xr:uid="{00000000-0005-0000-0000-000095A50000}"/>
    <cellStyle name="Normal 78 5 2 3 5" xfId="20880" xr:uid="{00000000-0005-0000-0000-000096A50000}"/>
    <cellStyle name="Normal 78 5 2 4" xfId="12470" xr:uid="{00000000-0005-0000-0000-000097A50000}"/>
    <cellStyle name="Normal 78 5 2 4 2" xfId="42801" xr:uid="{00000000-0005-0000-0000-000098A50000}"/>
    <cellStyle name="Normal 78 5 2 4 3" xfId="27568" xr:uid="{00000000-0005-0000-0000-000099A50000}"/>
    <cellStyle name="Normal 78 5 2 5" xfId="7449" xr:uid="{00000000-0005-0000-0000-00009AA50000}"/>
    <cellStyle name="Normal 78 5 2 5 2" xfId="37784" xr:uid="{00000000-0005-0000-0000-00009BA50000}"/>
    <cellStyle name="Normal 78 5 2 5 3" xfId="22551" xr:uid="{00000000-0005-0000-0000-00009CA50000}"/>
    <cellStyle name="Normal 78 5 2 6" xfId="32772" xr:uid="{00000000-0005-0000-0000-00009DA50000}"/>
    <cellStyle name="Normal 78 5 2 7" xfId="17538" xr:uid="{00000000-0005-0000-0000-00009EA50000}"/>
    <cellStyle name="Normal 78 5 3" xfId="3231" xr:uid="{00000000-0005-0000-0000-00009FA50000}"/>
    <cellStyle name="Normal 78 5 3 2" xfId="13305" xr:uid="{00000000-0005-0000-0000-0000A0A50000}"/>
    <cellStyle name="Normal 78 5 3 2 2" xfId="43636" xr:uid="{00000000-0005-0000-0000-0000A1A50000}"/>
    <cellStyle name="Normal 78 5 3 2 3" xfId="28403" xr:uid="{00000000-0005-0000-0000-0000A2A50000}"/>
    <cellStyle name="Normal 78 5 3 3" xfId="8285" xr:uid="{00000000-0005-0000-0000-0000A3A50000}"/>
    <cellStyle name="Normal 78 5 3 3 2" xfId="38619" xr:uid="{00000000-0005-0000-0000-0000A4A50000}"/>
    <cellStyle name="Normal 78 5 3 3 3" xfId="23386" xr:uid="{00000000-0005-0000-0000-0000A5A50000}"/>
    <cellStyle name="Normal 78 5 3 4" xfId="33606" xr:uid="{00000000-0005-0000-0000-0000A6A50000}"/>
    <cellStyle name="Normal 78 5 3 5" xfId="18373" xr:uid="{00000000-0005-0000-0000-0000A7A50000}"/>
    <cellStyle name="Normal 78 5 4" xfId="4924" xr:uid="{00000000-0005-0000-0000-0000A8A50000}"/>
    <cellStyle name="Normal 78 5 4 2" xfId="14976" xr:uid="{00000000-0005-0000-0000-0000A9A50000}"/>
    <cellStyle name="Normal 78 5 4 2 2" xfId="45307" xr:uid="{00000000-0005-0000-0000-0000AAA50000}"/>
    <cellStyle name="Normal 78 5 4 2 3" xfId="30074" xr:uid="{00000000-0005-0000-0000-0000ABA50000}"/>
    <cellStyle name="Normal 78 5 4 3" xfId="9956" xr:uid="{00000000-0005-0000-0000-0000ACA50000}"/>
    <cellStyle name="Normal 78 5 4 3 2" xfId="40290" xr:uid="{00000000-0005-0000-0000-0000ADA50000}"/>
    <cellStyle name="Normal 78 5 4 3 3" xfId="25057" xr:uid="{00000000-0005-0000-0000-0000AEA50000}"/>
    <cellStyle name="Normal 78 5 4 4" xfId="35277" xr:uid="{00000000-0005-0000-0000-0000AFA50000}"/>
    <cellStyle name="Normal 78 5 4 5" xfId="20044" xr:uid="{00000000-0005-0000-0000-0000B0A50000}"/>
    <cellStyle name="Normal 78 5 5" xfId="11634" xr:uid="{00000000-0005-0000-0000-0000B1A50000}"/>
    <cellStyle name="Normal 78 5 5 2" xfId="41965" xr:uid="{00000000-0005-0000-0000-0000B2A50000}"/>
    <cellStyle name="Normal 78 5 5 3" xfId="26732" xr:uid="{00000000-0005-0000-0000-0000B3A50000}"/>
    <cellStyle name="Normal 78 5 6" xfId="6613" xr:uid="{00000000-0005-0000-0000-0000B4A50000}"/>
    <cellStyle name="Normal 78 5 6 2" xfId="36948" xr:uid="{00000000-0005-0000-0000-0000B5A50000}"/>
    <cellStyle name="Normal 78 5 6 3" xfId="21715" xr:uid="{00000000-0005-0000-0000-0000B6A50000}"/>
    <cellStyle name="Normal 78 5 7" xfId="31936" xr:uid="{00000000-0005-0000-0000-0000B7A50000}"/>
    <cellStyle name="Normal 78 5 8" xfId="16702" xr:uid="{00000000-0005-0000-0000-0000B8A50000}"/>
    <cellStyle name="Normal 78 6" xfId="1958" xr:uid="{00000000-0005-0000-0000-0000B9A50000}"/>
    <cellStyle name="Normal 78 6 2" xfId="3650" xr:uid="{00000000-0005-0000-0000-0000BAA50000}"/>
    <cellStyle name="Normal 78 6 2 2" xfId="13723" xr:uid="{00000000-0005-0000-0000-0000BBA50000}"/>
    <cellStyle name="Normal 78 6 2 2 2" xfId="44054" xr:uid="{00000000-0005-0000-0000-0000BCA50000}"/>
    <cellStyle name="Normal 78 6 2 2 3" xfId="28821" xr:uid="{00000000-0005-0000-0000-0000BDA50000}"/>
    <cellStyle name="Normal 78 6 2 3" xfId="8703" xr:uid="{00000000-0005-0000-0000-0000BEA50000}"/>
    <cellStyle name="Normal 78 6 2 3 2" xfId="39037" xr:uid="{00000000-0005-0000-0000-0000BFA50000}"/>
    <cellStyle name="Normal 78 6 2 3 3" xfId="23804" xr:uid="{00000000-0005-0000-0000-0000C0A50000}"/>
    <cellStyle name="Normal 78 6 2 4" xfId="34024" xr:uid="{00000000-0005-0000-0000-0000C1A50000}"/>
    <cellStyle name="Normal 78 6 2 5" xfId="18791" xr:uid="{00000000-0005-0000-0000-0000C2A50000}"/>
    <cellStyle name="Normal 78 6 3" xfId="5342" xr:uid="{00000000-0005-0000-0000-0000C3A50000}"/>
    <cellStyle name="Normal 78 6 3 2" xfId="15394" xr:uid="{00000000-0005-0000-0000-0000C4A50000}"/>
    <cellStyle name="Normal 78 6 3 2 2" xfId="45725" xr:uid="{00000000-0005-0000-0000-0000C5A50000}"/>
    <cellStyle name="Normal 78 6 3 2 3" xfId="30492" xr:uid="{00000000-0005-0000-0000-0000C6A50000}"/>
    <cellStyle name="Normal 78 6 3 3" xfId="10374" xr:uid="{00000000-0005-0000-0000-0000C7A50000}"/>
    <cellStyle name="Normal 78 6 3 3 2" xfId="40708" xr:uid="{00000000-0005-0000-0000-0000C8A50000}"/>
    <cellStyle name="Normal 78 6 3 3 3" xfId="25475" xr:uid="{00000000-0005-0000-0000-0000C9A50000}"/>
    <cellStyle name="Normal 78 6 3 4" xfId="35695" xr:uid="{00000000-0005-0000-0000-0000CAA50000}"/>
    <cellStyle name="Normal 78 6 3 5" xfId="20462" xr:uid="{00000000-0005-0000-0000-0000CBA50000}"/>
    <cellStyle name="Normal 78 6 4" xfId="12052" xr:uid="{00000000-0005-0000-0000-0000CCA50000}"/>
    <cellStyle name="Normal 78 6 4 2" xfId="42383" xr:uid="{00000000-0005-0000-0000-0000CDA50000}"/>
    <cellStyle name="Normal 78 6 4 3" xfId="27150" xr:uid="{00000000-0005-0000-0000-0000CEA50000}"/>
    <cellStyle name="Normal 78 6 5" xfId="7031" xr:uid="{00000000-0005-0000-0000-0000CFA50000}"/>
    <cellStyle name="Normal 78 6 5 2" xfId="37366" xr:uid="{00000000-0005-0000-0000-0000D0A50000}"/>
    <cellStyle name="Normal 78 6 5 3" xfId="22133" xr:uid="{00000000-0005-0000-0000-0000D1A50000}"/>
    <cellStyle name="Normal 78 6 6" xfId="32354" xr:uid="{00000000-0005-0000-0000-0000D2A50000}"/>
    <cellStyle name="Normal 78 6 7" xfId="17120" xr:uid="{00000000-0005-0000-0000-0000D3A50000}"/>
    <cellStyle name="Normal 78 7" xfId="2805" xr:uid="{00000000-0005-0000-0000-0000D4A50000}"/>
    <cellStyle name="Normal 78 7 2" xfId="12888" xr:uid="{00000000-0005-0000-0000-0000D5A50000}"/>
    <cellStyle name="Normal 78 7 2 2" xfId="43219" xr:uid="{00000000-0005-0000-0000-0000D6A50000}"/>
    <cellStyle name="Normal 78 7 2 3" xfId="27986" xr:uid="{00000000-0005-0000-0000-0000D7A50000}"/>
    <cellStyle name="Normal 78 7 3" xfId="7867" xr:uid="{00000000-0005-0000-0000-0000D8A50000}"/>
    <cellStyle name="Normal 78 7 3 2" xfId="38202" xr:uid="{00000000-0005-0000-0000-0000D9A50000}"/>
    <cellStyle name="Normal 78 7 3 3" xfId="22969" xr:uid="{00000000-0005-0000-0000-0000DAA50000}"/>
    <cellStyle name="Normal 78 7 4" xfId="33189" xr:uid="{00000000-0005-0000-0000-0000DBA50000}"/>
    <cellStyle name="Normal 78 7 5" xfId="17956" xr:uid="{00000000-0005-0000-0000-0000DCA50000}"/>
    <cellStyle name="Normal 78 8" xfId="4503" xr:uid="{00000000-0005-0000-0000-0000DDA50000}"/>
    <cellStyle name="Normal 78 8 2" xfId="14559" xr:uid="{00000000-0005-0000-0000-0000DEA50000}"/>
    <cellStyle name="Normal 78 8 2 2" xfId="44890" xr:uid="{00000000-0005-0000-0000-0000DFA50000}"/>
    <cellStyle name="Normal 78 8 2 3" xfId="29657" xr:uid="{00000000-0005-0000-0000-0000E0A50000}"/>
    <cellStyle name="Normal 78 8 3" xfId="9539" xr:uid="{00000000-0005-0000-0000-0000E1A50000}"/>
    <cellStyle name="Normal 78 8 3 2" xfId="39873" xr:uid="{00000000-0005-0000-0000-0000E2A50000}"/>
    <cellStyle name="Normal 78 8 3 3" xfId="24640" xr:uid="{00000000-0005-0000-0000-0000E3A50000}"/>
    <cellStyle name="Normal 78 8 4" xfId="34860" xr:uid="{00000000-0005-0000-0000-0000E4A50000}"/>
    <cellStyle name="Normal 78 8 5" xfId="19627" xr:uid="{00000000-0005-0000-0000-0000E5A50000}"/>
    <cellStyle name="Normal 78 9" xfId="11214" xr:uid="{00000000-0005-0000-0000-0000E6A50000}"/>
    <cellStyle name="Normal 78 9 2" xfId="41547" xr:uid="{00000000-0005-0000-0000-0000E7A50000}"/>
    <cellStyle name="Normal 78 9 3" xfId="26314" xr:uid="{00000000-0005-0000-0000-0000E8A50000}"/>
    <cellStyle name="Normal 79" xfId="427" xr:uid="{00000000-0005-0000-0000-0000E9A50000}"/>
    <cellStyle name="Normal 79 10" xfId="6196" xr:uid="{00000000-0005-0000-0000-0000EAA50000}"/>
    <cellStyle name="Normal 79 10 2" xfId="36534" xr:uid="{00000000-0005-0000-0000-0000EBA50000}"/>
    <cellStyle name="Normal 79 10 3" xfId="21301" xr:uid="{00000000-0005-0000-0000-0000ECA50000}"/>
    <cellStyle name="Normal 79 11" xfId="31525" xr:uid="{00000000-0005-0000-0000-0000EDA50000}"/>
    <cellStyle name="Normal 79 12" xfId="16286" xr:uid="{00000000-0005-0000-0000-0000EEA50000}"/>
    <cellStyle name="Normal 79 2" xfId="1160" xr:uid="{00000000-0005-0000-0000-0000EFA50000}"/>
    <cellStyle name="Normal 79 2 10" xfId="31578" xr:uid="{00000000-0005-0000-0000-0000F0A50000}"/>
    <cellStyle name="Normal 79 2 11" xfId="16340" xr:uid="{00000000-0005-0000-0000-0000F1A50000}"/>
    <cellStyle name="Normal 79 2 2" xfId="1269" xr:uid="{00000000-0005-0000-0000-0000F2A50000}"/>
    <cellStyle name="Normal 79 2 2 10" xfId="16444" xr:uid="{00000000-0005-0000-0000-0000F3A50000}"/>
    <cellStyle name="Normal 79 2 2 2" xfId="1486" xr:uid="{00000000-0005-0000-0000-0000F4A50000}"/>
    <cellStyle name="Normal 79 2 2 2 2" xfId="1907" xr:uid="{00000000-0005-0000-0000-0000F5A50000}"/>
    <cellStyle name="Normal 79 2 2 2 2 2" xfId="2746" xr:uid="{00000000-0005-0000-0000-0000F6A50000}"/>
    <cellStyle name="Normal 79 2 2 2 2 2 2" xfId="4436" xr:uid="{00000000-0005-0000-0000-0000F7A50000}"/>
    <cellStyle name="Normal 79 2 2 2 2 2 2 2" xfId="14509" xr:uid="{00000000-0005-0000-0000-0000F8A50000}"/>
    <cellStyle name="Normal 79 2 2 2 2 2 2 2 2" xfId="44840" xr:uid="{00000000-0005-0000-0000-0000F9A50000}"/>
    <cellStyle name="Normal 79 2 2 2 2 2 2 2 3" xfId="29607" xr:uid="{00000000-0005-0000-0000-0000FAA50000}"/>
    <cellStyle name="Normal 79 2 2 2 2 2 2 3" xfId="9489" xr:uid="{00000000-0005-0000-0000-0000FBA50000}"/>
    <cellStyle name="Normal 79 2 2 2 2 2 2 3 2" xfId="39823" xr:uid="{00000000-0005-0000-0000-0000FCA50000}"/>
    <cellStyle name="Normal 79 2 2 2 2 2 2 3 3" xfId="24590" xr:uid="{00000000-0005-0000-0000-0000FDA50000}"/>
    <cellStyle name="Normal 79 2 2 2 2 2 2 4" xfId="34810" xr:uid="{00000000-0005-0000-0000-0000FEA50000}"/>
    <cellStyle name="Normal 79 2 2 2 2 2 2 5" xfId="19577" xr:uid="{00000000-0005-0000-0000-0000FFA50000}"/>
    <cellStyle name="Normal 79 2 2 2 2 2 3" xfId="6128" xr:uid="{00000000-0005-0000-0000-000000A60000}"/>
    <cellStyle name="Normal 79 2 2 2 2 2 3 2" xfId="16180" xr:uid="{00000000-0005-0000-0000-000001A60000}"/>
    <cellStyle name="Normal 79 2 2 2 2 2 3 2 2" xfId="46511" xr:uid="{00000000-0005-0000-0000-000002A60000}"/>
    <cellStyle name="Normal 79 2 2 2 2 2 3 2 3" xfId="31278" xr:uid="{00000000-0005-0000-0000-000003A60000}"/>
    <cellStyle name="Normal 79 2 2 2 2 2 3 3" xfId="11160" xr:uid="{00000000-0005-0000-0000-000004A60000}"/>
    <cellStyle name="Normal 79 2 2 2 2 2 3 3 2" xfId="41494" xr:uid="{00000000-0005-0000-0000-000005A60000}"/>
    <cellStyle name="Normal 79 2 2 2 2 2 3 3 3" xfId="26261" xr:uid="{00000000-0005-0000-0000-000006A60000}"/>
    <cellStyle name="Normal 79 2 2 2 2 2 3 4" xfId="36481" xr:uid="{00000000-0005-0000-0000-000007A60000}"/>
    <cellStyle name="Normal 79 2 2 2 2 2 3 5" xfId="21248" xr:uid="{00000000-0005-0000-0000-000008A60000}"/>
    <cellStyle name="Normal 79 2 2 2 2 2 4" xfId="12838" xr:uid="{00000000-0005-0000-0000-000009A60000}"/>
    <cellStyle name="Normal 79 2 2 2 2 2 4 2" xfId="43169" xr:uid="{00000000-0005-0000-0000-00000AA60000}"/>
    <cellStyle name="Normal 79 2 2 2 2 2 4 3" xfId="27936" xr:uid="{00000000-0005-0000-0000-00000BA60000}"/>
    <cellStyle name="Normal 79 2 2 2 2 2 5" xfId="7817" xr:uid="{00000000-0005-0000-0000-00000CA60000}"/>
    <cellStyle name="Normal 79 2 2 2 2 2 5 2" xfId="38152" xr:uid="{00000000-0005-0000-0000-00000DA60000}"/>
    <cellStyle name="Normal 79 2 2 2 2 2 5 3" xfId="22919" xr:uid="{00000000-0005-0000-0000-00000EA60000}"/>
    <cellStyle name="Normal 79 2 2 2 2 2 6" xfId="33140" xr:uid="{00000000-0005-0000-0000-00000FA60000}"/>
    <cellStyle name="Normal 79 2 2 2 2 2 7" xfId="17906" xr:uid="{00000000-0005-0000-0000-000010A60000}"/>
    <cellStyle name="Normal 79 2 2 2 2 3" xfId="3599" xr:uid="{00000000-0005-0000-0000-000011A60000}"/>
    <cellStyle name="Normal 79 2 2 2 2 3 2" xfId="13673" xr:uid="{00000000-0005-0000-0000-000012A60000}"/>
    <cellStyle name="Normal 79 2 2 2 2 3 2 2" xfId="44004" xr:uid="{00000000-0005-0000-0000-000013A60000}"/>
    <cellStyle name="Normal 79 2 2 2 2 3 2 3" xfId="28771" xr:uid="{00000000-0005-0000-0000-000014A60000}"/>
    <cellStyle name="Normal 79 2 2 2 2 3 3" xfId="8653" xr:uid="{00000000-0005-0000-0000-000015A60000}"/>
    <cellStyle name="Normal 79 2 2 2 2 3 3 2" xfId="38987" xr:uid="{00000000-0005-0000-0000-000016A60000}"/>
    <cellStyle name="Normal 79 2 2 2 2 3 3 3" xfId="23754" xr:uid="{00000000-0005-0000-0000-000017A60000}"/>
    <cellStyle name="Normal 79 2 2 2 2 3 4" xfId="33974" xr:uid="{00000000-0005-0000-0000-000018A60000}"/>
    <cellStyle name="Normal 79 2 2 2 2 3 5" xfId="18741" xr:uid="{00000000-0005-0000-0000-000019A60000}"/>
    <cellStyle name="Normal 79 2 2 2 2 4" xfId="5292" xr:uid="{00000000-0005-0000-0000-00001AA60000}"/>
    <cellStyle name="Normal 79 2 2 2 2 4 2" xfId="15344" xr:uid="{00000000-0005-0000-0000-00001BA60000}"/>
    <cellStyle name="Normal 79 2 2 2 2 4 2 2" xfId="45675" xr:uid="{00000000-0005-0000-0000-00001CA60000}"/>
    <cellStyle name="Normal 79 2 2 2 2 4 2 3" xfId="30442" xr:uid="{00000000-0005-0000-0000-00001DA60000}"/>
    <cellStyle name="Normal 79 2 2 2 2 4 3" xfId="10324" xr:uid="{00000000-0005-0000-0000-00001EA60000}"/>
    <cellStyle name="Normal 79 2 2 2 2 4 3 2" xfId="40658" xr:uid="{00000000-0005-0000-0000-00001FA60000}"/>
    <cellStyle name="Normal 79 2 2 2 2 4 3 3" xfId="25425" xr:uid="{00000000-0005-0000-0000-000020A60000}"/>
    <cellStyle name="Normal 79 2 2 2 2 4 4" xfId="35645" xr:uid="{00000000-0005-0000-0000-000021A60000}"/>
    <cellStyle name="Normal 79 2 2 2 2 4 5" xfId="20412" xr:uid="{00000000-0005-0000-0000-000022A60000}"/>
    <cellStyle name="Normal 79 2 2 2 2 5" xfId="12002" xr:uid="{00000000-0005-0000-0000-000023A60000}"/>
    <cellStyle name="Normal 79 2 2 2 2 5 2" xfId="42333" xr:uid="{00000000-0005-0000-0000-000024A60000}"/>
    <cellStyle name="Normal 79 2 2 2 2 5 3" xfId="27100" xr:uid="{00000000-0005-0000-0000-000025A60000}"/>
    <cellStyle name="Normal 79 2 2 2 2 6" xfId="6981" xr:uid="{00000000-0005-0000-0000-000026A60000}"/>
    <cellStyle name="Normal 79 2 2 2 2 6 2" xfId="37316" xr:uid="{00000000-0005-0000-0000-000027A60000}"/>
    <cellStyle name="Normal 79 2 2 2 2 6 3" xfId="22083" xr:uid="{00000000-0005-0000-0000-000028A60000}"/>
    <cellStyle name="Normal 79 2 2 2 2 7" xfId="32304" xr:uid="{00000000-0005-0000-0000-000029A60000}"/>
    <cellStyle name="Normal 79 2 2 2 2 8" xfId="17070" xr:uid="{00000000-0005-0000-0000-00002AA60000}"/>
    <cellStyle name="Normal 79 2 2 2 3" xfId="2328" xr:uid="{00000000-0005-0000-0000-00002BA60000}"/>
    <cellStyle name="Normal 79 2 2 2 3 2" xfId="4018" xr:uid="{00000000-0005-0000-0000-00002CA60000}"/>
    <cellStyle name="Normal 79 2 2 2 3 2 2" xfId="14091" xr:uid="{00000000-0005-0000-0000-00002DA60000}"/>
    <cellStyle name="Normal 79 2 2 2 3 2 2 2" xfId="44422" xr:uid="{00000000-0005-0000-0000-00002EA60000}"/>
    <cellStyle name="Normal 79 2 2 2 3 2 2 3" xfId="29189" xr:uid="{00000000-0005-0000-0000-00002FA60000}"/>
    <cellStyle name="Normal 79 2 2 2 3 2 3" xfId="9071" xr:uid="{00000000-0005-0000-0000-000030A60000}"/>
    <cellStyle name="Normal 79 2 2 2 3 2 3 2" xfId="39405" xr:uid="{00000000-0005-0000-0000-000031A60000}"/>
    <cellStyle name="Normal 79 2 2 2 3 2 3 3" xfId="24172" xr:uid="{00000000-0005-0000-0000-000032A60000}"/>
    <cellStyle name="Normal 79 2 2 2 3 2 4" xfId="34392" xr:uid="{00000000-0005-0000-0000-000033A60000}"/>
    <cellStyle name="Normal 79 2 2 2 3 2 5" xfId="19159" xr:uid="{00000000-0005-0000-0000-000034A60000}"/>
    <cellStyle name="Normal 79 2 2 2 3 3" xfId="5710" xr:uid="{00000000-0005-0000-0000-000035A60000}"/>
    <cellStyle name="Normal 79 2 2 2 3 3 2" xfId="15762" xr:uid="{00000000-0005-0000-0000-000036A60000}"/>
    <cellStyle name="Normal 79 2 2 2 3 3 2 2" xfId="46093" xr:uid="{00000000-0005-0000-0000-000037A60000}"/>
    <cellStyle name="Normal 79 2 2 2 3 3 2 3" xfId="30860" xr:uid="{00000000-0005-0000-0000-000038A60000}"/>
    <cellStyle name="Normal 79 2 2 2 3 3 3" xfId="10742" xr:uid="{00000000-0005-0000-0000-000039A60000}"/>
    <cellStyle name="Normal 79 2 2 2 3 3 3 2" xfId="41076" xr:uid="{00000000-0005-0000-0000-00003AA60000}"/>
    <cellStyle name="Normal 79 2 2 2 3 3 3 3" xfId="25843" xr:uid="{00000000-0005-0000-0000-00003BA60000}"/>
    <cellStyle name="Normal 79 2 2 2 3 3 4" xfId="36063" xr:uid="{00000000-0005-0000-0000-00003CA60000}"/>
    <cellStyle name="Normal 79 2 2 2 3 3 5" xfId="20830" xr:uid="{00000000-0005-0000-0000-00003DA60000}"/>
    <cellStyle name="Normal 79 2 2 2 3 4" xfId="12420" xr:uid="{00000000-0005-0000-0000-00003EA60000}"/>
    <cellStyle name="Normal 79 2 2 2 3 4 2" xfId="42751" xr:uid="{00000000-0005-0000-0000-00003FA60000}"/>
    <cellStyle name="Normal 79 2 2 2 3 4 3" xfId="27518" xr:uid="{00000000-0005-0000-0000-000040A60000}"/>
    <cellStyle name="Normal 79 2 2 2 3 5" xfId="7399" xr:uid="{00000000-0005-0000-0000-000041A60000}"/>
    <cellStyle name="Normal 79 2 2 2 3 5 2" xfId="37734" xr:uid="{00000000-0005-0000-0000-000042A60000}"/>
    <cellStyle name="Normal 79 2 2 2 3 5 3" xfId="22501" xr:uid="{00000000-0005-0000-0000-000043A60000}"/>
    <cellStyle name="Normal 79 2 2 2 3 6" xfId="32722" xr:uid="{00000000-0005-0000-0000-000044A60000}"/>
    <cellStyle name="Normal 79 2 2 2 3 7" xfId="17488" xr:uid="{00000000-0005-0000-0000-000045A60000}"/>
    <cellStyle name="Normal 79 2 2 2 4" xfId="3181" xr:uid="{00000000-0005-0000-0000-000046A60000}"/>
    <cellStyle name="Normal 79 2 2 2 4 2" xfId="13255" xr:uid="{00000000-0005-0000-0000-000047A60000}"/>
    <cellStyle name="Normal 79 2 2 2 4 2 2" xfId="43586" xr:uid="{00000000-0005-0000-0000-000048A60000}"/>
    <cellStyle name="Normal 79 2 2 2 4 2 3" xfId="28353" xr:uid="{00000000-0005-0000-0000-000049A60000}"/>
    <cellStyle name="Normal 79 2 2 2 4 3" xfId="8235" xr:uid="{00000000-0005-0000-0000-00004AA60000}"/>
    <cellStyle name="Normal 79 2 2 2 4 3 2" xfId="38569" xr:uid="{00000000-0005-0000-0000-00004BA60000}"/>
    <cellStyle name="Normal 79 2 2 2 4 3 3" xfId="23336" xr:uid="{00000000-0005-0000-0000-00004CA60000}"/>
    <cellStyle name="Normal 79 2 2 2 4 4" xfId="33556" xr:uid="{00000000-0005-0000-0000-00004DA60000}"/>
    <cellStyle name="Normal 79 2 2 2 4 5" xfId="18323" xr:uid="{00000000-0005-0000-0000-00004EA60000}"/>
    <cellStyle name="Normal 79 2 2 2 5" xfId="4874" xr:uid="{00000000-0005-0000-0000-00004FA60000}"/>
    <cellStyle name="Normal 79 2 2 2 5 2" xfId="14926" xr:uid="{00000000-0005-0000-0000-000050A60000}"/>
    <cellStyle name="Normal 79 2 2 2 5 2 2" xfId="45257" xr:uid="{00000000-0005-0000-0000-000051A60000}"/>
    <cellStyle name="Normal 79 2 2 2 5 2 3" xfId="30024" xr:uid="{00000000-0005-0000-0000-000052A60000}"/>
    <cellStyle name="Normal 79 2 2 2 5 3" xfId="9906" xr:uid="{00000000-0005-0000-0000-000053A60000}"/>
    <cellStyle name="Normal 79 2 2 2 5 3 2" xfId="40240" xr:uid="{00000000-0005-0000-0000-000054A60000}"/>
    <cellStyle name="Normal 79 2 2 2 5 3 3" xfId="25007" xr:uid="{00000000-0005-0000-0000-000055A60000}"/>
    <cellStyle name="Normal 79 2 2 2 5 4" xfId="35227" xr:uid="{00000000-0005-0000-0000-000056A60000}"/>
    <cellStyle name="Normal 79 2 2 2 5 5" xfId="19994" xr:uid="{00000000-0005-0000-0000-000057A60000}"/>
    <cellStyle name="Normal 79 2 2 2 6" xfId="11584" xr:uid="{00000000-0005-0000-0000-000058A60000}"/>
    <cellStyle name="Normal 79 2 2 2 6 2" xfId="41915" xr:uid="{00000000-0005-0000-0000-000059A60000}"/>
    <cellStyle name="Normal 79 2 2 2 6 3" xfId="26682" xr:uid="{00000000-0005-0000-0000-00005AA60000}"/>
    <cellStyle name="Normal 79 2 2 2 7" xfId="6563" xr:uid="{00000000-0005-0000-0000-00005BA60000}"/>
    <cellStyle name="Normal 79 2 2 2 7 2" xfId="36898" xr:uid="{00000000-0005-0000-0000-00005CA60000}"/>
    <cellStyle name="Normal 79 2 2 2 7 3" xfId="21665" xr:uid="{00000000-0005-0000-0000-00005DA60000}"/>
    <cellStyle name="Normal 79 2 2 2 8" xfId="31886" xr:uid="{00000000-0005-0000-0000-00005EA60000}"/>
    <cellStyle name="Normal 79 2 2 2 9" xfId="16652" xr:uid="{00000000-0005-0000-0000-00005FA60000}"/>
    <cellStyle name="Normal 79 2 2 3" xfId="1699" xr:uid="{00000000-0005-0000-0000-000060A60000}"/>
    <cellStyle name="Normal 79 2 2 3 2" xfId="2538" xr:uid="{00000000-0005-0000-0000-000061A60000}"/>
    <cellStyle name="Normal 79 2 2 3 2 2" xfId="4228" xr:uid="{00000000-0005-0000-0000-000062A60000}"/>
    <cellStyle name="Normal 79 2 2 3 2 2 2" xfId="14301" xr:uid="{00000000-0005-0000-0000-000063A60000}"/>
    <cellStyle name="Normal 79 2 2 3 2 2 2 2" xfId="44632" xr:uid="{00000000-0005-0000-0000-000064A60000}"/>
    <cellStyle name="Normal 79 2 2 3 2 2 2 3" xfId="29399" xr:uid="{00000000-0005-0000-0000-000065A60000}"/>
    <cellStyle name="Normal 79 2 2 3 2 2 3" xfId="9281" xr:uid="{00000000-0005-0000-0000-000066A60000}"/>
    <cellStyle name="Normal 79 2 2 3 2 2 3 2" xfId="39615" xr:uid="{00000000-0005-0000-0000-000067A60000}"/>
    <cellStyle name="Normal 79 2 2 3 2 2 3 3" xfId="24382" xr:uid="{00000000-0005-0000-0000-000068A60000}"/>
    <cellStyle name="Normal 79 2 2 3 2 2 4" xfId="34602" xr:uid="{00000000-0005-0000-0000-000069A60000}"/>
    <cellStyle name="Normal 79 2 2 3 2 2 5" xfId="19369" xr:uid="{00000000-0005-0000-0000-00006AA60000}"/>
    <cellStyle name="Normal 79 2 2 3 2 3" xfId="5920" xr:uid="{00000000-0005-0000-0000-00006BA60000}"/>
    <cellStyle name="Normal 79 2 2 3 2 3 2" xfId="15972" xr:uid="{00000000-0005-0000-0000-00006CA60000}"/>
    <cellStyle name="Normal 79 2 2 3 2 3 2 2" xfId="46303" xr:uid="{00000000-0005-0000-0000-00006DA60000}"/>
    <cellStyle name="Normal 79 2 2 3 2 3 2 3" xfId="31070" xr:uid="{00000000-0005-0000-0000-00006EA60000}"/>
    <cellStyle name="Normal 79 2 2 3 2 3 3" xfId="10952" xr:uid="{00000000-0005-0000-0000-00006FA60000}"/>
    <cellStyle name="Normal 79 2 2 3 2 3 3 2" xfId="41286" xr:uid="{00000000-0005-0000-0000-000070A60000}"/>
    <cellStyle name="Normal 79 2 2 3 2 3 3 3" xfId="26053" xr:uid="{00000000-0005-0000-0000-000071A60000}"/>
    <cellStyle name="Normal 79 2 2 3 2 3 4" xfId="36273" xr:uid="{00000000-0005-0000-0000-000072A60000}"/>
    <cellStyle name="Normal 79 2 2 3 2 3 5" xfId="21040" xr:uid="{00000000-0005-0000-0000-000073A60000}"/>
    <cellStyle name="Normal 79 2 2 3 2 4" xfId="12630" xr:uid="{00000000-0005-0000-0000-000074A60000}"/>
    <cellStyle name="Normal 79 2 2 3 2 4 2" xfId="42961" xr:uid="{00000000-0005-0000-0000-000075A60000}"/>
    <cellStyle name="Normal 79 2 2 3 2 4 3" xfId="27728" xr:uid="{00000000-0005-0000-0000-000076A60000}"/>
    <cellStyle name="Normal 79 2 2 3 2 5" xfId="7609" xr:uid="{00000000-0005-0000-0000-000077A60000}"/>
    <cellStyle name="Normal 79 2 2 3 2 5 2" xfId="37944" xr:uid="{00000000-0005-0000-0000-000078A60000}"/>
    <cellStyle name="Normal 79 2 2 3 2 5 3" xfId="22711" xr:uid="{00000000-0005-0000-0000-000079A60000}"/>
    <cellStyle name="Normal 79 2 2 3 2 6" xfId="32932" xr:uid="{00000000-0005-0000-0000-00007AA60000}"/>
    <cellStyle name="Normal 79 2 2 3 2 7" xfId="17698" xr:uid="{00000000-0005-0000-0000-00007BA60000}"/>
    <cellStyle name="Normal 79 2 2 3 3" xfId="3391" xr:uid="{00000000-0005-0000-0000-00007CA60000}"/>
    <cellStyle name="Normal 79 2 2 3 3 2" xfId="13465" xr:uid="{00000000-0005-0000-0000-00007DA60000}"/>
    <cellStyle name="Normal 79 2 2 3 3 2 2" xfId="43796" xr:uid="{00000000-0005-0000-0000-00007EA60000}"/>
    <cellStyle name="Normal 79 2 2 3 3 2 3" xfId="28563" xr:uid="{00000000-0005-0000-0000-00007FA60000}"/>
    <cellStyle name="Normal 79 2 2 3 3 3" xfId="8445" xr:uid="{00000000-0005-0000-0000-000080A60000}"/>
    <cellStyle name="Normal 79 2 2 3 3 3 2" xfId="38779" xr:uid="{00000000-0005-0000-0000-000081A60000}"/>
    <cellStyle name="Normal 79 2 2 3 3 3 3" xfId="23546" xr:uid="{00000000-0005-0000-0000-000082A60000}"/>
    <cellStyle name="Normal 79 2 2 3 3 4" xfId="33766" xr:uid="{00000000-0005-0000-0000-000083A60000}"/>
    <cellStyle name="Normal 79 2 2 3 3 5" xfId="18533" xr:uid="{00000000-0005-0000-0000-000084A60000}"/>
    <cellStyle name="Normal 79 2 2 3 4" xfId="5084" xr:uid="{00000000-0005-0000-0000-000085A60000}"/>
    <cellStyle name="Normal 79 2 2 3 4 2" xfId="15136" xr:uid="{00000000-0005-0000-0000-000086A60000}"/>
    <cellStyle name="Normal 79 2 2 3 4 2 2" xfId="45467" xr:uid="{00000000-0005-0000-0000-000087A60000}"/>
    <cellStyle name="Normal 79 2 2 3 4 2 3" xfId="30234" xr:uid="{00000000-0005-0000-0000-000088A60000}"/>
    <cellStyle name="Normal 79 2 2 3 4 3" xfId="10116" xr:uid="{00000000-0005-0000-0000-000089A60000}"/>
    <cellStyle name="Normal 79 2 2 3 4 3 2" xfId="40450" xr:uid="{00000000-0005-0000-0000-00008AA60000}"/>
    <cellStyle name="Normal 79 2 2 3 4 3 3" xfId="25217" xr:uid="{00000000-0005-0000-0000-00008BA60000}"/>
    <cellStyle name="Normal 79 2 2 3 4 4" xfId="35437" xr:uid="{00000000-0005-0000-0000-00008CA60000}"/>
    <cellStyle name="Normal 79 2 2 3 4 5" xfId="20204" xr:uid="{00000000-0005-0000-0000-00008DA60000}"/>
    <cellStyle name="Normal 79 2 2 3 5" xfId="11794" xr:uid="{00000000-0005-0000-0000-00008EA60000}"/>
    <cellStyle name="Normal 79 2 2 3 5 2" xfId="42125" xr:uid="{00000000-0005-0000-0000-00008FA60000}"/>
    <cellStyle name="Normal 79 2 2 3 5 3" xfId="26892" xr:uid="{00000000-0005-0000-0000-000090A60000}"/>
    <cellStyle name="Normal 79 2 2 3 6" xfId="6773" xr:uid="{00000000-0005-0000-0000-000091A60000}"/>
    <cellStyle name="Normal 79 2 2 3 6 2" xfId="37108" xr:uid="{00000000-0005-0000-0000-000092A60000}"/>
    <cellStyle name="Normal 79 2 2 3 6 3" xfId="21875" xr:uid="{00000000-0005-0000-0000-000093A60000}"/>
    <cellStyle name="Normal 79 2 2 3 7" xfId="32096" xr:uid="{00000000-0005-0000-0000-000094A60000}"/>
    <cellStyle name="Normal 79 2 2 3 8" xfId="16862" xr:uid="{00000000-0005-0000-0000-000095A60000}"/>
    <cellStyle name="Normal 79 2 2 4" xfId="2120" xr:uid="{00000000-0005-0000-0000-000096A60000}"/>
    <cellStyle name="Normal 79 2 2 4 2" xfId="3810" xr:uid="{00000000-0005-0000-0000-000097A60000}"/>
    <cellStyle name="Normal 79 2 2 4 2 2" xfId="13883" xr:uid="{00000000-0005-0000-0000-000098A60000}"/>
    <cellStyle name="Normal 79 2 2 4 2 2 2" xfId="44214" xr:uid="{00000000-0005-0000-0000-000099A60000}"/>
    <cellStyle name="Normal 79 2 2 4 2 2 3" xfId="28981" xr:uid="{00000000-0005-0000-0000-00009AA60000}"/>
    <cellStyle name="Normal 79 2 2 4 2 3" xfId="8863" xr:uid="{00000000-0005-0000-0000-00009BA60000}"/>
    <cellStyle name="Normal 79 2 2 4 2 3 2" xfId="39197" xr:uid="{00000000-0005-0000-0000-00009CA60000}"/>
    <cellStyle name="Normal 79 2 2 4 2 3 3" xfId="23964" xr:uid="{00000000-0005-0000-0000-00009DA60000}"/>
    <cellStyle name="Normal 79 2 2 4 2 4" xfId="34184" xr:uid="{00000000-0005-0000-0000-00009EA60000}"/>
    <cellStyle name="Normal 79 2 2 4 2 5" xfId="18951" xr:uid="{00000000-0005-0000-0000-00009FA60000}"/>
    <cellStyle name="Normal 79 2 2 4 3" xfId="5502" xr:uid="{00000000-0005-0000-0000-0000A0A60000}"/>
    <cellStyle name="Normal 79 2 2 4 3 2" xfId="15554" xr:uid="{00000000-0005-0000-0000-0000A1A60000}"/>
    <cellStyle name="Normal 79 2 2 4 3 2 2" xfId="45885" xr:uid="{00000000-0005-0000-0000-0000A2A60000}"/>
    <cellStyle name="Normal 79 2 2 4 3 2 3" xfId="30652" xr:uid="{00000000-0005-0000-0000-0000A3A60000}"/>
    <cellStyle name="Normal 79 2 2 4 3 3" xfId="10534" xr:uid="{00000000-0005-0000-0000-0000A4A60000}"/>
    <cellStyle name="Normal 79 2 2 4 3 3 2" xfId="40868" xr:uid="{00000000-0005-0000-0000-0000A5A60000}"/>
    <cellStyle name="Normal 79 2 2 4 3 3 3" xfId="25635" xr:uid="{00000000-0005-0000-0000-0000A6A60000}"/>
    <cellStyle name="Normal 79 2 2 4 3 4" xfId="35855" xr:uid="{00000000-0005-0000-0000-0000A7A60000}"/>
    <cellStyle name="Normal 79 2 2 4 3 5" xfId="20622" xr:uid="{00000000-0005-0000-0000-0000A8A60000}"/>
    <cellStyle name="Normal 79 2 2 4 4" xfId="12212" xr:uid="{00000000-0005-0000-0000-0000A9A60000}"/>
    <cellStyle name="Normal 79 2 2 4 4 2" xfId="42543" xr:uid="{00000000-0005-0000-0000-0000AAA60000}"/>
    <cellStyle name="Normal 79 2 2 4 4 3" xfId="27310" xr:uid="{00000000-0005-0000-0000-0000ABA60000}"/>
    <cellStyle name="Normal 79 2 2 4 5" xfId="7191" xr:uid="{00000000-0005-0000-0000-0000ACA60000}"/>
    <cellStyle name="Normal 79 2 2 4 5 2" xfId="37526" xr:uid="{00000000-0005-0000-0000-0000ADA60000}"/>
    <cellStyle name="Normal 79 2 2 4 5 3" xfId="22293" xr:uid="{00000000-0005-0000-0000-0000AEA60000}"/>
    <cellStyle name="Normal 79 2 2 4 6" xfId="32514" xr:uid="{00000000-0005-0000-0000-0000AFA60000}"/>
    <cellStyle name="Normal 79 2 2 4 7" xfId="17280" xr:uid="{00000000-0005-0000-0000-0000B0A60000}"/>
    <cellStyle name="Normal 79 2 2 5" xfId="2973" xr:uid="{00000000-0005-0000-0000-0000B1A60000}"/>
    <cellStyle name="Normal 79 2 2 5 2" xfId="13047" xr:uid="{00000000-0005-0000-0000-0000B2A60000}"/>
    <cellStyle name="Normal 79 2 2 5 2 2" xfId="43378" xr:uid="{00000000-0005-0000-0000-0000B3A60000}"/>
    <cellStyle name="Normal 79 2 2 5 2 3" xfId="28145" xr:uid="{00000000-0005-0000-0000-0000B4A60000}"/>
    <cellStyle name="Normal 79 2 2 5 3" xfId="8027" xr:uid="{00000000-0005-0000-0000-0000B5A60000}"/>
    <cellStyle name="Normal 79 2 2 5 3 2" xfId="38361" xr:uid="{00000000-0005-0000-0000-0000B6A60000}"/>
    <cellStyle name="Normal 79 2 2 5 3 3" xfId="23128" xr:uid="{00000000-0005-0000-0000-0000B7A60000}"/>
    <cellStyle name="Normal 79 2 2 5 4" xfId="33348" xr:uid="{00000000-0005-0000-0000-0000B8A60000}"/>
    <cellStyle name="Normal 79 2 2 5 5" xfId="18115" xr:uid="{00000000-0005-0000-0000-0000B9A60000}"/>
    <cellStyle name="Normal 79 2 2 6" xfId="4666" xr:uid="{00000000-0005-0000-0000-0000BAA60000}"/>
    <cellStyle name="Normal 79 2 2 6 2" xfId="14718" xr:uid="{00000000-0005-0000-0000-0000BBA60000}"/>
    <cellStyle name="Normal 79 2 2 6 2 2" xfId="45049" xr:uid="{00000000-0005-0000-0000-0000BCA60000}"/>
    <cellStyle name="Normal 79 2 2 6 2 3" xfId="29816" xr:uid="{00000000-0005-0000-0000-0000BDA60000}"/>
    <cellStyle name="Normal 79 2 2 6 3" xfId="9698" xr:uid="{00000000-0005-0000-0000-0000BEA60000}"/>
    <cellStyle name="Normal 79 2 2 6 3 2" xfId="40032" xr:uid="{00000000-0005-0000-0000-0000BFA60000}"/>
    <cellStyle name="Normal 79 2 2 6 3 3" xfId="24799" xr:uid="{00000000-0005-0000-0000-0000C0A60000}"/>
    <cellStyle name="Normal 79 2 2 6 4" xfId="35019" xr:uid="{00000000-0005-0000-0000-0000C1A60000}"/>
    <cellStyle name="Normal 79 2 2 6 5" xfId="19786" xr:uid="{00000000-0005-0000-0000-0000C2A60000}"/>
    <cellStyle name="Normal 79 2 2 7" xfId="11376" xr:uid="{00000000-0005-0000-0000-0000C3A60000}"/>
    <cellStyle name="Normal 79 2 2 7 2" xfId="41707" xr:uid="{00000000-0005-0000-0000-0000C4A60000}"/>
    <cellStyle name="Normal 79 2 2 7 3" xfId="26474" xr:uid="{00000000-0005-0000-0000-0000C5A60000}"/>
    <cellStyle name="Normal 79 2 2 8" xfId="6355" xr:uid="{00000000-0005-0000-0000-0000C6A60000}"/>
    <cellStyle name="Normal 79 2 2 8 2" xfId="36690" xr:uid="{00000000-0005-0000-0000-0000C7A60000}"/>
    <cellStyle name="Normal 79 2 2 8 3" xfId="21457" xr:uid="{00000000-0005-0000-0000-0000C8A60000}"/>
    <cellStyle name="Normal 79 2 2 9" xfId="31679" xr:uid="{00000000-0005-0000-0000-0000C9A60000}"/>
    <cellStyle name="Normal 79 2 3" xfId="1382" xr:uid="{00000000-0005-0000-0000-0000CAA60000}"/>
    <cellStyle name="Normal 79 2 3 2" xfId="1803" xr:uid="{00000000-0005-0000-0000-0000CBA60000}"/>
    <cellStyle name="Normal 79 2 3 2 2" xfId="2642" xr:uid="{00000000-0005-0000-0000-0000CCA60000}"/>
    <cellStyle name="Normal 79 2 3 2 2 2" xfId="4332" xr:uid="{00000000-0005-0000-0000-0000CDA60000}"/>
    <cellStyle name="Normal 79 2 3 2 2 2 2" xfId="14405" xr:uid="{00000000-0005-0000-0000-0000CEA60000}"/>
    <cellStyle name="Normal 79 2 3 2 2 2 2 2" xfId="44736" xr:uid="{00000000-0005-0000-0000-0000CFA60000}"/>
    <cellStyle name="Normal 79 2 3 2 2 2 2 3" xfId="29503" xr:uid="{00000000-0005-0000-0000-0000D0A60000}"/>
    <cellStyle name="Normal 79 2 3 2 2 2 3" xfId="9385" xr:uid="{00000000-0005-0000-0000-0000D1A60000}"/>
    <cellStyle name="Normal 79 2 3 2 2 2 3 2" xfId="39719" xr:uid="{00000000-0005-0000-0000-0000D2A60000}"/>
    <cellStyle name="Normal 79 2 3 2 2 2 3 3" xfId="24486" xr:uid="{00000000-0005-0000-0000-0000D3A60000}"/>
    <cellStyle name="Normal 79 2 3 2 2 2 4" xfId="34706" xr:uid="{00000000-0005-0000-0000-0000D4A60000}"/>
    <cellStyle name="Normal 79 2 3 2 2 2 5" xfId="19473" xr:uid="{00000000-0005-0000-0000-0000D5A60000}"/>
    <cellStyle name="Normal 79 2 3 2 2 3" xfId="6024" xr:uid="{00000000-0005-0000-0000-0000D6A60000}"/>
    <cellStyle name="Normal 79 2 3 2 2 3 2" xfId="16076" xr:uid="{00000000-0005-0000-0000-0000D7A60000}"/>
    <cellStyle name="Normal 79 2 3 2 2 3 2 2" xfId="46407" xr:uid="{00000000-0005-0000-0000-0000D8A60000}"/>
    <cellStyle name="Normal 79 2 3 2 2 3 2 3" xfId="31174" xr:uid="{00000000-0005-0000-0000-0000D9A60000}"/>
    <cellStyle name="Normal 79 2 3 2 2 3 3" xfId="11056" xr:uid="{00000000-0005-0000-0000-0000DAA60000}"/>
    <cellStyle name="Normal 79 2 3 2 2 3 3 2" xfId="41390" xr:uid="{00000000-0005-0000-0000-0000DBA60000}"/>
    <cellStyle name="Normal 79 2 3 2 2 3 3 3" xfId="26157" xr:uid="{00000000-0005-0000-0000-0000DCA60000}"/>
    <cellStyle name="Normal 79 2 3 2 2 3 4" xfId="36377" xr:uid="{00000000-0005-0000-0000-0000DDA60000}"/>
    <cellStyle name="Normal 79 2 3 2 2 3 5" xfId="21144" xr:uid="{00000000-0005-0000-0000-0000DEA60000}"/>
    <cellStyle name="Normal 79 2 3 2 2 4" xfId="12734" xr:uid="{00000000-0005-0000-0000-0000DFA60000}"/>
    <cellStyle name="Normal 79 2 3 2 2 4 2" xfId="43065" xr:uid="{00000000-0005-0000-0000-0000E0A60000}"/>
    <cellStyle name="Normal 79 2 3 2 2 4 3" xfId="27832" xr:uid="{00000000-0005-0000-0000-0000E1A60000}"/>
    <cellStyle name="Normal 79 2 3 2 2 5" xfId="7713" xr:uid="{00000000-0005-0000-0000-0000E2A60000}"/>
    <cellStyle name="Normal 79 2 3 2 2 5 2" xfId="38048" xr:uid="{00000000-0005-0000-0000-0000E3A60000}"/>
    <cellStyle name="Normal 79 2 3 2 2 5 3" xfId="22815" xr:uid="{00000000-0005-0000-0000-0000E4A60000}"/>
    <cellStyle name="Normal 79 2 3 2 2 6" xfId="33036" xr:uid="{00000000-0005-0000-0000-0000E5A60000}"/>
    <cellStyle name="Normal 79 2 3 2 2 7" xfId="17802" xr:uid="{00000000-0005-0000-0000-0000E6A60000}"/>
    <cellStyle name="Normal 79 2 3 2 3" xfId="3495" xr:uid="{00000000-0005-0000-0000-0000E7A60000}"/>
    <cellStyle name="Normal 79 2 3 2 3 2" xfId="13569" xr:uid="{00000000-0005-0000-0000-0000E8A60000}"/>
    <cellStyle name="Normal 79 2 3 2 3 2 2" xfId="43900" xr:uid="{00000000-0005-0000-0000-0000E9A60000}"/>
    <cellStyle name="Normal 79 2 3 2 3 2 3" xfId="28667" xr:uid="{00000000-0005-0000-0000-0000EAA60000}"/>
    <cellStyle name="Normal 79 2 3 2 3 3" xfId="8549" xr:uid="{00000000-0005-0000-0000-0000EBA60000}"/>
    <cellStyle name="Normal 79 2 3 2 3 3 2" xfId="38883" xr:uid="{00000000-0005-0000-0000-0000ECA60000}"/>
    <cellStyle name="Normal 79 2 3 2 3 3 3" xfId="23650" xr:uid="{00000000-0005-0000-0000-0000EDA60000}"/>
    <cellStyle name="Normal 79 2 3 2 3 4" xfId="33870" xr:uid="{00000000-0005-0000-0000-0000EEA60000}"/>
    <cellStyle name="Normal 79 2 3 2 3 5" xfId="18637" xr:uid="{00000000-0005-0000-0000-0000EFA60000}"/>
    <cellStyle name="Normal 79 2 3 2 4" xfId="5188" xr:uid="{00000000-0005-0000-0000-0000F0A60000}"/>
    <cellStyle name="Normal 79 2 3 2 4 2" xfId="15240" xr:uid="{00000000-0005-0000-0000-0000F1A60000}"/>
    <cellStyle name="Normal 79 2 3 2 4 2 2" xfId="45571" xr:uid="{00000000-0005-0000-0000-0000F2A60000}"/>
    <cellStyle name="Normal 79 2 3 2 4 2 3" xfId="30338" xr:uid="{00000000-0005-0000-0000-0000F3A60000}"/>
    <cellStyle name="Normal 79 2 3 2 4 3" xfId="10220" xr:uid="{00000000-0005-0000-0000-0000F4A60000}"/>
    <cellStyle name="Normal 79 2 3 2 4 3 2" xfId="40554" xr:uid="{00000000-0005-0000-0000-0000F5A60000}"/>
    <cellStyle name="Normal 79 2 3 2 4 3 3" xfId="25321" xr:uid="{00000000-0005-0000-0000-0000F6A60000}"/>
    <cellStyle name="Normal 79 2 3 2 4 4" xfId="35541" xr:uid="{00000000-0005-0000-0000-0000F7A60000}"/>
    <cellStyle name="Normal 79 2 3 2 4 5" xfId="20308" xr:uid="{00000000-0005-0000-0000-0000F8A60000}"/>
    <cellStyle name="Normal 79 2 3 2 5" xfId="11898" xr:uid="{00000000-0005-0000-0000-0000F9A60000}"/>
    <cellStyle name="Normal 79 2 3 2 5 2" xfId="42229" xr:uid="{00000000-0005-0000-0000-0000FAA60000}"/>
    <cellStyle name="Normal 79 2 3 2 5 3" xfId="26996" xr:uid="{00000000-0005-0000-0000-0000FBA60000}"/>
    <cellStyle name="Normal 79 2 3 2 6" xfId="6877" xr:uid="{00000000-0005-0000-0000-0000FCA60000}"/>
    <cellStyle name="Normal 79 2 3 2 6 2" xfId="37212" xr:uid="{00000000-0005-0000-0000-0000FDA60000}"/>
    <cellStyle name="Normal 79 2 3 2 6 3" xfId="21979" xr:uid="{00000000-0005-0000-0000-0000FEA60000}"/>
    <cellStyle name="Normal 79 2 3 2 7" xfId="32200" xr:uid="{00000000-0005-0000-0000-0000FFA60000}"/>
    <cellStyle name="Normal 79 2 3 2 8" xfId="16966" xr:uid="{00000000-0005-0000-0000-000000A70000}"/>
    <cellStyle name="Normal 79 2 3 3" xfId="2224" xr:uid="{00000000-0005-0000-0000-000001A70000}"/>
    <cellStyle name="Normal 79 2 3 3 2" xfId="3914" xr:uid="{00000000-0005-0000-0000-000002A70000}"/>
    <cellStyle name="Normal 79 2 3 3 2 2" xfId="13987" xr:uid="{00000000-0005-0000-0000-000003A70000}"/>
    <cellStyle name="Normal 79 2 3 3 2 2 2" xfId="44318" xr:uid="{00000000-0005-0000-0000-000004A70000}"/>
    <cellStyle name="Normal 79 2 3 3 2 2 3" xfId="29085" xr:uid="{00000000-0005-0000-0000-000005A70000}"/>
    <cellStyle name="Normal 79 2 3 3 2 3" xfId="8967" xr:uid="{00000000-0005-0000-0000-000006A70000}"/>
    <cellStyle name="Normal 79 2 3 3 2 3 2" xfId="39301" xr:uid="{00000000-0005-0000-0000-000007A70000}"/>
    <cellStyle name="Normal 79 2 3 3 2 3 3" xfId="24068" xr:uid="{00000000-0005-0000-0000-000008A70000}"/>
    <cellStyle name="Normal 79 2 3 3 2 4" xfId="34288" xr:uid="{00000000-0005-0000-0000-000009A70000}"/>
    <cellStyle name="Normal 79 2 3 3 2 5" xfId="19055" xr:uid="{00000000-0005-0000-0000-00000AA70000}"/>
    <cellStyle name="Normal 79 2 3 3 3" xfId="5606" xr:uid="{00000000-0005-0000-0000-00000BA70000}"/>
    <cellStyle name="Normal 79 2 3 3 3 2" xfId="15658" xr:uid="{00000000-0005-0000-0000-00000CA70000}"/>
    <cellStyle name="Normal 79 2 3 3 3 2 2" xfId="45989" xr:uid="{00000000-0005-0000-0000-00000DA70000}"/>
    <cellStyle name="Normal 79 2 3 3 3 2 3" xfId="30756" xr:uid="{00000000-0005-0000-0000-00000EA70000}"/>
    <cellStyle name="Normal 79 2 3 3 3 3" xfId="10638" xr:uid="{00000000-0005-0000-0000-00000FA70000}"/>
    <cellStyle name="Normal 79 2 3 3 3 3 2" xfId="40972" xr:uid="{00000000-0005-0000-0000-000010A70000}"/>
    <cellStyle name="Normal 79 2 3 3 3 3 3" xfId="25739" xr:uid="{00000000-0005-0000-0000-000011A70000}"/>
    <cellStyle name="Normal 79 2 3 3 3 4" xfId="35959" xr:uid="{00000000-0005-0000-0000-000012A70000}"/>
    <cellStyle name="Normal 79 2 3 3 3 5" xfId="20726" xr:uid="{00000000-0005-0000-0000-000013A70000}"/>
    <cellStyle name="Normal 79 2 3 3 4" xfId="12316" xr:uid="{00000000-0005-0000-0000-000014A70000}"/>
    <cellStyle name="Normal 79 2 3 3 4 2" xfId="42647" xr:uid="{00000000-0005-0000-0000-000015A70000}"/>
    <cellStyle name="Normal 79 2 3 3 4 3" xfId="27414" xr:uid="{00000000-0005-0000-0000-000016A70000}"/>
    <cellStyle name="Normal 79 2 3 3 5" xfId="7295" xr:uid="{00000000-0005-0000-0000-000017A70000}"/>
    <cellStyle name="Normal 79 2 3 3 5 2" xfId="37630" xr:uid="{00000000-0005-0000-0000-000018A70000}"/>
    <cellStyle name="Normal 79 2 3 3 5 3" xfId="22397" xr:uid="{00000000-0005-0000-0000-000019A70000}"/>
    <cellStyle name="Normal 79 2 3 3 6" xfId="32618" xr:uid="{00000000-0005-0000-0000-00001AA70000}"/>
    <cellStyle name="Normal 79 2 3 3 7" xfId="17384" xr:uid="{00000000-0005-0000-0000-00001BA70000}"/>
    <cellStyle name="Normal 79 2 3 4" xfId="3077" xr:uid="{00000000-0005-0000-0000-00001CA70000}"/>
    <cellStyle name="Normal 79 2 3 4 2" xfId="13151" xr:uid="{00000000-0005-0000-0000-00001DA70000}"/>
    <cellStyle name="Normal 79 2 3 4 2 2" xfId="43482" xr:uid="{00000000-0005-0000-0000-00001EA70000}"/>
    <cellStyle name="Normal 79 2 3 4 2 3" xfId="28249" xr:uid="{00000000-0005-0000-0000-00001FA70000}"/>
    <cellStyle name="Normal 79 2 3 4 3" xfId="8131" xr:uid="{00000000-0005-0000-0000-000020A70000}"/>
    <cellStyle name="Normal 79 2 3 4 3 2" xfId="38465" xr:uid="{00000000-0005-0000-0000-000021A70000}"/>
    <cellStyle name="Normal 79 2 3 4 3 3" xfId="23232" xr:uid="{00000000-0005-0000-0000-000022A70000}"/>
    <cellStyle name="Normal 79 2 3 4 4" xfId="33452" xr:uid="{00000000-0005-0000-0000-000023A70000}"/>
    <cellStyle name="Normal 79 2 3 4 5" xfId="18219" xr:uid="{00000000-0005-0000-0000-000024A70000}"/>
    <cellStyle name="Normal 79 2 3 5" xfId="4770" xr:uid="{00000000-0005-0000-0000-000025A70000}"/>
    <cellStyle name="Normal 79 2 3 5 2" xfId="14822" xr:uid="{00000000-0005-0000-0000-000026A70000}"/>
    <cellStyle name="Normal 79 2 3 5 2 2" xfId="45153" xr:uid="{00000000-0005-0000-0000-000027A70000}"/>
    <cellStyle name="Normal 79 2 3 5 2 3" xfId="29920" xr:uid="{00000000-0005-0000-0000-000028A70000}"/>
    <cellStyle name="Normal 79 2 3 5 3" xfId="9802" xr:uid="{00000000-0005-0000-0000-000029A70000}"/>
    <cellStyle name="Normal 79 2 3 5 3 2" xfId="40136" xr:uid="{00000000-0005-0000-0000-00002AA70000}"/>
    <cellStyle name="Normal 79 2 3 5 3 3" xfId="24903" xr:uid="{00000000-0005-0000-0000-00002BA70000}"/>
    <cellStyle name="Normal 79 2 3 5 4" xfId="35123" xr:uid="{00000000-0005-0000-0000-00002CA70000}"/>
    <cellStyle name="Normal 79 2 3 5 5" xfId="19890" xr:uid="{00000000-0005-0000-0000-00002DA70000}"/>
    <cellStyle name="Normal 79 2 3 6" xfId="11480" xr:uid="{00000000-0005-0000-0000-00002EA70000}"/>
    <cellStyle name="Normal 79 2 3 6 2" xfId="41811" xr:uid="{00000000-0005-0000-0000-00002FA70000}"/>
    <cellStyle name="Normal 79 2 3 6 3" xfId="26578" xr:uid="{00000000-0005-0000-0000-000030A70000}"/>
    <cellStyle name="Normal 79 2 3 7" xfId="6459" xr:uid="{00000000-0005-0000-0000-000031A70000}"/>
    <cellStyle name="Normal 79 2 3 7 2" xfId="36794" xr:uid="{00000000-0005-0000-0000-000032A70000}"/>
    <cellStyle name="Normal 79 2 3 7 3" xfId="21561" xr:uid="{00000000-0005-0000-0000-000033A70000}"/>
    <cellStyle name="Normal 79 2 3 8" xfId="31782" xr:uid="{00000000-0005-0000-0000-000034A70000}"/>
    <cellStyle name="Normal 79 2 3 9" xfId="16548" xr:uid="{00000000-0005-0000-0000-000035A70000}"/>
    <cellStyle name="Normal 79 2 4" xfId="1595" xr:uid="{00000000-0005-0000-0000-000036A70000}"/>
    <cellStyle name="Normal 79 2 4 2" xfId="2434" xr:uid="{00000000-0005-0000-0000-000037A70000}"/>
    <cellStyle name="Normal 79 2 4 2 2" xfId="4124" xr:uid="{00000000-0005-0000-0000-000038A70000}"/>
    <cellStyle name="Normal 79 2 4 2 2 2" xfId="14197" xr:uid="{00000000-0005-0000-0000-000039A70000}"/>
    <cellStyle name="Normal 79 2 4 2 2 2 2" xfId="44528" xr:uid="{00000000-0005-0000-0000-00003AA70000}"/>
    <cellStyle name="Normal 79 2 4 2 2 2 3" xfId="29295" xr:uid="{00000000-0005-0000-0000-00003BA70000}"/>
    <cellStyle name="Normal 79 2 4 2 2 3" xfId="9177" xr:uid="{00000000-0005-0000-0000-00003CA70000}"/>
    <cellStyle name="Normal 79 2 4 2 2 3 2" xfId="39511" xr:uid="{00000000-0005-0000-0000-00003DA70000}"/>
    <cellStyle name="Normal 79 2 4 2 2 3 3" xfId="24278" xr:uid="{00000000-0005-0000-0000-00003EA70000}"/>
    <cellStyle name="Normal 79 2 4 2 2 4" xfId="34498" xr:uid="{00000000-0005-0000-0000-00003FA70000}"/>
    <cellStyle name="Normal 79 2 4 2 2 5" xfId="19265" xr:uid="{00000000-0005-0000-0000-000040A70000}"/>
    <cellStyle name="Normal 79 2 4 2 3" xfId="5816" xr:uid="{00000000-0005-0000-0000-000041A70000}"/>
    <cellStyle name="Normal 79 2 4 2 3 2" xfId="15868" xr:uid="{00000000-0005-0000-0000-000042A70000}"/>
    <cellStyle name="Normal 79 2 4 2 3 2 2" xfId="46199" xr:uid="{00000000-0005-0000-0000-000043A70000}"/>
    <cellStyle name="Normal 79 2 4 2 3 2 3" xfId="30966" xr:uid="{00000000-0005-0000-0000-000044A70000}"/>
    <cellStyle name="Normal 79 2 4 2 3 3" xfId="10848" xr:uid="{00000000-0005-0000-0000-000045A70000}"/>
    <cellStyle name="Normal 79 2 4 2 3 3 2" xfId="41182" xr:uid="{00000000-0005-0000-0000-000046A70000}"/>
    <cellStyle name="Normal 79 2 4 2 3 3 3" xfId="25949" xr:uid="{00000000-0005-0000-0000-000047A70000}"/>
    <cellStyle name="Normal 79 2 4 2 3 4" xfId="36169" xr:uid="{00000000-0005-0000-0000-000048A70000}"/>
    <cellStyle name="Normal 79 2 4 2 3 5" xfId="20936" xr:uid="{00000000-0005-0000-0000-000049A70000}"/>
    <cellStyle name="Normal 79 2 4 2 4" xfId="12526" xr:uid="{00000000-0005-0000-0000-00004AA70000}"/>
    <cellStyle name="Normal 79 2 4 2 4 2" xfId="42857" xr:uid="{00000000-0005-0000-0000-00004BA70000}"/>
    <cellStyle name="Normal 79 2 4 2 4 3" xfId="27624" xr:uid="{00000000-0005-0000-0000-00004CA70000}"/>
    <cellStyle name="Normal 79 2 4 2 5" xfId="7505" xr:uid="{00000000-0005-0000-0000-00004DA70000}"/>
    <cellStyle name="Normal 79 2 4 2 5 2" xfId="37840" xr:uid="{00000000-0005-0000-0000-00004EA70000}"/>
    <cellStyle name="Normal 79 2 4 2 5 3" xfId="22607" xr:uid="{00000000-0005-0000-0000-00004FA70000}"/>
    <cellStyle name="Normal 79 2 4 2 6" xfId="32828" xr:uid="{00000000-0005-0000-0000-000050A70000}"/>
    <cellStyle name="Normal 79 2 4 2 7" xfId="17594" xr:uid="{00000000-0005-0000-0000-000051A70000}"/>
    <cellStyle name="Normal 79 2 4 3" xfId="3287" xr:uid="{00000000-0005-0000-0000-000052A70000}"/>
    <cellStyle name="Normal 79 2 4 3 2" xfId="13361" xr:uid="{00000000-0005-0000-0000-000053A70000}"/>
    <cellStyle name="Normal 79 2 4 3 2 2" xfId="43692" xr:uid="{00000000-0005-0000-0000-000054A70000}"/>
    <cellStyle name="Normal 79 2 4 3 2 3" xfId="28459" xr:uid="{00000000-0005-0000-0000-000055A70000}"/>
    <cellStyle name="Normal 79 2 4 3 3" xfId="8341" xr:uid="{00000000-0005-0000-0000-000056A70000}"/>
    <cellStyle name="Normal 79 2 4 3 3 2" xfId="38675" xr:uid="{00000000-0005-0000-0000-000057A70000}"/>
    <cellStyle name="Normal 79 2 4 3 3 3" xfId="23442" xr:uid="{00000000-0005-0000-0000-000058A70000}"/>
    <cellStyle name="Normal 79 2 4 3 4" xfId="33662" xr:uid="{00000000-0005-0000-0000-000059A70000}"/>
    <cellStyle name="Normal 79 2 4 3 5" xfId="18429" xr:uid="{00000000-0005-0000-0000-00005AA70000}"/>
    <cellStyle name="Normal 79 2 4 4" xfId="4980" xr:uid="{00000000-0005-0000-0000-00005BA70000}"/>
    <cellStyle name="Normal 79 2 4 4 2" xfId="15032" xr:uid="{00000000-0005-0000-0000-00005CA70000}"/>
    <cellStyle name="Normal 79 2 4 4 2 2" xfId="45363" xr:uid="{00000000-0005-0000-0000-00005DA70000}"/>
    <cellStyle name="Normal 79 2 4 4 2 3" xfId="30130" xr:uid="{00000000-0005-0000-0000-00005EA70000}"/>
    <cellStyle name="Normal 79 2 4 4 3" xfId="10012" xr:uid="{00000000-0005-0000-0000-00005FA70000}"/>
    <cellStyle name="Normal 79 2 4 4 3 2" xfId="40346" xr:uid="{00000000-0005-0000-0000-000060A70000}"/>
    <cellStyle name="Normal 79 2 4 4 3 3" xfId="25113" xr:uid="{00000000-0005-0000-0000-000061A70000}"/>
    <cellStyle name="Normal 79 2 4 4 4" xfId="35333" xr:uid="{00000000-0005-0000-0000-000062A70000}"/>
    <cellStyle name="Normal 79 2 4 4 5" xfId="20100" xr:uid="{00000000-0005-0000-0000-000063A70000}"/>
    <cellStyle name="Normal 79 2 4 5" xfId="11690" xr:uid="{00000000-0005-0000-0000-000064A70000}"/>
    <cellStyle name="Normal 79 2 4 5 2" xfId="42021" xr:uid="{00000000-0005-0000-0000-000065A70000}"/>
    <cellStyle name="Normal 79 2 4 5 3" xfId="26788" xr:uid="{00000000-0005-0000-0000-000066A70000}"/>
    <cellStyle name="Normal 79 2 4 6" xfId="6669" xr:uid="{00000000-0005-0000-0000-000067A70000}"/>
    <cellStyle name="Normal 79 2 4 6 2" xfId="37004" xr:uid="{00000000-0005-0000-0000-000068A70000}"/>
    <cellStyle name="Normal 79 2 4 6 3" xfId="21771" xr:uid="{00000000-0005-0000-0000-000069A70000}"/>
    <cellStyle name="Normal 79 2 4 7" xfId="31992" xr:uid="{00000000-0005-0000-0000-00006AA70000}"/>
    <cellStyle name="Normal 79 2 4 8" xfId="16758" xr:uid="{00000000-0005-0000-0000-00006BA70000}"/>
    <cellStyle name="Normal 79 2 5" xfId="2016" xr:uid="{00000000-0005-0000-0000-00006CA70000}"/>
    <cellStyle name="Normal 79 2 5 2" xfId="3706" xr:uid="{00000000-0005-0000-0000-00006DA70000}"/>
    <cellStyle name="Normal 79 2 5 2 2" xfId="13779" xr:uid="{00000000-0005-0000-0000-00006EA70000}"/>
    <cellStyle name="Normal 79 2 5 2 2 2" xfId="44110" xr:uid="{00000000-0005-0000-0000-00006FA70000}"/>
    <cellStyle name="Normal 79 2 5 2 2 3" xfId="28877" xr:uid="{00000000-0005-0000-0000-000070A70000}"/>
    <cellStyle name="Normal 79 2 5 2 3" xfId="8759" xr:uid="{00000000-0005-0000-0000-000071A70000}"/>
    <cellStyle name="Normal 79 2 5 2 3 2" xfId="39093" xr:uid="{00000000-0005-0000-0000-000072A70000}"/>
    <cellStyle name="Normal 79 2 5 2 3 3" xfId="23860" xr:uid="{00000000-0005-0000-0000-000073A70000}"/>
    <cellStyle name="Normal 79 2 5 2 4" xfId="34080" xr:uid="{00000000-0005-0000-0000-000074A70000}"/>
    <cellStyle name="Normal 79 2 5 2 5" xfId="18847" xr:uid="{00000000-0005-0000-0000-000075A70000}"/>
    <cellStyle name="Normal 79 2 5 3" xfId="5398" xr:uid="{00000000-0005-0000-0000-000076A70000}"/>
    <cellStyle name="Normal 79 2 5 3 2" xfId="15450" xr:uid="{00000000-0005-0000-0000-000077A70000}"/>
    <cellStyle name="Normal 79 2 5 3 2 2" xfId="45781" xr:uid="{00000000-0005-0000-0000-000078A70000}"/>
    <cellStyle name="Normal 79 2 5 3 2 3" xfId="30548" xr:uid="{00000000-0005-0000-0000-000079A70000}"/>
    <cellStyle name="Normal 79 2 5 3 3" xfId="10430" xr:uid="{00000000-0005-0000-0000-00007AA70000}"/>
    <cellStyle name="Normal 79 2 5 3 3 2" xfId="40764" xr:uid="{00000000-0005-0000-0000-00007BA70000}"/>
    <cellStyle name="Normal 79 2 5 3 3 3" xfId="25531" xr:uid="{00000000-0005-0000-0000-00007CA70000}"/>
    <cellStyle name="Normal 79 2 5 3 4" xfId="35751" xr:uid="{00000000-0005-0000-0000-00007DA70000}"/>
    <cellStyle name="Normal 79 2 5 3 5" xfId="20518" xr:uid="{00000000-0005-0000-0000-00007EA70000}"/>
    <cellStyle name="Normal 79 2 5 4" xfId="12108" xr:uid="{00000000-0005-0000-0000-00007FA70000}"/>
    <cellStyle name="Normal 79 2 5 4 2" xfId="42439" xr:uid="{00000000-0005-0000-0000-000080A70000}"/>
    <cellStyle name="Normal 79 2 5 4 3" xfId="27206" xr:uid="{00000000-0005-0000-0000-000081A70000}"/>
    <cellStyle name="Normal 79 2 5 5" xfId="7087" xr:uid="{00000000-0005-0000-0000-000082A70000}"/>
    <cellStyle name="Normal 79 2 5 5 2" xfId="37422" xr:uid="{00000000-0005-0000-0000-000083A70000}"/>
    <cellStyle name="Normal 79 2 5 5 3" xfId="22189" xr:uid="{00000000-0005-0000-0000-000084A70000}"/>
    <cellStyle name="Normal 79 2 5 6" xfId="32410" xr:uid="{00000000-0005-0000-0000-000085A70000}"/>
    <cellStyle name="Normal 79 2 5 7" xfId="17176" xr:uid="{00000000-0005-0000-0000-000086A70000}"/>
    <cellStyle name="Normal 79 2 6" xfId="2869" xr:uid="{00000000-0005-0000-0000-000087A70000}"/>
    <cellStyle name="Normal 79 2 6 2" xfId="12943" xr:uid="{00000000-0005-0000-0000-000088A70000}"/>
    <cellStyle name="Normal 79 2 6 2 2" xfId="43274" xr:uid="{00000000-0005-0000-0000-000089A70000}"/>
    <cellStyle name="Normal 79 2 6 2 3" xfId="28041" xr:uid="{00000000-0005-0000-0000-00008AA70000}"/>
    <cellStyle name="Normal 79 2 6 3" xfId="7923" xr:uid="{00000000-0005-0000-0000-00008BA70000}"/>
    <cellStyle name="Normal 79 2 6 3 2" xfId="38257" xr:uid="{00000000-0005-0000-0000-00008CA70000}"/>
    <cellStyle name="Normal 79 2 6 3 3" xfId="23024" xr:uid="{00000000-0005-0000-0000-00008DA70000}"/>
    <cellStyle name="Normal 79 2 6 4" xfId="33244" xr:uid="{00000000-0005-0000-0000-00008EA70000}"/>
    <cellStyle name="Normal 79 2 6 5" xfId="18011" xr:uid="{00000000-0005-0000-0000-00008FA70000}"/>
    <cellStyle name="Normal 79 2 7" xfId="4562" xr:uid="{00000000-0005-0000-0000-000090A70000}"/>
    <cellStyle name="Normal 79 2 7 2" xfId="14614" xr:uid="{00000000-0005-0000-0000-000091A70000}"/>
    <cellStyle name="Normal 79 2 7 2 2" xfId="44945" xr:uid="{00000000-0005-0000-0000-000092A70000}"/>
    <cellStyle name="Normal 79 2 7 2 3" xfId="29712" xr:uid="{00000000-0005-0000-0000-000093A70000}"/>
    <cellStyle name="Normal 79 2 7 3" xfId="9594" xr:uid="{00000000-0005-0000-0000-000094A70000}"/>
    <cellStyle name="Normal 79 2 7 3 2" xfId="39928" xr:uid="{00000000-0005-0000-0000-000095A70000}"/>
    <cellStyle name="Normal 79 2 7 3 3" xfId="24695" xr:uid="{00000000-0005-0000-0000-000096A70000}"/>
    <cellStyle name="Normal 79 2 7 4" xfId="34915" xr:uid="{00000000-0005-0000-0000-000097A70000}"/>
    <cellStyle name="Normal 79 2 7 5" xfId="19682" xr:uid="{00000000-0005-0000-0000-000098A70000}"/>
    <cellStyle name="Normal 79 2 8" xfId="11272" xr:uid="{00000000-0005-0000-0000-000099A70000}"/>
    <cellStyle name="Normal 79 2 8 2" xfId="41603" xr:uid="{00000000-0005-0000-0000-00009AA70000}"/>
    <cellStyle name="Normal 79 2 8 3" xfId="26370" xr:uid="{00000000-0005-0000-0000-00009BA70000}"/>
    <cellStyle name="Normal 79 2 9" xfId="6251" xr:uid="{00000000-0005-0000-0000-00009CA70000}"/>
    <cellStyle name="Normal 79 2 9 2" xfId="36586" xr:uid="{00000000-0005-0000-0000-00009DA70000}"/>
    <cellStyle name="Normal 79 2 9 3" xfId="21353" xr:uid="{00000000-0005-0000-0000-00009EA70000}"/>
    <cellStyle name="Normal 79 3" xfId="1215" xr:uid="{00000000-0005-0000-0000-00009FA70000}"/>
    <cellStyle name="Normal 79 3 10" xfId="16392" xr:uid="{00000000-0005-0000-0000-0000A0A70000}"/>
    <cellStyle name="Normal 79 3 2" xfId="1434" xr:uid="{00000000-0005-0000-0000-0000A1A70000}"/>
    <cellStyle name="Normal 79 3 2 2" xfId="1855" xr:uid="{00000000-0005-0000-0000-0000A2A70000}"/>
    <cellStyle name="Normal 79 3 2 2 2" xfId="2694" xr:uid="{00000000-0005-0000-0000-0000A3A70000}"/>
    <cellStyle name="Normal 79 3 2 2 2 2" xfId="4384" xr:uid="{00000000-0005-0000-0000-0000A4A70000}"/>
    <cellStyle name="Normal 79 3 2 2 2 2 2" xfId="14457" xr:uid="{00000000-0005-0000-0000-0000A5A70000}"/>
    <cellStyle name="Normal 79 3 2 2 2 2 2 2" xfId="44788" xr:uid="{00000000-0005-0000-0000-0000A6A70000}"/>
    <cellStyle name="Normal 79 3 2 2 2 2 2 3" xfId="29555" xr:uid="{00000000-0005-0000-0000-0000A7A70000}"/>
    <cellStyle name="Normal 79 3 2 2 2 2 3" xfId="9437" xr:uid="{00000000-0005-0000-0000-0000A8A70000}"/>
    <cellStyle name="Normal 79 3 2 2 2 2 3 2" xfId="39771" xr:uid="{00000000-0005-0000-0000-0000A9A70000}"/>
    <cellStyle name="Normal 79 3 2 2 2 2 3 3" xfId="24538" xr:uid="{00000000-0005-0000-0000-0000AAA70000}"/>
    <cellStyle name="Normal 79 3 2 2 2 2 4" xfId="34758" xr:uid="{00000000-0005-0000-0000-0000ABA70000}"/>
    <cellStyle name="Normal 79 3 2 2 2 2 5" xfId="19525" xr:uid="{00000000-0005-0000-0000-0000ACA70000}"/>
    <cellStyle name="Normal 79 3 2 2 2 3" xfId="6076" xr:uid="{00000000-0005-0000-0000-0000ADA70000}"/>
    <cellStyle name="Normal 79 3 2 2 2 3 2" xfId="16128" xr:uid="{00000000-0005-0000-0000-0000AEA70000}"/>
    <cellStyle name="Normal 79 3 2 2 2 3 2 2" xfId="46459" xr:uid="{00000000-0005-0000-0000-0000AFA70000}"/>
    <cellStyle name="Normal 79 3 2 2 2 3 2 3" xfId="31226" xr:uid="{00000000-0005-0000-0000-0000B0A70000}"/>
    <cellStyle name="Normal 79 3 2 2 2 3 3" xfId="11108" xr:uid="{00000000-0005-0000-0000-0000B1A70000}"/>
    <cellStyle name="Normal 79 3 2 2 2 3 3 2" xfId="41442" xr:uid="{00000000-0005-0000-0000-0000B2A70000}"/>
    <cellStyle name="Normal 79 3 2 2 2 3 3 3" xfId="26209" xr:uid="{00000000-0005-0000-0000-0000B3A70000}"/>
    <cellStyle name="Normal 79 3 2 2 2 3 4" xfId="36429" xr:uid="{00000000-0005-0000-0000-0000B4A70000}"/>
    <cellStyle name="Normal 79 3 2 2 2 3 5" xfId="21196" xr:uid="{00000000-0005-0000-0000-0000B5A70000}"/>
    <cellStyle name="Normal 79 3 2 2 2 4" xfId="12786" xr:uid="{00000000-0005-0000-0000-0000B6A70000}"/>
    <cellStyle name="Normal 79 3 2 2 2 4 2" xfId="43117" xr:uid="{00000000-0005-0000-0000-0000B7A70000}"/>
    <cellStyle name="Normal 79 3 2 2 2 4 3" xfId="27884" xr:uid="{00000000-0005-0000-0000-0000B8A70000}"/>
    <cellStyle name="Normal 79 3 2 2 2 5" xfId="7765" xr:uid="{00000000-0005-0000-0000-0000B9A70000}"/>
    <cellStyle name="Normal 79 3 2 2 2 5 2" xfId="38100" xr:uid="{00000000-0005-0000-0000-0000BAA70000}"/>
    <cellStyle name="Normal 79 3 2 2 2 5 3" xfId="22867" xr:uid="{00000000-0005-0000-0000-0000BBA70000}"/>
    <cellStyle name="Normal 79 3 2 2 2 6" xfId="33088" xr:uid="{00000000-0005-0000-0000-0000BCA70000}"/>
    <cellStyle name="Normal 79 3 2 2 2 7" xfId="17854" xr:uid="{00000000-0005-0000-0000-0000BDA70000}"/>
    <cellStyle name="Normal 79 3 2 2 3" xfId="3547" xr:uid="{00000000-0005-0000-0000-0000BEA70000}"/>
    <cellStyle name="Normal 79 3 2 2 3 2" xfId="13621" xr:uid="{00000000-0005-0000-0000-0000BFA70000}"/>
    <cellStyle name="Normal 79 3 2 2 3 2 2" xfId="43952" xr:uid="{00000000-0005-0000-0000-0000C0A70000}"/>
    <cellStyle name="Normal 79 3 2 2 3 2 3" xfId="28719" xr:uid="{00000000-0005-0000-0000-0000C1A70000}"/>
    <cellStyle name="Normal 79 3 2 2 3 3" xfId="8601" xr:uid="{00000000-0005-0000-0000-0000C2A70000}"/>
    <cellStyle name="Normal 79 3 2 2 3 3 2" xfId="38935" xr:uid="{00000000-0005-0000-0000-0000C3A70000}"/>
    <cellStyle name="Normal 79 3 2 2 3 3 3" xfId="23702" xr:uid="{00000000-0005-0000-0000-0000C4A70000}"/>
    <cellStyle name="Normal 79 3 2 2 3 4" xfId="33922" xr:uid="{00000000-0005-0000-0000-0000C5A70000}"/>
    <cellStyle name="Normal 79 3 2 2 3 5" xfId="18689" xr:uid="{00000000-0005-0000-0000-0000C6A70000}"/>
    <cellStyle name="Normal 79 3 2 2 4" xfId="5240" xr:uid="{00000000-0005-0000-0000-0000C7A70000}"/>
    <cellStyle name="Normal 79 3 2 2 4 2" xfId="15292" xr:uid="{00000000-0005-0000-0000-0000C8A70000}"/>
    <cellStyle name="Normal 79 3 2 2 4 2 2" xfId="45623" xr:uid="{00000000-0005-0000-0000-0000C9A70000}"/>
    <cellStyle name="Normal 79 3 2 2 4 2 3" xfId="30390" xr:uid="{00000000-0005-0000-0000-0000CAA70000}"/>
    <cellStyle name="Normal 79 3 2 2 4 3" xfId="10272" xr:uid="{00000000-0005-0000-0000-0000CBA70000}"/>
    <cellStyle name="Normal 79 3 2 2 4 3 2" xfId="40606" xr:uid="{00000000-0005-0000-0000-0000CCA70000}"/>
    <cellStyle name="Normal 79 3 2 2 4 3 3" xfId="25373" xr:uid="{00000000-0005-0000-0000-0000CDA70000}"/>
    <cellStyle name="Normal 79 3 2 2 4 4" xfId="35593" xr:uid="{00000000-0005-0000-0000-0000CEA70000}"/>
    <cellStyle name="Normal 79 3 2 2 4 5" xfId="20360" xr:uid="{00000000-0005-0000-0000-0000CFA70000}"/>
    <cellStyle name="Normal 79 3 2 2 5" xfId="11950" xr:uid="{00000000-0005-0000-0000-0000D0A70000}"/>
    <cellStyle name="Normal 79 3 2 2 5 2" xfId="42281" xr:uid="{00000000-0005-0000-0000-0000D1A70000}"/>
    <cellStyle name="Normal 79 3 2 2 5 3" xfId="27048" xr:uid="{00000000-0005-0000-0000-0000D2A70000}"/>
    <cellStyle name="Normal 79 3 2 2 6" xfId="6929" xr:uid="{00000000-0005-0000-0000-0000D3A70000}"/>
    <cellStyle name="Normal 79 3 2 2 6 2" xfId="37264" xr:uid="{00000000-0005-0000-0000-0000D4A70000}"/>
    <cellStyle name="Normal 79 3 2 2 6 3" xfId="22031" xr:uid="{00000000-0005-0000-0000-0000D5A70000}"/>
    <cellStyle name="Normal 79 3 2 2 7" xfId="32252" xr:uid="{00000000-0005-0000-0000-0000D6A70000}"/>
    <cellStyle name="Normal 79 3 2 2 8" xfId="17018" xr:uid="{00000000-0005-0000-0000-0000D7A70000}"/>
    <cellStyle name="Normal 79 3 2 3" xfId="2276" xr:uid="{00000000-0005-0000-0000-0000D8A70000}"/>
    <cellStyle name="Normal 79 3 2 3 2" xfId="3966" xr:uid="{00000000-0005-0000-0000-0000D9A70000}"/>
    <cellStyle name="Normal 79 3 2 3 2 2" xfId="14039" xr:uid="{00000000-0005-0000-0000-0000DAA70000}"/>
    <cellStyle name="Normal 79 3 2 3 2 2 2" xfId="44370" xr:uid="{00000000-0005-0000-0000-0000DBA70000}"/>
    <cellStyle name="Normal 79 3 2 3 2 2 3" xfId="29137" xr:uid="{00000000-0005-0000-0000-0000DCA70000}"/>
    <cellStyle name="Normal 79 3 2 3 2 3" xfId="9019" xr:uid="{00000000-0005-0000-0000-0000DDA70000}"/>
    <cellStyle name="Normal 79 3 2 3 2 3 2" xfId="39353" xr:uid="{00000000-0005-0000-0000-0000DEA70000}"/>
    <cellStyle name="Normal 79 3 2 3 2 3 3" xfId="24120" xr:uid="{00000000-0005-0000-0000-0000DFA70000}"/>
    <cellStyle name="Normal 79 3 2 3 2 4" xfId="34340" xr:uid="{00000000-0005-0000-0000-0000E0A70000}"/>
    <cellStyle name="Normal 79 3 2 3 2 5" xfId="19107" xr:uid="{00000000-0005-0000-0000-0000E1A70000}"/>
    <cellStyle name="Normal 79 3 2 3 3" xfId="5658" xr:uid="{00000000-0005-0000-0000-0000E2A70000}"/>
    <cellStyle name="Normal 79 3 2 3 3 2" xfId="15710" xr:uid="{00000000-0005-0000-0000-0000E3A70000}"/>
    <cellStyle name="Normal 79 3 2 3 3 2 2" xfId="46041" xr:uid="{00000000-0005-0000-0000-0000E4A70000}"/>
    <cellStyle name="Normal 79 3 2 3 3 2 3" xfId="30808" xr:uid="{00000000-0005-0000-0000-0000E5A70000}"/>
    <cellStyle name="Normal 79 3 2 3 3 3" xfId="10690" xr:uid="{00000000-0005-0000-0000-0000E6A70000}"/>
    <cellStyle name="Normal 79 3 2 3 3 3 2" xfId="41024" xr:uid="{00000000-0005-0000-0000-0000E7A70000}"/>
    <cellStyle name="Normal 79 3 2 3 3 3 3" xfId="25791" xr:uid="{00000000-0005-0000-0000-0000E8A70000}"/>
    <cellStyle name="Normal 79 3 2 3 3 4" xfId="36011" xr:uid="{00000000-0005-0000-0000-0000E9A70000}"/>
    <cellStyle name="Normal 79 3 2 3 3 5" xfId="20778" xr:uid="{00000000-0005-0000-0000-0000EAA70000}"/>
    <cellStyle name="Normal 79 3 2 3 4" xfId="12368" xr:uid="{00000000-0005-0000-0000-0000EBA70000}"/>
    <cellStyle name="Normal 79 3 2 3 4 2" xfId="42699" xr:uid="{00000000-0005-0000-0000-0000ECA70000}"/>
    <cellStyle name="Normal 79 3 2 3 4 3" xfId="27466" xr:uid="{00000000-0005-0000-0000-0000EDA70000}"/>
    <cellStyle name="Normal 79 3 2 3 5" xfId="7347" xr:uid="{00000000-0005-0000-0000-0000EEA70000}"/>
    <cellStyle name="Normal 79 3 2 3 5 2" xfId="37682" xr:uid="{00000000-0005-0000-0000-0000EFA70000}"/>
    <cellStyle name="Normal 79 3 2 3 5 3" xfId="22449" xr:uid="{00000000-0005-0000-0000-0000F0A70000}"/>
    <cellStyle name="Normal 79 3 2 3 6" xfId="32670" xr:uid="{00000000-0005-0000-0000-0000F1A70000}"/>
    <cellStyle name="Normal 79 3 2 3 7" xfId="17436" xr:uid="{00000000-0005-0000-0000-0000F2A70000}"/>
    <cellStyle name="Normal 79 3 2 4" xfId="3129" xr:uid="{00000000-0005-0000-0000-0000F3A70000}"/>
    <cellStyle name="Normal 79 3 2 4 2" xfId="13203" xr:uid="{00000000-0005-0000-0000-0000F4A70000}"/>
    <cellStyle name="Normal 79 3 2 4 2 2" xfId="43534" xr:uid="{00000000-0005-0000-0000-0000F5A70000}"/>
    <cellStyle name="Normal 79 3 2 4 2 3" xfId="28301" xr:uid="{00000000-0005-0000-0000-0000F6A70000}"/>
    <cellStyle name="Normal 79 3 2 4 3" xfId="8183" xr:uid="{00000000-0005-0000-0000-0000F7A70000}"/>
    <cellStyle name="Normal 79 3 2 4 3 2" xfId="38517" xr:uid="{00000000-0005-0000-0000-0000F8A70000}"/>
    <cellStyle name="Normal 79 3 2 4 3 3" xfId="23284" xr:uid="{00000000-0005-0000-0000-0000F9A70000}"/>
    <cellStyle name="Normal 79 3 2 4 4" xfId="33504" xr:uid="{00000000-0005-0000-0000-0000FAA70000}"/>
    <cellStyle name="Normal 79 3 2 4 5" xfId="18271" xr:uid="{00000000-0005-0000-0000-0000FBA70000}"/>
    <cellStyle name="Normal 79 3 2 5" xfId="4822" xr:uid="{00000000-0005-0000-0000-0000FCA70000}"/>
    <cellStyle name="Normal 79 3 2 5 2" xfId="14874" xr:uid="{00000000-0005-0000-0000-0000FDA70000}"/>
    <cellStyle name="Normal 79 3 2 5 2 2" xfId="45205" xr:uid="{00000000-0005-0000-0000-0000FEA70000}"/>
    <cellStyle name="Normal 79 3 2 5 2 3" xfId="29972" xr:uid="{00000000-0005-0000-0000-0000FFA70000}"/>
    <cellStyle name="Normal 79 3 2 5 3" xfId="9854" xr:uid="{00000000-0005-0000-0000-000000A80000}"/>
    <cellStyle name="Normal 79 3 2 5 3 2" xfId="40188" xr:uid="{00000000-0005-0000-0000-000001A80000}"/>
    <cellStyle name="Normal 79 3 2 5 3 3" xfId="24955" xr:uid="{00000000-0005-0000-0000-000002A80000}"/>
    <cellStyle name="Normal 79 3 2 5 4" xfId="35175" xr:uid="{00000000-0005-0000-0000-000003A80000}"/>
    <cellStyle name="Normal 79 3 2 5 5" xfId="19942" xr:uid="{00000000-0005-0000-0000-000004A80000}"/>
    <cellStyle name="Normal 79 3 2 6" xfId="11532" xr:uid="{00000000-0005-0000-0000-000005A80000}"/>
    <cellStyle name="Normal 79 3 2 6 2" xfId="41863" xr:uid="{00000000-0005-0000-0000-000006A80000}"/>
    <cellStyle name="Normal 79 3 2 6 3" xfId="26630" xr:uid="{00000000-0005-0000-0000-000007A80000}"/>
    <cellStyle name="Normal 79 3 2 7" xfId="6511" xr:uid="{00000000-0005-0000-0000-000008A80000}"/>
    <cellStyle name="Normal 79 3 2 7 2" xfId="36846" xr:uid="{00000000-0005-0000-0000-000009A80000}"/>
    <cellStyle name="Normal 79 3 2 7 3" xfId="21613" xr:uid="{00000000-0005-0000-0000-00000AA80000}"/>
    <cellStyle name="Normal 79 3 2 8" xfId="31834" xr:uid="{00000000-0005-0000-0000-00000BA80000}"/>
    <cellStyle name="Normal 79 3 2 9" xfId="16600" xr:uid="{00000000-0005-0000-0000-00000CA80000}"/>
    <cellStyle name="Normal 79 3 3" xfId="1647" xr:uid="{00000000-0005-0000-0000-00000DA80000}"/>
    <cellStyle name="Normal 79 3 3 2" xfId="2486" xr:uid="{00000000-0005-0000-0000-00000EA80000}"/>
    <cellStyle name="Normal 79 3 3 2 2" xfId="4176" xr:uid="{00000000-0005-0000-0000-00000FA80000}"/>
    <cellStyle name="Normal 79 3 3 2 2 2" xfId="14249" xr:uid="{00000000-0005-0000-0000-000010A80000}"/>
    <cellStyle name="Normal 79 3 3 2 2 2 2" xfId="44580" xr:uid="{00000000-0005-0000-0000-000011A80000}"/>
    <cellStyle name="Normal 79 3 3 2 2 2 3" xfId="29347" xr:uid="{00000000-0005-0000-0000-000012A80000}"/>
    <cellStyle name="Normal 79 3 3 2 2 3" xfId="9229" xr:uid="{00000000-0005-0000-0000-000013A80000}"/>
    <cellStyle name="Normal 79 3 3 2 2 3 2" xfId="39563" xr:uid="{00000000-0005-0000-0000-000014A80000}"/>
    <cellStyle name="Normal 79 3 3 2 2 3 3" xfId="24330" xr:uid="{00000000-0005-0000-0000-000015A80000}"/>
    <cellStyle name="Normal 79 3 3 2 2 4" xfId="34550" xr:uid="{00000000-0005-0000-0000-000016A80000}"/>
    <cellStyle name="Normal 79 3 3 2 2 5" xfId="19317" xr:uid="{00000000-0005-0000-0000-000017A80000}"/>
    <cellStyle name="Normal 79 3 3 2 3" xfId="5868" xr:uid="{00000000-0005-0000-0000-000018A80000}"/>
    <cellStyle name="Normal 79 3 3 2 3 2" xfId="15920" xr:uid="{00000000-0005-0000-0000-000019A80000}"/>
    <cellStyle name="Normal 79 3 3 2 3 2 2" xfId="46251" xr:uid="{00000000-0005-0000-0000-00001AA80000}"/>
    <cellStyle name="Normal 79 3 3 2 3 2 3" xfId="31018" xr:uid="{00000000-0005-0000-0000-00001BA80000}"/>
    <cellStyle name="Normal 79 3 3 2 3 3" xfId="10900" xr:uid="{00000000-0005-0000-0000-00001CA80000}"/>
    <cellStyle name="Normal 79 3 3 2 3 3 2" xfId="41234" xr:uid="{00000000-0005-0000-0000-00001DA80000}"/>
    <cellStyle name="Normal 79 3 3 2 3 3 3" xfId="26001" xr:uid="{00000000-0005-0000-0000-00001EA80000}"/>
    <cellStyle name="Normal 79 3 3 2 3 4" xfId="36221" xr:uid="{00000000-0005-0000-0000-00001FA80000}"/>
    <cellStyle name="Normal 79 3 3 2 3 5" xfId="20988" xr:uid="{00000000-0005-0000-0000-000020A80000}"/>
    <cellStyle name="Normal 79 3 3 2 4" xfId="12578" xr:uid="{00000000-0005-0000-0000-000021A80000}"/>
    <cellStyle name="Normal 79 3 3 2 4 2" xfId="42909" xr:uid="{00000000-0005-0000-0000-000022A80000}"/>
    <cellStyle name="Normal 79 3 3 2 4 3" xfId="27676" xr:uid="{00000000-0005-0000-0000-000023A80000}"/>
    <cellStyle name="Normal 79 3 3 2 5" xfId="7557" xr:uid="{00000000-0005-0000-0000-000024A80000}"/>
    <cellStyle name="Normal 79 3 3 2 5 2" xfId="37892" xr:uid="{00000000-0005-0000-0000-000025A80000}"/>
    <cellStyle name="Normal 79 3 3 2 5 3" xfId="22659" xr:uid="{00000000-0005-0000-0000-000026A80000}"/>
    <cellStyle name="Normal 79 3 3 2 6" xfId="32880" xr:uid="{00000000-0005-0000-0000-000027A80000}"/>
    <cellStyle name="Normal 79 3 3 2 7" xfId="17646" xr:uid="{00000000-0005-0000-0000-000028A80000}"/>
    <cellStyle name="Normal 79 3 3 3" xfId="3339" xr:uid="{00000000-0005-0000-0000-000029A80000}"/>
    <cellStyle name="Normal 79 3 3 3 2" xfId="13413" xr:uid="{00000000-0005-0000-0000-00002AA80000}"/>
    <cellStyle name="Normal 79 3 3 3 2 2" xfId="43744" xr:uid="{00000000-0005-0000-0000-00002BA80000}"/>
    <cellStyle name="Normal 79 3 3 3 2 3" xfId="28511" xr:uid="{00000000-0005-0000-0000-00002CA80000}"/>
    <cellStyle name="Normal 79 3 3 3 3" xfId="8393" xr:uid="{00000000-0005-0000-0000-00002DA80000}"/>
    <cellStyle name="Normal 79 3 3 3 3 2" xfId="38727" xr:uid="{00000000-0005-0000-0000-00002EA80000}"/>
    <cellStyle name="Normal 79 3 3 3 3 3" xfId="23494" xr:uid="{00000000-0005-0000-0000-00002FA80000}"/>
    <cellStyle name="Normal 79 3 3 3 4" xfId="33714" xr:uid="{00000000-0005-0000-0000-000030A80000}"/>
    <cellStyle name="Normal 79 3 3 3 5" xfId="18481" xr:uid="{00000000-0005-0000-0000-000031A80000}"/>
    <cellStyle name="Normal 79 3 3 4" xfId="5032" xr:uid="{00000000-0005-0000-0000-000032A80000}"/>
    <cellStyle name="Normal 79 3 3 4 2" xfId="15084" xr:uid="{00000000-0005-0000-0000-000033A80000}"/>
    <cellStyle name="Normal 79 3 3 4 2 2" xfId="45415" xr:uid="{00000000-0005-0000-0000-000034A80000}"/>
    <cellStyle name="Normal 79 3 3 4 2 3" xfId="30182" xr:uid="{00000000-0005-0000-0000-000035A80000}"/>
    <cellStyle name="Normal 79 3 3 4 3" xfId="10064" xr:uid="{00000000-0005-0000-0000-000036A80000}"/>
    <cellStyle name="Normal 79 3 3 4 3 2" xfId="40398" xr:uid="{00000000-0005-0000-0000-000037A80000}"/>
    <cellStyle name="Normal 79 3 3 4 3 3" xfId="25165" xr:uid="{00000000-0005-0000-0000-000038A80000}"/>
    <cellStyle name="Normal 79 3 3 4 4" xfId="35385" xr:uid="{00000000-0005-0000-0000-000039A80000}"/>
    <cellStyle name="Normal 79 3 3 4 5" xfId="20152" xr:uid="{00000000-0005-0000-0000-00003AA80000}"/>
    <cellStyle name="Normal 79 3 3 5" xfId="11742" xr:uid="{00000000-0005-0000-0000-00003BA80000}"/>
    <cellStyle name="Normal 79 3 3 5 2" xfId="42073" xr:uid="{00000000-0005-0000-0000-00003CA80000}"/>
    <cellStyle name="Normal 79 3 3 5 3" xfId="26840" xr:uid="{00000000-0005-0000-0000-00003DA80000}"/>
    <cellStyle name="Normal 79 3 3 6" xfId="6721" xr:uid="{00000000-0005-0000-0000-00003EA80000}"/>
    <cellStyle name="Normal 79 3 3 6 2" xfId="37056" xr:uid="{00000000-0005-0000-0000-00003FA80000}"/>
    <cellStyle name="Normal 79 3 3 6 3" xfId="21823" xr:uid="{00000000-0005-0000-0000-000040A80000}"/>
    <cellStyle name="Normal 79 3 3 7" xfId="32044" xr:uid="{00000000-0005-0000-0000-000041A80000}"/>
    <cellStyle name="Normal 79 3 3 8" xfId="16810" xr:uid="{00000000-0005-0000-0000-000042A80000}"/>
    <cellStyle name="Normal 79 3 4" xfId="2068" xr:uid="{00000000-0005-0000-0000-000043A80000}"/>
    <cellStyle name="Normal 79 3 4 2" xfId="3758" xr:uid="{00000000-0005-0000-0000-000044A80000}"/>
    <cellStyle name="Normal 79 3 4 2 2" xfId="13831" xr:uid="{00000000-0005-0000-0000-000045A80000}"/>
    <cellStyle name="Normal 79 3 4 2 2 2" xfId="44162" xr:uid="{00000000-0005-0000-0000-000046A80000}"/>
    <cellStyle name="Normal 79 3 4 2 2 3" xfId="28929" xr:uid="{00000000-0005-0000-0000-000047A80000}"/>
    <cellStyle name="Normal 79 3 4 2 3" xfId="8811" xr:uid="{00000000-0005-0000-0000-000048A80000}"/>
    <cellStyle name="Normal 79 3 4 2 3 2" xfId="39145" xr:uid="{00000000-0005-0000-0000-000049A80000}"/>
    <cellStyle name="Normal 79 3 4 2 3 3" xfId="23912" xr:uid="{00000000-0005-0000-0000-00004AA80000}"/>
    <cellStyle name="Normal 79 3 4 2 4" xfId="34132" xr:uid="{00000000-0005-0000-0000-00004BA80000}"/>
    <cellStyle name="Normal 79 3 4 2 5" xfId="18899" xr:uid="{00000000-0005-0000-0000-00004CA80000}"/>
    <cellStyle name="Normal 79 3 4 3" xfId="5450" xr:uid="{00000000-0005-0000-0000-00004DA80000}"/>
    <cellStyle name="Normal 79 3 4 3 2" xfId="15502" xr:uid="{00000000-0005-0000-0000-00004EA80000}"/>
    <cellStyle name="Normal 79 3 4 3 2 2" xfId="45833" xr:uid="{00000000-0005-0000-0000-00004FA80000}"/>
    <cellStyle name="Normal 79 3 4 3 2 3" xfId="30600" xr:uid="{00000000-0005-0000-0000-000050A80000}"/>
    <cellStyle name="Normal 79 3 4 3 3" xfId="10482" xr:uid="{00000000-0005-0000-0000-000051A80000}"/>
    <cellStyle name="Normal 79 3 4 3 3 2" xfId="40816" xr:uid="{00000000-0005-0000-0000-000052A80000}"/>
    <cellStyle name="Normal 79 3 4 3 3 3" xfId="25583" xr:uid="{00000000-0005-0000-0000-000053A80000}"/>
    <cellStyle name="Normal 79 3 4 3 4" xfId="35803" xr:uid="{00000000-0005-0000-0000-000054A80000}"/>
    <cellStyle name="Normal 79 3 4 3 5" xfId="20570" xr:uid="{00000000-0005-0000-0000-000055A80000}"/>
    <cellStyle name="Normal 79 3 4 4" xfId="12160" xr:uid="{00000000-0005-0000-0000-000056A80000}"/>
    <cellStyle name="Normal 79 3 4 4 2" xfId="42491" xr:uid="{00000000-0005-0000-0000-000057A80000}"/>
    <cellStyle name="Normal 79 3 4 4 3" xfId="27258" xr:uid="{00000000-0005-0000-0000-000058A80000}"/>
    <cellStyle name="Normal 79 3 4 5" xfId="7139" xr:uid="{00000000-0005-0000-0000-000059A80000}"/>
    <cellStyle name="Normal 79 3 4 5 2" xfId="37474" xr:uid="{00000000-0005-0000-0000-00005AA80000}"/>
    <cellStyle name="Normal 79 3 4 5 3" xfId="22241" xr:uid="{00000000-0005-0000-0000-00005BA80000}"/>
    <cellStyle name="Normal 79 3 4 6" xfId="32462" xr:uid="{00000000-0005-0000-0000-00005CA80000}"/>
    <cellStyle name="Normal 79 3 4 7" xfId="17228" xr:uid="{00000000-0005-0000-0000-00005DA80000}"/>
    <cellStyle name="Normal 79 3 5" xfId="2921" xr:uid="{00000000-0005-0000-0000-00005EA80000}"/>
    <cellStyle name="Normal 79 3 5 2" xfId="12995" xr:uid="{00000000-0005-0000-0000-00005FA80000}"/>
    <cellStyle name="Normal 79 3 5 2 2" xfId="43326" xr:uid="{00000000-0005-0000-0000-000060A80000}"/>
    <cellStyle name="Normal 79 3 5 2 3" xfId="28093" xr:uid="{00000000-0005-0000-0000-000061A80000}"/>
    <cellStyle name="Normal 79 3 5 3" xfId="7975" xr:uid="{00000000-0005-0000-0000-000062A80000}"/>
    <cellStyle name="Normal 79 3 5 3 2" xfId="38309" xr:uid="{00000000-0005-0000-0000-000063A80000}"/>
    <cellStyle name="Normal 79 3 5 3 3" xfId="23076" xr:uid="{00000000-0005-0000-0000-000064A80000}"/>
    <cellStyle name="Normal 79 3 5 4" xfId="33296" xr:uid="{00000000-0005-0000-0000-000065A80000}"/>
    <cellStyle name="Normal 79 3 5 5" xfId="18063" xr:uid="{00000000-0005-0000-0000-000066A80000}"/>
    <cellStyle name="Normal 79 3 6" xfId="4614" xr:uid="{00000000-0005-0000-0000-000067A80000}"/>
    <cellStyle name="Normal 79 3 6 2" xfId="14666" xr:uid="{00000000-0005-0000-0000-000068A80000}"/>
    <cellStyle name="Normal 79 3 6 2 2" xfId="44997" xr:uid="{00000000-0005-0000-0000-000069A80000}"/>
    <cellStyle name="Normal 79 3 6 2 3" xfId="29764" xr:uid="{00000000-0005-0000-0000-00006AA80000}"/>
    <cellStyle name="Normal 79 3 6 3" xfId="9646" xr:uid="{00000000-0005-0000-0000-00006BA80000}"/>
    <cellStyle name="Normal 79 3 6 3 2" xfId="39980" xr:uid="{00000000-0005-0000-0000-00006CA80000}"/>
    <cellStyle name="Normal 79 3 6 3 3" xfId="24747" xr:uid="{00000000-0005-0000-0000-00006DA80000}"/>
    <cellStyle name="Normal 79 3 6 4" xfId="34967" xr:uid="{00000000-0005-0000-0000-00006EA80000}"/>
    <cellStyle name="Normal 79 3 6 5" xfId="19734" xr:uid="{00000000-0005-0000-0000-00006FA80000}"/>
    <cellStyle name="Normal 79 3 7" xfId="11324" xr:uid="{00000000-0005-0000-0000-000070A80000}"/>
    <cellStyle name="Normal 79 3 7 2" xfId="41655" xr:uid="{00000000-0005-0000-0000-000071A80000}"/>
    <cellStyle name="Normal 79 3 7 3" xfId="26422" xr:uid="{00000000-0005-0000-0000-000072A80000}"/>
    <cellStyle name="Normal 79 3 8" xfId="6303" xr:uid="{00000000-0005-0000-0000-000073A80000}"/>
    <cellStyle name="Normal 79 3 8 2" xfId="36638" xr:uid="{00000000-0005-0000-0000-000074A80000}"/>
    <cellStyle name="Normal 79 3 8 3" xfId="21405" xr:uid="{00000000-0005-0000-0000-000075A80000}"/>
    <cellStyle name="Normal 79 3 9" xfId="31628" xr:uid="{00000000-0005-0000-0000-000076A80000}"/>
    <cellStyle name="Normal 79 4" xfId="1328" xr:uid="{00000000-0005-0000-0000-000077A80000}"/>
    <cellStyle name="Normal 79 4 2" xfId="1751" xr:uid="{00000000-0005-0000-0000-000078A80000}"/>
    <cellStyle name="Normal 79 4 2 2" xfId="2590" xr:uid="{00000000-0005-0000-0000-000079A80000}"/>
    <cellStyle name="Normal 79 4 2 2 2" xfId="4280" xr:uid="{00000000-0005-0000-0000-00007AA80000}"/>
    <cellStyle name="Normal 79 4 2 2 2 2" xfId="14353" xr:uid="{00000000-0005-0000-0000-00007BA80000}"/>
    <cellStyle name="Normal 79 4 2 2 2 2 2" xfId="44684" xr:uid="{00000000-0005-0000-0000-00007CA80000}"/>
    <cellStyle name="Normal 79 4 2 2 2 2 3" xfId="29451" xr:uid="{00000000-0005-0000-0000-00007DA80000}"/>
    <cellStyle name="Normal 79 4 2 2 2 3" xfId="9333" xr:uid="{00000000-0005-0000-0000-00007EA80000}"/>
    <cellStyle name="Normal 79 4 2 2 2 3 2" xfId="39667" xr:uid="{00000000-0005-0000-0000-00007FA80000}"/>
    <cellStyle name="Normal 79 4 2 2 2 3 3" xfId="24434" xr:uid="{00000000-0005-0000-0000-000080A80000}"/>
    <cellStyle name="Normal 79 4 2 2 2 4" xfId="34654" xr:uid="{00000000-0005-0000-0000-000081A80000}"/>
    <cellStyle name="Normal 79 4 2 2 2 5" xfId="19421" xr:uid="{00000000-0005-0000-0000-000082A80000}"/>
    <cellStyle name="Normal 79 4 2 2 3" xfId="5972" xr:uid="{00000000-0005-0000-0000-000083A80000}"/>
    <cellStyle name="Normal 79 4 2 2 3 2" xfId="16024" xr:uid="{00000000-0005-0000-0000-000084A80000}"/>
    <cellStyle name="Normal 79 4 2 2 3 2 2" xfId="46355" xr:uid="{00000000-0005-0000-0000-000085A80000}"/>
    <cellStyle name="Normal 79 4 2 2 3 2 3" xfId="31122" xr:uid="{00000000-0005-0000-0000-000086A80000}"/>
    <cellStyle name="Normal 79 4 2 2 3 3" xfId="11004" xr:uid="{00000000-0005-0000-0000-000087A80000}"/>
    <cellStyle name="Normal 79 4 2 2 3 3 2" xfId="41338" xr:uid="{00000000-0005-0000-0000-000088A80000}"/>
    <cellStyle name="Normal 79 4 2 2 3 3 3" xfId="26105" xr:uid="{00000000-0005-0000-0000-000089A80000}"/>
    <cellStyle name="Normal 79 4 2 2 3 4" xfId="36325" xr:uid="{00000000-0005-0000-0000-00008AA80000}"/>
    <cellStyle name="Normal 79 4 2 2 3 5" xfId="21092" xr:uid="{00000000-0005-0000-0000-00008BA80000}"/>
    <cellStyle name="Normal 79 4 2 2 4" xfId="12682" xr:uid="{00000000-0005-0000-0000-00008CA80000}"/>
    <cellStyle name="Normal 79 4 2 2 4 2" xfId="43013" xr:uid="{00000000-0005-0000-0000-00008DA80000}"/>
    <cellStyle name="Normal 79 4 2 2 4 3" xfId="27780" xr:uid="{00000000-0005-0000-0000-00008EA80000}"/>
    <cellStyle name="Normal 79 4 2 2 5" xfId="7661" xr:uid="{00000000-0005-0000-0000-00008FA80000}"/>
    <cellStyle name="Normal 79 4 2 2 5 2" xfId="37996" xr:uid="{00000000-0005-0000-0000-000090A80000}"/>
    <cellStyle name="Normal 79 4 2 2 5 3" xfId="22763" xr:uid="{00000000-0005-0000-0000-000091A80000}"/>
    <cellStyle name="Normal 79 4 2 2 6" xfId="32984" xr:uid="{00000000-0005-0000-0000-000092A80000}"/>
    <cellStyle name="Normal 79 4 2 2 7" xfId="17750" xr:uid="{00000000-0005-0000-0000-000093A80000}"/>
    <cellStyle name="Normal 79 4 2 3" xfId="3443" xr:uid="{00000000-0005-0000-0000-000094A80000}"/>
    <cellStyle name="Normal 79 4 2 3 2" xfId="13517" xr:uid="{00000000-0005-0000-0000-000095A80000}"/>
    <cellStyle name="Normal 79 4 2 3 2 2" xfId="43848" xr:uid="{00000000-0005-0000-0000-000096A80000}"/>
    <cellStyle name="Normal 79 4 2 3 2 3" xfId="28615" xr:uid="{00000000-0005-0000-0000-000097A80000}"/>
    <cellStyle name="Normal 79 4 2 3 3" xfId="8497" xr:uid="{00000000-0005-0000-0000-000098A80000}"/>
    <cellStyle name="Normal 79 4 2 3 3 2" xfId="38831" xr:uid="{00000000-0005-0000-0000-000099A80000}"/>
    <cellStyle name="Normal 79 4 2 3 3 3" xfId="23598" xr:uid="{00000000-0005-0000-0000-00009AA80000}"/>
    <cellStyle name="Normal 79 4 2 3 4" xfId="33818" xr:uid="{00000000-0005-0000-0000-00009BA80000}"/>
    <cellStyle name="Normal 79 4 2 3 5" xfId="18585" xr:uid="{00000000-0005-0000-0000-00009CA80000}"/>
    <cellStyle name="Normal 79 4 2 4" xfId="5136" xr:uid="{00000000-0005-0000-0000-00009DA80000}"/>
    <cellStyle name="Normal 79 4 2 4 2" xfId="15188" xr:uid="{00000000-0005-0000-0000-00009EA80000}"/>
    <cellStyle name="Normal 79 4 2 4 2 2" xfId="45519" xr:uid="{00000000-0005-0000-0000-00009FA80000}"/>
    <cellStyle name="Normal 79 4 2 4 2 3" xfId="30286" xr:uid="{00000000-0005-0000-0000-0000A0A80000}"/>
    <cellStyle name="Normal 79 4 2 4 3" xfId="10168" xr:uid="{00000000-0005-0000-0000-0000A1A80000}"/>
    <cellStyle name="Normal 79 4 2 4 3 2" xfId="40502" xr:uid="{00000000-0005-0000-0000-0000A2A80000}"/>
    <cellStyle name="Normal 79 4 2 4 3 3" xfId="25269" xr:uid="{00000000-0005-0000-0000-0000A3A80000}"/>
    <cellStyle name="Normal 79 4 2 4 4" xfId="35489" xr:uid="{00000000-0005-0000-0000-0000A4A80000}"/>
    <cellStyle name="Normal 79 4 2 4 5" xfId="20256" xr:uid="{00000000-0005-0000-0000-0000A5A80000}"/>
    <cellStyle name="Normal 79 4 2 5" xfId="11846" xr:uid="{00000000-0005-0000-0000-0000A6A80000}"/>
    <cellStyle name="Normal 79 4 2 5 2" xfId="42177" xr:uid="{00000000-0005-0000-0000-0000A7A80000}"/>
    <cellStyle name="Normal 79 4 2 5 3" xfId="26944" xr:uid="{00000000-0005-0000-0000-0000A8A80000}"/>
    <cellStyle name="Normal 79 4 2 6" xfId="6825" xr:uid="{00000000-0005-0000-0000-0000A9A80000}"/>
    <cellStyle name="Normal 79 4 2 6 2" xfId="37160" xr:uid="{00000000-0005-0000-0000-0000AAA80000}"/>
    <cellStyle name="Normal 79 4 2 6 3" xfId="21927" xr:uid="{00000000-0005-0000-0000-0000ABA80000}"/>
    <cellStyle name="Normal 79 4 2 7" xfId="32148" xr:uid="{00000000-0005-0000-0000-0000ACA80000}"/>
    <cellStyle name="Normal 79 4 2 8" xfId="16914" xr:uid="{00000000-0005-0000-0000-0000ADA80000}"/>
    <cellStyle name="Normal 79 4 3" xfId="2172" xr:uid="{00000000-0005-0000-0000-0000AEA80000}"/>
    <cellStyle name="Normal 79 4 3 2" xfId="3862" xr:uid="{00000000-0005-0000-0000-0000AFA80000}"/>
    <cellStyle name="Normal 79 4 3 2 2" xfId="13935" xr:uid="{00000000-0005-0000-0000-0000B0A80000}"/>
    <cellStyle name="Normal 79 4 3 2 2 2" xfId="44266" xr:uid="{00000000-0005-0000-0000-0000B1A80000}"/>
    <cellStyle name="Normal 79 4 3 2 2 3" xfId="29033" xr:uid="{00000000-0005-0000-0000-0000B2A80000}"/>
    <cellStyle name="Normal 79 4 3 2 3" xfId="8915" xr:uid="{00000000-0005-0000-0000-0000B3A80000}"/>
    <cellStyle name="Normal 79 4 3 2 3 2" xfId="39249" xr:uid="{00000000-0005-0000-0000-0000B4A80000}"/>
    <cellStyle name="Normal 79 4 3 2 3 3" xfId="24016" xr:uid="{00000000-0005-0000-0000-0000B5A80000}"/>
    <cellStyle name="Normal 79 4 3 2 4" xfId="34236" xr:uid="{00000000-0005-0000-0000-0000B6A80000}"/>
    <cellStyle name="Normal 79 4 3 2 5" xfId="19003" xr:uid="{00000000-0005-0000-0000-0000B7A80000}"/>
    <cellStyle name="Normal 79 4 3 3" xfId="5554" xr:uid="{00000000-0005-0000-0000-0000B8A80000}"/>
    <cellStyle name="Normal 79 4 3 3 2" xfId="15606" xr:uid="{00000000-0005-0000-0000-0000B9A80000}"/>
    <cellStyle name="Normal 79 4 3 3 2 2" xfId="45937" xr:uid="{00000000-0005-0000-0000-0000BAA80000}"/>
    <cellStyle name="Normal 79 4 3 3 2 3" xfId="30704" xr:uid="{00000000-0005-0000-0000-0000BBA80000}"/>
    <cellStyle name="Normal 79 4 3 3 3" xfId="10586" xr:uid="{00000000-0005-0000-0000-0000BCA80000}"/>
    <cellStyle name="Normal 79 4 3 3 3 2" xfId="40920" xr:uid="{00000000-0005-0000-0000-0000BDA80000}"/>
    <cellStyle name="Normal 79 4 3 3 3 3" xfId="25687" xr:uid="{00000000-0005-0000-0000-0000BEA80000}"/>
    <cellStyle name="Normal 79 4 3 3 4" xfId="35907" xr:uid="{00000000-0005-0000-0000-0000BFA80000}"/>
    <cellStyle name="Normal 79 4 3 3 5" xfId="20674" xr:uid="{00000000-0005-0000-0000-0000C0A80000}"/>
    <cellStyle name="Normal 79 4 3 4" xfId="12264" xr:uid="{00000000-0005-0000-0000-0000C1A80000}"/>
    <cellStyle name="Normal 79 4 3 4 2" xfId="42595" xr:uid="{00000000-0005-0000-0000-0000C2A80000}"/>
    <cellStyle name="Normal 79 4 3 4 3" xfId="27362" xr:uid="{00000000-0005-0000-0000-0000C3A80000}"/>
    <cellStyle name="Normal 79 4 3 5" xfId="7243" xr:uid="{00000000-0005-0000-0000-0000C4A80000}"/>
    <cellStyle name="Normal 79 4 3 5 2" xfId="37578" xr:uid="{00000000-0005-0000-0000-0000C5A80000}"/>
    <cellStyle name="Normal 79 4 3 5 3" xfId="22345" xr:uid="{00000000-0005-0000-0000-0000C6A80000}"/>
    <cellStyle name="Normal 79 4 3 6" xfId="32566" xr:uid="{00000000-0005-0000-0000-0000C7A80000}"/>
    <cellStyle name="Normal 79 4 3 7" xfId="17332" xr:uid="{00000000-0005-0000-0000-0000C8A80000}"/>
    <cellStyle name="Normal 79 4 4" xfId="3025" xr:uid="{00000000-0005-0000-0000-0000C9A80000}"/>
    <cellStyle name="Normal 79 4 4 2" xfId="13099" xr:uid="{00000000-0005-0000-0000-0000CAA80000}"/>
    <cellStyle name="Normal 79 4 4 2 2" xfId="43430" xr:uid="{00000000-0005-0000-0000-0000CBA80000}"/>
    <cellStyle name="Normal 79 4 4 2 3" xfId="28197" xr:uid="{00000000-0005-0000-0000-0000CCA80000}"/>
    <cellStyle name="Normal 79 4 4 3" xfId="8079" xr:uid="{00000000-0005-0000-0000-0000CDA80000}"/>
    <cellStyle name="Normal 79 4 4 3 2" xfId="38413" xr:uid="{00000000-0005-0000-0000-0000CEA80000}"/>
    <cellStyle name="Normal 79 4 4 3 3" xfId="23180" xr:uid="{00000000-0005-0000-0000-0000CFA80000}"/>
    <cellStyle name="Normal 79 4 4 4" xfId="33400" xr:uid="{00000000-0005-0000-0000-0000D0A80000}"/>
    <cellStyle name="Normal 79 4 4 5" xfId="18167" xr:uid="{00000000-0005-0000-0000-0000D1A80000}"/>
    <cellStyle name="Normal 79 4 5" xfId="4718" xr:uid="{00000000-0005-0000-0000-0000D2A80000}"/>
    <cellStyle name="Normal 79 4 5 2" xfId="14770" xr:uid="{00000000-0005-0000-0000-0000D3A80000}"/>
    <cellStyle name="Normal 79 4 5 2 2" xfId="45101" xr:uid="{00000000-0005-0000-0000-0000D4A80000}"/>
    <cellStyle name="Normal 79 4 5 2 3" xfId="29868" xr:uid="{00000000-0005-0000-0000-0000D5A80000}"/>
    <cellStyle name="Normal 79 4 5 3" xfId="9750" xr:uid="{00000000-0005-0000-0000-0000D6A80000}"/>
    <cellStyle name="Normal 79 4 5 3 2" xfId="40084" xr:uid="{00000000-0005-0000-0000-0000D7A80000}"/>
    <cellStyle name="Normal 79 4 5 3 3" xfId="24851" xr:uid="{00000000-0005-0000-0000-0000D8A80000}"/>
    <cellStyle name="Normal 79 4 5 4" xfId="35071" xr:uid="{00000000-0005-0000-0000-0000D9A80000}"/>
    <cellStyle name="Normal 79 4 5 5" xfId="19838" xr:uid="{00000000-0005-0000-0000-0000DAA80000}"/>
    <cellStyle name="Normal 79 4 6" xfId="11428" xr:uid="{00000000-0005-0000-0000-0000DBA80000}"/>
    <cellStyle name="Normal 79 4 6 2" xfId="41759" xr:uid="{00000000-0005-0000-0000-0000DCA80000}"/>
    <cellStyle name="Normal 79 4 6 3" xfId="26526" xr:uid="{00000000-0005-0000-0000-0000DDA80000}"/>
    <cellStyle name="Normal 79 4 7" xfId="6407" xr:uid="{00000000-0005-0000-0000-0000DEA80000}"/>
    <cellStyle name="Normal 79 4 7 2" xfId="36742" xr:uid="{00000000-0005-0000-0000-0000DFA80000}"/>
    <cellStyle name="Normal 79 4 7 3" xfId="21509" xr:uid="{00000000-0005-0000-0000-0000E0A80000}"/>
    <cellStyle name="Normal 79 4 8" xfId="31730" xr:uid="{00000000-0005-0000-0000-0000E1A80000}"/>
    <cellStyle name="Normal 79 4 9" xfId="16496" xr:uid="{00000000-0005-0000-0000-0000E2A80000}"/>
    <cellStyle name="Normal 79 5" xfId="1541" xr:uid="{00000000-0005-0000-0000-0000E3A80000}"/>
    <cellStyle name="Normal 79 5 2" xfId="2382" xr:uid="{00000000-0005-0000-0000-0000E4A80000}"/>
    <cellStyle name="Normal 79 5 2 2" xfId="4072" xr:uid="{00000000-0005-0000-0000-0000E5A80000}"/>
    <cellStyle name="Normal 79 5 2 2 2" xfId="14145" xr:uid="{00000000-0005-0000-0000-0000E6A80000}"/>
    <cellStyle name="Normal 79 5 2 2 2 2" xfId="44476" xr:uid="{00000000-0005-0000-0000-0000E7A80000}"/>
    <cellStyle name="Normal 79 5 2 2 2 3" xfId="29243" xr:uid="{00000000-0005-0000-0000-0000E8A80000}"/>
    <cellStyle name="Normal 79 5 2 2 3" xfId="9125" xr:uid="{00000000-0005-0000-0000-0000E9A80000}"/>
    <cellStyle name="Normal 79 5 2 2 3 2" xfId="39459" xr:uid="{00000000-0005-0000-0000-0000EAA80000}"/>
    <cellStyle name="Normal 79 5 2 2 3 3" xfId="24226" xr:uid="{00000000-0005-0000-0000-0000EBA80000}"/>
    <cellStyle name="Normal 79 5 2 2 4" xfId="34446" xr:uid="{00000000-0005-0000-0000-0000ECA80000}"/>
    <cellStyle name="Normal 79 5 2 2 5" xfId="19213" xr:uid="{00000000-0005-0000-0000-0000EDA80000}"/>
    <cellStyle name="Normal 79 5 2 3" xfId="5764" xr:uid="{00000000-0005-0000-0000-0000EEA80000}"/>
    <cellStyle name="Normal 79 5 2 3 2" xfId="15816" xr:uid="{00000000-0005-0000-0000-0000EFA80000}"/>
    <cellStyle name="Normal 79 5 2 3 2 2" xfId="46147" xr:uid="{00000000-0005-0000-0000-0000F0A80000}"/>
    <cellStyle name="Normal 79 5 2 3 2 3" xfId="30914" xr:uid="{00000000-0005-0000-0000-0000F1A80000}"/>
    <cellStyle name="Normal 79 5 2 3 3" xfId="10796" xr:uid="{00000000-0005-0000-0000-0000F2A80000}"/>
    <cellStyle name="Normal 79 5 2 3 3 2" xfId="41130" xr:uid="{00000000-0005-0000-0000-0000F3A80000}"/>
    <cellStyle name="Normal 79 5 2 3 3 3" xfId="25897" xr:uid="{00000000-0005-0000-0000-0000F4A80000}"/>
    <cellStyle name="Normal 79 5 2 3 4" xfId="36117" xr:uid="{00000000-0005-0000-0000-0000F5A80000}"/>
    <cellStyle name="Normal 79 5 2 3 5" xfId="20884" xr:uid="{00000000-0005-0000-0000-0000F6A80000}"/>
    <cellStyle name="Normal 79 5 2 4" xfId="12474" xr:uid="{00000000-0005-0000-0000-0000F7A80000}"/>
    <cellStyle name="Normal 79 5 2 4 2" xfId="42805" xr:uid="{00000000-0005-0000-0000-0000F8A80000}"/>
    <cellStyle name="Normal 79 5 2 4 3" xfId="27572" xr:uid="{00000000-0005-0000-0000-0000F9A80000}"/>
    <cellStyle name="Normal 79 5 2 5" xfId="7453" xr:uid="{00000000-0005-0000-0000-0000FAA80000}"/>
    <cellStyle name="Normal 79 5 2 5 2" xfId="37788" xr:uid="{00000000-0005-0000-0000-0000FBA80000}"/>
    <cellStyle name="Normal 79 5 2 5 3" xfId="22555" xr:uid="{00000000-0005-0000-0000-0000FCA80000}"/>
    <cellStyle name="Normal 79 5 2 6" xfId="32776" xr:uid="{00000000-0005-0000-0000-0000FDA80000}"/>
    <cellStyle name="Normal 79 5 2 7" xfId="17542" xr:uid="{00000000-0005-0000-0000-0000FEA80000}"/>
    <cellStyle name="Normal 79 5 3" xfId="3235" xr:uid="{00000000-0005-0000-0000-0000FFA80000}"/>
    <cellStyle name="Normal 79 5 3 2" xfId="13309" xr:uid="{00000000-0005-0000-0000-000000A90000}"/>
    <cellStyle name="Normal 79 5 3 2 2" xfId="43640" xr:uid="{00000000-0005-0000-0000-000001A90000}"/>
    <cellStyle name="Normal 79 5 3 2 3" xfId="28407" xr:uid="{00000000-0005-0000-0000-000002A90000}"/>
    <cellStyle name="Normal 79 5 3 3" xfId="8289" xr:uid="{00000000-0005-0000-0000-000003A90000}"/>
    <cellStyle name="Normal 79 5 3 3 2" xfId="38623" xr:uid="{00000000-0005-0000-0000-000004A90000}"/>
    <cellStyle name="Normal 79 5 3 3 3" xfId="23390" xr:uid="{00000000-0005-0000-0000-000005A90000}"/>
    <cellStyle name="Normal 79 5 3 4" xfId="33610" xr:uid="{00000000-0005-0000-0000-000006A90000}"/>
    <cellStyle name="Normal 79 5 3 5" xfId="18377" xr:uid="{00000000-0005-0000-0000-000007A90000}"/>
    <cellStyle name="Normal 79 5 4" xfId="4928" xr:uid="{00000000-0005-0000-0000-000008A90000}"/>
    <cellStyle name="Normal 79 5 4 2" xfId="14980" xr:uid="{00000000-0005-0000-0000-000009A90000}"/>
    <cellStyle name="Normal 79 5 4 2 2" xfId="45311" xr:uid="{00000000-0005-0000-0000-00000AA90000}"/>
    <cellStyle name="Normal 79 5 4 2 3" xfId="30078" xr:uid="{00000000-0005-0000-0000-00000BA90000}"/>
    <cellStyle name="Normal 79 5 4 3" xfId="9960" xr:uid="{00000000-0005-0000-0000-00000CA90000}"/>
    <cellStyle name="Normal 79 5 4 3 2" xfId="40294" xr:uid="{00000000-0005-0000-0000-00000DA90000}"/>
    <cellStyle name="Normal 79 5 4 3 3" xfId="25061" xr:uid="{00000000-0005-0000-0000-00000EA90000}"/>
    <cellStyle name="Normal 79 5 4 4" xfId="35281" xr:uid="{00000000-0005-0000-0000-00000FA90000}"/>
    <cellStyle name="Normal 79 5 4 5" xfId="20048" xr:uid="{00000000-0005-0000-0000-000010A90000}"/>
    <cellStyle name="Normal 79 5 5" xfId="11638" xr:uid="{00000000-0005-0000-0000-000011A90000}"/>
    <cellStyle name="Normal 79 5 5 2" xfId="41969" xr:uid="{00000000-0005-0000-0000-000012A90000}"/>
    <cellStyle name="Normal 79 5 5 3" xfId="26736" xr:uid="{00000000-0005-0000-0000-000013A90000}"/>
    <cellStyle name="Normal 79 5 6" xfId="6617" xr:uid="{00000000-0005-0000-0000-000014A90000}"/>
    <cellStyle name="Normal 79 5 6 2" xfId="36952" xr:uid="{00000000-0005-0000-0000-000015A90000}"/>
    <cellStyle name="Normal 79 5 6 3" xfId="21719" xr:uid="{00000000-0005-0000-0000-000016A90000}"/>
    <cellStyle name="Normal 79 5 7" xfId="31940" xr:uid="{00000000-0005-0000-0000-000017A90000}"/>
    <cellStyle name="Normal 79 5 8" xfId="16706" xr:uid="{00000000-0005-0000-0000-000018A90000}"/>
    <cellStyle name="Normal 79 6" xfId="1962" xr:uid="{00000000-0005-0000-0000-000019A90000}"/>
    <cellStyle name="Normal 79 6 2" xfId="3654" xr:uid="{00000000-0005-0000-0000-00001AA90000}"/>
    <cellStyle name="Normal 79 6 2 2" xfId="13727" xr:uid="{00000000-0005-0000-0000-00001BA90000}"/>
    <cellStyle name="Normal 79 6 2 2 2" xfId="44058" xr:uid="{00000000-0005-0000-0000-00001CA90000}"/>
    <cellStyle name="Normal 79 6 2 2 3" xfId="28825" xr:uid="{00000000-0005-0000-0000-00001DA90000}"/>
    <cellStyle name="Normal 79 6 2 3" xfId="8707" xr:uid="{00000000-0005-0000-0000-00001EA90000}"/>
    <cellStyle name="Normal 79 6 2 3 2" xfId="39041" xr:uid="{00000000-0005-0000-0000-00001FA90000}"/>
    <cellStyle name="Normal 79 6 2 3 3" xfId="23808" xr:uid="{00000000-0005-0000-0000-000020A90000}"/>
    <cellStyle name="Normal 79 6 2 4" xfId="34028" xr:uid="{00000000-0005-0000-0000-000021A90000}"/>
    <cellStyle name="Normal 79 6 2 5" xfId="18795" xr:uid="{00000000-0005-0000-0000-000022A90000}"/>
    <cellStyle name="Normal 79 6 3" xfId="5346" xr:uid="{00000000-0005-0000-0000-000023A90000}"/>
    <cellStyle name="Normal 79 6 3 2" xfId="15398" xr:uid="{00000000-0005-0000-0000-000024A90000}"/>
    <cellStyle name="Normal 79 6 3 2 2" xfId="45729" xr:uid="{00000000-0005-0000-0000-000025A90000}"/>
    <cellStyle name="Normal 79 6 3 2 3" xfId="30496" xr:uid="{00000000-0005-0000-0000-000026A90000}"/>
    <cellStyle name="Normal 79 6 3 3" xfId="10378" xr:uid="{00000000-0005-0000-0000-000027A90000}"/>
    <cellStyle name="Normal 79 6 3 3 2" xfId="40712" xr:uid="{00000000-0005-0000-0000-000028A90000}"/>
    <cellStyle name="Normal 79 6 3 3 3" xfId="25479" xr:uid="{00000000-0005-0000-0000-000029A90000}"/>
    <cellStyle name="Normal 79 6 3 4" xfId="35699" xr:uid="{00000000-0005-0000-0000-00002AA90000}"/>
    <cellStyle name="Normal 79 6 3 5" xfId="20466" xr:uid="{00000000-0005-0000-0000-00002BA90000}"/>
    <cellStyle name="Normal 79 6 4" xfId="12056" xr:uid="{00000000-0005-0000-0000-00002CA90000}"/>
    <cellStyle name="Normal 79 6 4 2" xfId="42387" xr:uid="{00000000-0005-0000-0000-00002DA90000}"/>
    <cellStyle name="Normal 79 6 4 3" xfId="27154" xr:uid="{00000000-0005-0000-0000-00002EA90000}"/>
    <cellStyle name="Normal 79 6 5" xfId="7035" xr:uid="{00000000-0005-0000-0000-00002FA90000}"/>
    <cellStyle name="Normal 79 6 5 2" xfId="37370" xr:uid="{00000000-0005-0000-0000-000030A90000}"/>
    <cellStyle name="Normal 79 6 5 3" xfId="22137" xr:uid="{00000000-0005-0000-0000-000031A90000}"/>
    <cellStyle name="Normal 79 6 6" xfId="32358" xr:uid="{00000000-0005-0000-0000-000032A90000}"/>
    <cellStyle name="Normal 79 6 7" xfId="17124" xr:uid="{00000000-0005-0000-0000-000033A90000}"/>
    <cellStyle name="Normal 79 7" xfId="2808" xr:uid="{00000000-0005-0000-0000-000034A90000}"/>
    <cellStyle name="Normal 79 7 2" xfId="12891" xr:uid="{00000000-0005-0000-0000-000035A90000}"/>
    <cellStyle name="Normal 79 7 2 2" xfId="43222" xr:uid="{00000000-0005-0000-0000-000036A90000}"/>
    <cellStyle name="Normal 79 7 2 3" xfId="27989" xr:uid="{00000000-0005-0000-0000-000037A90000}"/>
    <cellStyle name="Normal 79 7 3" xfId="7870" xr:uid="{00000000-0005-0000-0000-000038A90000}"/>
    <cellStyle name="Normal 79 7 3 2" xfId="38205" xr:uid="{00000000-0005-0000-0000-000039A90000}"/>
    <cellStyle name="Normal 79 7 3 3" xfId="22972" xr:uid="{00000000-0005-0000-0000-00003AA90000}"/>
    <cellStyle name="Normal 79 7 4" xfId="33192" xr:uid="{00000000-0005-0000-0000-00003BA90000}"/>
    <cellStyle name="Normal 79 7 5" xfId="17959" xr:uid="{00000000-0005-0000-0000-00003CA90000}"/>
    <cellStyle name="Normal 79 8" xfId="4506" xr:uid="{00000000-0005-0000-0000-00003DA90000}"/>
    <cellStyle name="Normal 79 8 2" xfId="14562" xr:uid="{00000000-0005-0000-0000-00003EA90000}"/>
    <cellStyle name="Normal 79 8 2 2" xfId="44893" xr:uid="{00000000-0005-0000-0000-00003FA90000}"/>
    <cellStyle name="Normal 79 8 2 3" xfId="29660" xr:uid="{00000000-0005-0000-0000-000040A90000}"/>
    <cellStyle name="Normal 79 8 3" xfId="9542" xr:uid="{00000000-0005-0000-0000-000041A90000}"/>
    <cellStyle name="Normal 79 8 3 2" xfId="39876" xr:uid="{00000000-0005-0000-0000-000042A90000}"/>
    <cellStyle name="Normal 79 8 3 3" xfId="24643" xr:uid="{00000000-0005-0000-0000-000043A90000}"/>
    <cellStyle name="Normal 79 8 4" xfId="34863" xr:uid="{00000000-0005-0000-0000-000044A90000}"/>
    <cellStyle name="Normal 79 8 5" xfId="19630" xr:uid="{00000000-0005-0000-0000-000045A90000}"/>
    <cellStyle name="Normal 79 9" xfId="11218" xr:uid="{00000000-0005-0000-0000-000046A90000}"/>
    <cellStyle name="Normal 79 9 2" xfId="41551" xr:uid="{00000000-0005-0000-0000-000047A90000}"/>
    <cellStyle name="Normal 79 9 3" xfId="26318" xr:uid="{00000000-0005-0000-0000-000048A90000}"/>
    <cellStyle name="Normal 8" xfId="174" xr:uid="{00000000-0005-0000-0000-000049A90000}"/>
    <cellStyle name="Normal 8 2" xfId="525" xr:uid="{00000000-0005-0000-0000-00004AA90000}"/>
    <cellStyle name="Normal 8 3" xfId="911" xr:uid="{00000000-0005-0000-0000-00004BA90000}"/>
    <cellStyle name="Normal 8 3 10" xfId="6244" xr:uid="{00000000-0005-0000-0000-00004CA90000}"/>
    <cellStyle name="Normal 8 3 10 2" xfId="36581" xr:uid="{00000000-0005-0000-0000-00004DA90000}"/>
    <cellStyle name="Normal 8 3 10 3" xfId="21348" xr:uid="{00000000-0005-0000-0000-00004EA90000}"/>
    <cellStyle name="Normal 8 3 11" xfId="31572" xr:uid="{00000000-0005-0000-0000-00004FA90000}"/>
    <cellStyle name="Normal 8 3 12" xfId="16333" xr:uid="{00000000-0005-0000-0000-000050A90000}"/>
    <cellStyle name="Normal 8 3 2" xfId="1208" xr:uid="{00000000-0005-0000-0000-000051A90000}"/>
    <cellStyle name="Normal 8 3 2 10" xfId="31623" xr:uid="{00000000-0005-0000-0000-000052A90000}"/>
    <cellStyle name="Normal 8 3 2 11" xfId="16387" xr:uid="{00000000-0005-0000-0000-000053A90000}"/>
    <cellStyle name="Normal 8 3 2 2" xfId="1316" xr:uid="{00000000-0005-0000-0000-000054A90000}"/>
    <cellStyle name="Normal 8 3 2 2 10" xfId="16491" xr:uid="{00000000-0005-0000-0000-000055A90000}"/>
    <cellStyle name="Normal 8 3 2 2 2" xfId="1533" xr:uid="{00000000-0005-0000-0000-000056A90000}"/>
    <cellStyle name="Normal 8 3 2 2 2 2" xfId="1954" xr:uid="{00000000-0005-0000-0000-000057A90000}"/>
    <cellStyle name="Normal 8 3 2 2 2 2 2" xfId="2793" xr:uid="{00000000-0005-0000-0000-000058A90000}"/>
    <cellStyle name="Normal 8 3 2 2 2 2 2 2" xfId="4483" xr:uid="{00000000-0005-0000-0000-000059A90000}"/>
    <cellStyle name="Normal 8 3 2 2 2 2 2 2 2" xfId="14556" xr:uid="{00000000-0005-0000-0000-00005AA90000}"/>
    <cellStyle name="Normal 8 3 2 2 2 2 2 2 2 2" xfId="44887" xr:uid="{00000000-0005-0000-0000-00005BA90000}"/>
    <cellStyle name="Normal 8 3 2 2 2 2 2 2 2 3" xfId="29654" xr:uid="{00000000-0005-0000-0000-00005CA90000}"/>
    <cellStyle name="Normal 8 3 2 2 2 2 2 2 3" xfId="9536" xr:uid="{00000000-0005-0000-0000-00005DA90000}"/>
    <cellStyle name="Normal 8 3 2 2 2 2 2 2 3 2" xfId="39870" xr:uid="{00000000-0005-0000-0000-00005EA90000}"/>
    <cellStyle name="Normal 8 3 2 2 2 2 2 2 3 3" xfId="24637" xr:uid="{00000000-0005-0000-0000-00005FA90000}"/>
    <cellStyle name="Normal 8 3 2 2 2 2 2 2 4" xfId="34857" xr:uid="{00000000-0005-0000-0000-000060A90000}"/>
    <cellStyle name="Normal 8 3 2 2 2 2 2 2 5" xfId="19624" xr:uid="{00000000-0005-0000-0000-000061A90000}"/>
    <cellStyle name="Normal 8 3 2 2 2 2 2 3" xfId="6175" xr:uid="{00000000-0005-0000-0000-000062A90000}"/>
    <cellStyle name="Normal 8 3 2 2 2 2 2 3 2" xfId="16227" xr:uid="{00000000-0005-0000-0000-000063A90000}"/>
    <cellStyle name="Normal 8 3 2 2 2 2 2 3 2 2" xfId="46558" xr:uid="{00000000-0005-0000-0000-000064A90000}"/>
    <cellStyle name="Normal 8 3 2 2 2 2 2 3 2 3" xfId="31325" xr:uid="{00000000-0005-0000-0000-000065A90000}"/>
    <cellStyle name="Normal 8 3 2 2 2 2 2 3 3" xfId="11207" xr:uid="{00000000-0005-0000-0000-000066A90000}"/>
    <cellStyle name="Normal 8 3 2 2 2 2 2 3 3 2" xfId="41541" xr:uid="{00000000-0005-0000-0000-000067A90000}"/>
    <cellStyle name="Normal 8 3 2 2 2 2 2 3 3 3" xfId="26308" xr:uid="{00000000-0005-0000-0000-000068A90000}"/>
    <cellStyle name="Normal 8 3 2 2 2 2 2 3 4" xfId="36528" xr:uid="{00000000-0005-0000-0000-000069A90000}"/>
    <cellStyle name="Normal 8 3 2 2 2 2 2 3 5" xfId="21295" xr:uid="{00000000-0005-0000-0000-00006AA90000}"/>
    <cellStyle name="Normal 8 3 2 2 2 2 2 4" xfId="12885" xr:uid="{00000000-0005-0000-0000-00006BA90000}"/>
    <cellStyle name="Normal 8 3 2 2 2 2 2 4 2" xfId="43216" xr:uid="{00000000-0005-0000-0000-00006CA90000}"/>
    <cellStyle name="Normal 8 3 2 2 2 2 2 4 3" xfId="27983" xr:uid="{00000000-0005-0000-0000-00006DA90000}"/>
    <cellStyle name="Normal 8 3 2 2 2 2 2 5" xfId="7864" xr:uid="{00000000-0005-0000-0000-00006EA90000}"/>
    <cellStyle name="Normal 8 3 2 2 2 2 2 5 2" xfId="38199" xr:uid="{00000000-0005-0000-0000-00006FA90000}"/>
    <cellStyle name="Normal 8 3 2 2 2 2 2 5 3" xfId="22966" xr:uid="{00000000-0005-0000-0000-000070A90000}"/>
    <cellStyle name="Normal 8 3 2 2 2 2 2 6" xfId="33187" xr:uid="{00000000-0005-0000-0000-000071A90000}"/>
    <cellStyle name="Normal 8 3 2 2 2 2 2 7" xfId="17953" xr:uid="{00000000-0005-0000-0000-000072A90000}"/>
    <cellStyle name="Normal 8 3 2 2 2 2 3" xfId="3646" xr:uid="{00000000-0005-0000-0000-000073A90000}"/>
    <cellStyle name="Normal 8 3 2 2 2 2 3 2" xfId="13720" xr:uid="{00000000-0005-0000-0000-000074A90000}"/>
    <cellStyle name="Normal 8 3 2 2 2 2 3 2 2" xfId="44051" xr:uid="{00000000-0005-0000-0000-000075A90000}"/>
    <cellStyle name="Normal 8 3 2 2 2 2 3 2 3" xfId="28818" xr:uid="{00000000-0005-0000-0000-000076A90000}"/>
    <cellStyle name="Normal 8 3 2 2 2 2 3 3" xfId="8700" xr:uid="{00000000-0005-0000-0000-000077A90000}"/>
    <cellStyle name="Normal 8 3 2 2 2 2 3 3 2" xfId="39034" xr:uid="{00000000-0005-0000-0000-000078A90000}"/>
    <cellStyle name="Normal 8 3 2 2 2 2 3 3 3" xfId="23801" xr:uid="{00000000-0005-0000-0000-000079A90000}"/>
    <cellStyle name="Normal 8 3 2 2 2 2 3 4" xfId="34021" xr:uid="{00000000-0005-0000-0000-00007AA90000}"/>
    <cellStyle name="Normal 8 3 2 2 2 2 3 5" xfId="18788" xr:uid="{00000000-0005-0000-0000-00007BA90000}"/>
    <cellStyle name="Normal 8 3 2 2 2 2 4" xfId="5339" xr:uid="{00000000-0005-0000-0000-00007CA90000}"/>
    <cellStyle name="Normal 8 3 2 2 2 2 4 2" xfId="15391" xr:uid="{00000000-0005-0000-0000-00007DA90000}"/>
    <cellStyle name="Normal 8 3 2 2 2 2 4 2 2" xfId="45722" xr:uid="{00000000-0005-0000-0000-00007EA90000}"/>
    <cellStyle name="Normal 8 3 2 2 2 2 4 2 3" xfId="30489" xr:uid="{00000000-0005-0000-0000-00007FA90000}"/>
    <cellStyle name="Normal 8 3 2 2 2 2 4 3" xfId="10371" xr:uid="{00000000-0005-0000-0000-000080A90000}"/>
    <cellStyle name="Normal 8 3 2 2 2 2 4 3 2" xfId="40705" xr:uid="{00000000-0005-0000-0000-000081A90000}"/>
    <cellStyle name="Normal 8 3 2 2 2 2 4 3 3" xfId="25472" xr:uid="{00000000-0005-0000-0000-000082A90000}"/>
    <cellStyle name="Normal 8 3 2 2 2 2 4 4" xfId="35692" xr:uid="{00000000-0005-0000-0000-000083A90000}"/>
    <cellStyle name="Normal 8 3 2 2 2 2 4 5" xfId="20459" xr:uid="{00000000-0005-0000-0000-000084A90000}"/>
    <cellStyle name="Normal 8 3 2 2 2 2 5" xfId="12049" xr:uid="{00000000-0005-0000-0000-000085A90000}"/>
    <cellStyle name="Normal 8 3 2 2 2 2 5 2" xfId="42380" xr:uid="{00000000-0005-0000-0000-000086A90000}"/>
    <cellStyle name="Normal 8 3 2 2 2 2 5 3" xfId="27147" xr:uid="{00000000-0005-0000-0000-000087A90000}"/>
    <cellStyle name="Normal 8 3 2 2 2 2 6" xfId="7028" xr:uid="{00000000-0005-0000-0000-000088A90000}"/>
    <cellStyle name="Normal 8 3 2 2 2 2 6 2" xfId="37363" xr:uid="{00000000-0005-0000-0000-000089A90000}"/>
    <cellStyle name="Normal 8 3 2 2 2 2 6 3" xfId="22130" xr:uid="{00000000-0005-0000-0000-00008AA90000}"/>
    <cellStyle name="Normal 8 3 2 2 2 2 7" xfId="32351" xr:uid="{00000000-0005-0000-0000-00008BA90000}"/>
    <cellStyle name="Normal 8 3 2 2 2 2 8" xfId="17117" xr:uid="{00000000-0005-0000-0000-00008CA90000}"/>
    <cellStyle name="Normal 8 3 2 2 2 3" xfId="2375" xr:uid="{00000000-0005-0000-0000-00008DA90000}"/>
    <cellStyle name="Normal 8 3 2 2 2 3 2" xfId="4065" xr:uid="{00000000-0005-0000-0000-00008EA90000}"/>
    <cellStyle name="Normal 8 3 2 2 2 3 2 2" xfId="14138" xr:uid="{00000000-0005-0000-0000-00008FA90000}"/>
    <cellStyle name="Normal 8 3 2 2 2 3 2 2 2" xfId="44469" xr:uid="{00000000-0005-0000-0000-000090A90000}"/>
    <cellStyle name="Normal 8 3 2 2 2 3 2 2 3" xfId="29236" xr:uid="{00000000-0005-0000-0000-000091A90000}"/>
    <cellStyle name="Normal 8 3 2 2 2 3 2 3" xfId="9118" xr:uid="{00000000-0005-0000-0000-000092A90000}"/>
    <cellStyle name="Normal 8 3 2 2 2 3 2 3 2" xfId="39452" xr:uid="{00000000-0005-0000-0000-000093A90000}"/>
    <cellStyle name="Normal 8 3 2 2 2 3 2 3 3" xfId="24219" xr:uid="{00000000-0005-0000-0000-000094A90000}"/>
    <cellStyle name="Normal 8 3 2 2 2 3 2 4" xfId="34439" xr:uid="{00000000-0005-0000-0000-000095A90000}"/>
    <cellStyle name="Normal 8 3 2 2 2 3 2 5" xfId="19206" xr:uid="{00000000-0005-0000-0000-000096A90000}"/>
    <cellStyle name="Normal 8 3 2 2 2 3 3" xfId="5757" xr:uid="{00000000-0005-0000-0000-000097A90000}"/>
    <cellStyle name="Normal 8 3 2 2 2 3 3 2" xfId="15809" xr:uid="{00000000-0005-0000-0000-000098A90000}"/>
    <cellStyle name="Normal 8 3 2 2 2 3 3 2 2" xfId="46140" xr:uid="{00000000-0005-0000-0000-000099A90000}"/>
    <cellStyle name="Normal 8 3 2 2 2 3 3 2 3" xfId="30907" xr:uid="{00000000-0005-0000-0000-00009AA90000}"/>
    <cellStyle name="Normal 8 3 2 2 2 3 3 3" xfId="10789" xr:uid="{00000000-0005-0000-0000-00009BA90000}"/>
    <cellStyle name="Normal 8 3 2 2 2 3 3 3 2" xfId="41123" xr:uid="{00000000-0005-0000-0000-00009CA90000}"/>
    <cellStyle name="Normal 8 3 2 2 2 3 3 3 3" xfId="25890" xr:uid="{00000000-0005-0000-0000-00009DA90000}"/>
    <cellStyle name="Normal 8 3 2 2 2 3 3 4" xfId="36110" xr:uid="{00000000-0005-0000-0000-00009EA90000}"/>
    <cellStyle name="Normal 8 3 2 2 2 3 3 5" xfId="20877" xr:uid="{00000000-0005-0000-0000-00009FA90000}"/>
    <cellStyle name="Normal 8 3 2 2 2 3 4" xfId="12467" xr:uid="{00000000-0005-0000-0000-0000A0A90000}"/>
    <cellStyle name="Normal 8 3 2 2 2 3 4 2" xfId="42798" xr:uid="{00000000-0005-0000-0000-0000A1A90000}"/>
    <cellStyle name="Normal 8 3 2 2 2 3 4 3" xfId="27565" xr:uid="{00000000-0005-0000-0000-0000A2A90000}"/>
    <cellStyle name="Normal 8 3 2 2 2 3 5" xfId="7446" xr:uid="{00000000-0005-0000-0000-0000A3A90000}"/>
    <cellStyle name="Normal 8 3 2 2 2 3 5 2" xfId="37781" xr:uid="{00000000-0005-0000-0000-0000A4A90000}"/>
    <cellStyle name="Normal 8 3 2 2 2 3 5 3" xfId="22548" xr:uid="{00000000-0005-0000-0000-0000A5A90000}"/>
    <cellStyle name="Normal 8 3 2 2 2 3 6" xfId="32769" xr:uid="{00000000-0005-0000-0000-0000A6A90000}"/>
    <cellStyle name="Normal 8 3 2 2 2 3 7" xfId="17535" xr:uid="{00000000-0005-0000-0000-0000A7A90000}"/>
    <cellStyle name="Normal 8 3 2 2 2 4" xfId="3228" xr:uid="{00000000-0005-0000-0000-0000A8A90000}"/>
    <cellStyle name="Normal 8 3 2 2 2 4 2" xfId="13302" xr:uid="{00000000-0005-0000-0000-0000A9A90000}"/>
    <cellStyle name="Normal 8 3 2 2 2 4 2 2" xfId="43633" xr:uid="{00000000-0005-0000-0000-0000AAA90000}"/>
    <cellStyle name="Normal 8 3 2 2 2 4 2 3" xfId="28400" xr:uid="{00000000-0005-0000-0000-0000ABA90000}"/>
    <cellStyle name="Normal 8 3 2 2 2 4 3" xfId="8282" xr:uid="{00000000-0005-0000-0000-0000ACA90000}"/>
    <cellStyle name="Normal 8 3 2 2 2 4 3 2" xfId="38616" xr:uid="{00000000-0005-0000-0000-0000ADA90000}"/>
    <cellStyle name="Normal 8 3 2 2 2 4 3 3" xfId="23383" xr:uid="{00000000-0005-0000-0000-0000AEA90000}"/>
    <cellStyle name="Normal 8 3 2 2 2 4 4" xfId="33603" xr:uid="{00000000-0005-0000-0000-0000AFA90000}"/>
    <cellStyle name="Normal 8 3 2 2 2 4 5" xfId="18370" xr:uid="{00000000-0005-0000-0000-0000B0A90000}"/>
    <cellStyle name="Normal 8 3 2 2 2 5" xfId="4921" xr:uid="{00000000-0005-0000-0000-0000B1A90000}"/>
    <cellStyle name="Normal 8 3 2 2 2 5 2" xfId="14973" xr:uid="{00000000-0005-0000-0000-0000B2A90000}"/>
    <cellStyle name="Normal 8 3 2 2 2 5 2 2" xfId="45304" xr:uid="{00000000-0005-0000-0000-0000B3A90000}"/>
    <cellStyle name="Normal 8 3 2 2 2 5 2 3" xfId="30071" xr:uid="{00000000-0005-0000-0000-0000B4A90000}"/>
    <cellStyle name="Normal 8 3 2 2 2 5 3" xfId="9953" xr:uid="{00000000-0005-0000-0000-0000B5A90000}"/>
    <cellStyle name="Normal 8 3 2 2 2 5 3 2" xfId="40287" xr:uid="{00000000-0005-0000-0000-0000B6A90000}"/>
    <cellStyle name="Normal 8 3 2 2 2 5 3 3" xfId="25054" xr:uid="{00000000-0005-0000-0000-0000B7A90000}"/>
    <cellStyle name="Normal 8 3 2 2 2 5 4" xfId="35274" xr:uid="{00000000-0005-0000-0000-0000B8A90000}"/>
    <cellStyle name="Normal 8 3 2 2 2 5 5" xfId="20041" xr:uid="{00000000-0005-0000-0000-0000B9A90000}"/>
    <cellStyle name="Normal 8 3 2 2 2 6" xfId="11631" xr:uid="{00000000-0005-0000-0000-0000BAA90000}"/>
    <cellStyle name="Normal 8 3 2 2 2 6 2" xfId="41962" xr:uid="{00000000-0005-0000-0000-0000BBA90000}"/>
    <cellStyle name="Normal 8 3 2 2 2 6 3" xfId="26729" xr:uid="{00000000-0005-0000-0000-0000BCA90000}"/>
    <cellStyle name="Normal 8 3 2 2 2 7" xfId="6610" xr:uid="{00000000-0005-0000-0000-0000BDA90000}"/>
    <cellStyle name="Normal 8 3 2 2 2 7 2" xfId="36945" xr:uid="{00000000-0005-0000-0000-0000BEA90000}"/>
    <cellStyle name="Normal 8 3 2 2 2 7 3" xfId="21712" xr:uid="{00000000-0005-0000-0000-0000BFA90000}"/>
    <cellStyle name="Normal 8 3 2 2 2 8" xfId="31933" xr:uid="{00000000-0005-0000-0000-0000C0A90000}"/>
    <cellStyle name="Normal 8 3 2 2 2 9" xfId="16699" xr:uid="{00000000-0005-0000-0000-0000C1A90000}"/>
    <cellStyle name="Normal 8 3 2 2 3" xfId="1746" xr:uid="{00000000-0005-0000-0000-0000C2A90000}"/>
    <cellStyle name="Normal 8 3 2 2 3 2" xfId="2585" xr:uid="{00000000-0005-0000-0000-0000C3A90000}"/>
    <cellStyle name="Normal 8 3 2 2 3 2 2" xfId="4275" xr:uid="{00000000-0005-0000-0000-0000C4A90000}"/>
    <cellStyle name="Normal 8 3 2 2 3 2 2 2" xfId="14348" xr:uid="{00000000-0005-0000-0000-0000C5A90000}"/>
    <cellStyle name="Normal 8 3 2 2 3 2 2 2 2" xfId="44679" xr:uid="{00000000-0005-0000-0000-0000C6A90000}"/>
    <cellStyle name="Normal 8 3 2 2 3 2 2 2 3" xfId="29446" xr:uid="{00000000-0005-0000-0000-0000C7A90000}"/>
    <cellStyle name="Normal 8 3 2 2 3 2 2 3" xfId="9328" xr:uid="{00000000-0005-0000-0000-0000C8A90000}"/>
    <cellStyle name="Normal 8 3 2 2 3 2 2 3 2" xfId="39662" xr:uid="{00000000-0005-0000-0000-0000C9A90000}"/>
    <cellStyle name="Normal 8 3 2 2 3 2 2 3 3" xfId="24429" xr:uid="{00000000-0005-0000-0000-0000CAA90000}"/>
    <cellStyle name="Normal 8 3 2 2 3 2 2 4" xfId="34649" xr:uid="{00000000-0005-0000-0000-0000CBA90000}"/>
    <cellStyle name="Normal 8 3 2 2 3 2 2 5" xfId="19416" xr:uid="{00000000-0005-0000-0000-0000CCA90000}"/>
    <cellStyle name="Normal 8 3 2 2 3 2 3" xfId="5967" xr:uid="{00000000-0005-0000-0000-0000CDA90000}"/>
    <cellStyle name="Normal 8 3 2 2 3 2 3 2" xfId="16019" xr:uid="{00000000-0005-0000-0000-0000CEA90000}"/>
    <cellStyle name="Normal 8 3 2 2 3 2 3 2 2" xfId="46350" xr:uid="{00000000-0005-0000-0000-0000CFA90000}"/>
    <cellStyle name="Normal 8 3 2 2 3 2 3 2 3" xfId="31117" xr:uid="{00000000-0005-0000-0000-0000D0A90000}"/>
    <cellStyle name="Normal 8 3 2 2 3 2 3 3" xfId="10999" xr:uid="{00000000-0005-0000-0000-0000D1A90000}"/>
    <cellStyle name="Normal 8 3 2 2 3 2 3 3 2" xfId="41333" xr:uid="{00000000-0005-0000-0000-0000D2A90000}"/>
    <cellStyle name="Normal 8 3 2 2 3 2 3 3 3" xfId="26100" xr:uid="{00000000-0005-0000-0000-0000D3A90000}"/>
    <cellStyle name="Normal 8 3 2 2 3 2 3 4" xfId="36320" xr:uid="{00000000-0005-0000-0000-0000D4A90000}"/>
    <cellStyle name="Normal 8 3 2 2 3 2 3 5" xfId="21087" xr:uid="{00000000-0005-0000-0000-0000D5A90000}"/>
    <cellStyle name="Normal 8 3 2 2 3 2 4" xfId="12677" xr:uid="{00000000-0005-0000-0000-0000D6A90000}"/>
    <cellStyle name="Normal 8 3 2 2 3 2 4 2" xfId="43008" xr:uid="{00000000-0005-0000-0000-0000D7A90000}"/>
    <cellStyle name="Normal 8 3 2 2 3 2 4 3" xfId="27775" xr:uid="{00000000-0005-0000-0000-0000D8A90000}"/>
    <cellStyle name="Normal 8 3 2 2 3 2 5" xfId="7656" xr:uid="{00000000-0005-0000-0000-0000D9A90000}"/>
    <cellStyle name="Normal 8 3 2 2 3 2 5 2" xfId="37991" xr:uid="{00000000-0005-0000-0000-0000DAA90000}"/>
    <cellStyle name="Normal 8 3 2 2 3 2 5 3" xfId="22758" xr:uid="{00000000-0005-0000-0000-0000DBA90000}"/>
    <cellStyle name="Normal 8 3 2 2 3 2 6" xfId="32979" xr:uid="{00000000-0005-0000-0000-0000DCA90000}"/>
    <cellStyle name="Normal 8 3 2 2 3 2 7" xfId="17745" xr:uid="{00000000-0005-0000-0000-0000DDA90000}"/>
    <cellStyle name="Normal 8 3 2 2 3 3" xfId="3438" xr:uid="{00000000-0005-0000-0000-0000DEA90000}"/>
    <cellStyle name="Normal 8 3 2 2 3 3 2" xfId="13512" xr:uid="{00000000-0005-0000-0000-0000DFA90000}"/>
    <cellStyle name="Normal 8 3 2 2 3 3 2 2" xfId="43843" xr:uid="{00000000-0005-0000-0000-0000E0A90000}"/>
    <cellStyle name="Normal 8 3 2 2 3 3 2 3" xfId="28610" xr:uid="{00000000-0005-0000-0000-0000E1A90000}"/>
    <cellStyle name="Normal 8 3 2 2 3 3 3" xfId="8492" xr:uid="{00000000-0005-0000-0000-0000E2A90000}"/>
    <cellStyle name="Normal 8 3 2 2 3 3 3 2" xfId="38826" xr:uid="{00000000-0005-0000-0000-0000E3A90000}"/>
    <cellStyle name="Normal 8 3 2 2 3 3 3 3" xfId="23593" xr:uid="{00000000-0005-0000-0000-0000E4A90000}"/>
    <cellStyle name="Normal 8 3 2 2 3 3 4" xfId="33813" xr:uid="{00000000-0005-0000-0000-0000E5A90000}"/>
    <cellStyle name="Normal 8 3 2 2 3 3 5" xfId="18580" xr:uid="{00000000-0005-0000-0000-0000E6A90000}"/>
    <cellStyle name="Normal 8 3 2 2 3 4" xfId="5131" xr:uid="{00000000-0005-0000-0000-0000E7A90000}"/>
    <cellStyle name="Normal 8 3 2 2 3 4 2" xfId="15183" xr:uid="{00000000-0005-0000-0000-0000E8A90000}"/>
    <cellStyle name="Normal 8 3 2 2 3 4 2 2" xfId="45514" xr:uid="{00000000-0005-0000-0000-0000E9A90000}"/>
    <cellStyle name="Normal 8 3 2 2 3 4 2 3" xfId="30281" xr:uid="{00000000-0005-0000-0000-0000EAA90000}"/>
    <cellStyle name="Normal 8 3 2 2 3 4 3" xfId="10163" xr:uid="{00000000-0005-0000-0000-0000EBA90000}"/>
    <cellStyle name="Normal 8 3 2 2 3 4 3 2" xfId="40497" xr:uid="{00000000-0005-0000-0000-0000ECA90000}"/>
    <cellStyle name="Normal 8 3 2 2 3 4 3 3" xfId="25264" xr:uid="{00000000-0005-0000-0000-0000EDA90000}"/>
    <cellStyle name="Normal 8 3 2 2 3 4 4" xfId="35484" xr:uid="{00000000-0005-0000-0000-0000EEA90000}"/>
    <cellStyle name="Normal 8 3 2 2 3 4 5" xfId="20251" xr:uid="{00000000-0005-0000-0000-0000EFA90000}"/>
    <cellStyle name="Normal 8 3 2 2 3 5" xfId="11841" xr:uid="{00000000-0005-0000-0000-0000F0A90000}"/>
    <cellStyle name="Normal 8 3 2 2 3 5 2" xfId="42172" xr:uid="{00000000-0005-0000-0000-0000F1A90000}"/>
    <cellStyle name="Normal 8 3 2 2 3 5 3" xfId="26939" xr:uid="{00000000-0005-0000-0000-0000F2A90000}"/>
    <cellStyle name="Normal 8 3 2 2 3 6" xfId="6820" xr:uid="{00000000-0005-0000-0000-0000F3A90000}"/>
    <cellStyle name="Normal 8 3 2 2 3 6 2" xfId="37155" xr:uid="{00000000-0005-0000-0000-0000F4A90000}"/>
    <cellStyle name="Normal 8 3 2 2 3 6 3" xfId="21922" xr:uid="{00000000-0005-0000-0000-0000F5A90000}"/>
    <cellStyle name="Normal 8 3 2 2 3 7" xfId="32143" xr:uid="{00000000-0005-0000-0000-0000F6A90000}"/>
    <cellStyle name="Normal 8 3 2 2 3 8" xfId="16909" xr:uid="{00000000-0005-0000-0000-0000F7A90000}"/>
    <cellStyle name="Normal 8 3 2 2 4" xfId="2167" xr:uid="{00000000-0005-0000-0000-0000F8A90000}"/>
    <cellStyle name="Normal 8 3 2 2 4 2" xfId="3857" xr:uid="{00000000-0005-0000-0000-0000F9A90000}"/>
    <cellStyle name="Normal 8 3 2 2 4 2 2" xfId="13930" xr:uid="{00000000-0005-0000-0000-0000FAA90000}"/>
    <cellStyle name="Normal 8 3 2 2 4 2 2 2" xfId="44261" xr:uid="{00000000-0005-0000-0000-0000FBA90000}"/>
    <cellStyle name="Normal 8 3 2 2 4 2 2 3" xfId="29028" xr:uid="{00000000-0005-0000-0000-0000FCA90000}"/>
    <cellStyle name="Normal 8 3 2 2 4 2 3" xfId="8910" xr:uid="{00000000-0005-0000-0000-0000FDA90000}"/>
    <cellStyle name="Normal 8 3 2 2 4 2 3 2" xfId="39244" xr:uid="{00000000-0005-0000-0000-0000FEA90000}"/>
    <cellStyle name="Normal 8 3 2 2 4 2 3 3" xfId="24011" xr:uid="{00000000-0005-0000-0000-0000FFA90000}"/>
    <cellStyle name="Normal 8 3 2 2 4 2 4" xfId="34231" xr:uid="{00000000-0005-0000-0000-000000AA0000}"/>
    <cellStyle name="Normal 8 3 2 2 4 2 5" xfId="18998" xr:uid="{00000000-0005-0000-0000-000001AA0000}"/>
    <cellStyle name="Normal 8 3 2 2 4 3" xfId="5549" xr:uid="{00000000-0005-0000-0000-000002AA0000}"/>
    <cellStyle name="Normal 8 3 2 2 4 3 2" xfId="15601" xr:uid="{00000000-0005-0000-0000-000003AA0000}"/>
    <cellStyle name="Normal 8 3 2 2 4 3 2 2" xfId="45932" xr:uid="{00000000-0005-0000-0000-000004AA0000}"/>
    <cellStyle name="Normal 8 3 2 2 4 3 2 3" xfId="30699" xr:uid="{00000000-0005-0000-0000-000005AA0000}"/>
    <cellStyle name="Normal 8 3 2 2 4 3 3" xfId="10581" xr:uid="{00000000-0005-0000-0000-000006AA0000}"/>
    <cellStyle name="Normal 8 3 2 2 4 3 3 2" xfId="40915" xr:uid="{00000000-0005-0000-0000-000007AA0000}"/>
    <cellStyle name="Normal 8 3 2 2 4 3 3 3" xfId="25682" xr:uid="{00000000-0005-0000-0000-000008AA0000}"/>
    <cellStyle name="Normal 8 3 2 2 4 3 4" xfId="35902" xr:uid="{00000000-0005-0000-0000-000009AA0000}"/>
    <cellStyle name="Normal 8 3 2 2 4 3 5" xfId="20669" xr:uid="{00000000-0005-0000-0000-00000AAA0000}"/>
    <cellStyle name="Normal 8 3 2 2 4 4" xfId="12259" xr:uid="{00000000-0005-0000-0000-00000BAA0000}"/>
    <cellStyle name="Normal 8 3 2 2 4 4 2" xfId="42590" xr:uid="{00000000-0005-0000-0000-00000CAA0000}"/>
    <cellStyle name="Normal 8 3 2 2 4 4 3" xfId="27357" xr:uid="{00000000-0005-0000-0000-00000DAA0000}"/>
    <cellStyle name="Normal 8 3 2 2 4 5" xfId="7238" xr:uid="{00000000-0005-0000-0000-00000EAA0000}"/>
    <cellStyle name="Normal 8 3 2 2 4 5 2" xfId="37573" xr:uid="{00000000-0005-0000-0000-00000FAA0000}"/>
    <cellStyle name="Normal 8 3 2 2 4 5 3" xfId="22340" xr:uid="{00000000-0005-0000-0000-000010AA0000}"/>
    <cellStyle name="Normal 8 3 2 2 4 6" xfId="32561" xr:uid="{00000000-0005-0000-0000-000011AA0000}"/>
    <cellStyle name="Normal 8 3 2 2 4 7" xfId="17327" xr:uid="{00000000-0005-0000-0000-000012AA0000}"/>
    <cellStyle name="Normal 8 3 2 2 5" xfId="3020" xr:uid="{00000000-0005-0000-0000-000013AA0000}"/>
    <cellStyle name="Normal 8 3 2 2 5 2" xfId="13094" xr:uid="{00000000-0005-0000-0000-000014AA0000}"/>
    <cellStyle name="Normal 8 3 2 2 5 2 2" xfId="43425" xr:uid="{00000000-0005-0000-0000-000015AA0000}"/>
    <cellStyle name="Normal 8 3 2 2 5 2 3" xfId="28192" xr:uid="{00000000-0005-0000-0000-000016AA0000}"/>
    <cellStyle name="Normal 8 3 2 2 5 3" xfId="8074" xr:uid="{00000000-0005-0000-0000-000017AA0000}"/>
    <cellStyle name="Normal 8 3 2 2 5 3 2" xfId="38408" xr:uid="{00000000-0005-0000-0000-000018AA0000}"/>
    <cellStyle name="Normal 8 3 2 2 5 3 3" xfId="23175" xr:uid="{00000000-0005-0000-0000-000019AA0000}"/>
    <cellStyle name="Normal 8 3 2 2 5 4" xfId="33395" xr:uid="{00000000-0005-0000-0000-00001AAA0000}"/>
    <cellStyle name="Normal 8 3 2 2 5 5" xfId="18162" xr:uid="{00000000-0005-0000-0000-00001BAA0000}"/>
    <cellStyle name="Normal 8 3 2 2 6" xfId="4713" xr:uid="{00000000-0005-0000-0000-00001CAA0000}"/>
    <cellStyle name="Normal 8 3 2 2 6 2" xfId="14765" xr:uid="{00000000-0005-0000-0000-00001DAA0000}"/>
    <cellStyle name="Normal 8 3 2 2 6 2 2" xfId="45096" xr:uid="{00000000-0005-0000-0000-00001EAA0000}"/>
    <cellStyle name="Normal 8 3 2 2 6 2 3" xfId="29863" xr:uid="{00000000-0005-0000-0000-00001FAA0000}"/>
    <cellStyle name="Normal 8 3 2 2 6 3" xfId="9745" xr:uid="{00000000-0005-0000-0000-000020AA0000}"/>
    <cellStyle name="Normal 8 3 2 2 6 3 2" xfId="40079" xr:uid="{00000000-0005-0000-0000-000021AA0000}"/>
    <cellStyle name="Normal 8 3 2 2 6 3 3" xfId="24846" xr:uid="{00000000-0005-0000-0000-000022AA0000}"/>
    <cellStyle name="Normal 8 3 2 2 6 4" xfId="35066" xr:uid="{00000000-0005-0000-0000-000023AA0000}"/>
    <cellStyle name="Normal 8 3 2 2 6 5" xfId="19833" xr:uid="{00000000-0005-0000-0000-000024AA0000}"/>
    <cellStyle name="Normal 8 3 2 2 7" xfId="11423" xr:uid="{00000000-0005-0000-0000-000025AA0000}"/>
    <cellStyle name="Normal 8 3 2 2 7 2" xfId="41754" xr:uid="{00000000-0005-0000-0000-000026AA0000}"/>
    <cellStyle name="Normal 8 3 2 2 7 3" xfId="26521" xr:uid="{00000000-0005-0000-0000-000027AA0000}"/>
    <cellStyle name="Normal 8 3 2 2 8" xfId="6402" xr:uid="{00000000-0005-0000-0000-000028AA0000}"/>
    <cellStyle name="Normal 8 3 2 2 8 2" xfId="36737" xr:uid="{00000000-0005-0000-0000-000029AA0000}"/>
    <cellStyle name="Normal 8 3 2 2 8 3" xfId="21504" xr:uid="{00000000-0005-0000-0000-00002AAA0000}"/>
    <cellStyle name="Normal 8 3 2 2 9" xfId="31725" xr:uid="{00000000-0005-0000-0000-00002BAA0000}"/>
    <cellStyle name="Normal 8 3 2 3" xfId="1429" xr:uid="{00000000-0005-0000-0000-00002CAA0000}"/>
    <cellStyle name="Normal 8 3 2 3 2" xfId="1850" xr:uid="{00000000-0005-0000-0000-00002DAA0000}"/>
    <cellStyle name="Normal 8 3 2 3 2 2" xfId="2689" xr:uid="{00000000-0005-0000-0000-00002EAA0000}"/>
    <cellStyle name="Normal 8 3 2 3 2 2 2" xfId="4379" xr:uid="{00000000-0005-0000-0000-00002FAA0000}"/>
    <cellStyle name="Normal 8 3 2 3 2 2 2 2" xfId="14452" xr:uid="{00000000-0005-0000-0000-000030AA0000}"/>
    <cellStyle name="Normal 8 3 2 3 2 2 2 2 2" xfId="44783" xr:uid="{00000000-0005-0000-0000-000031AA0000}"/>
    <cellStyle name="Normal 8 3 2 3 2 2 2 2 3" xfId="29550" xr:uid="{00000000-0005-0000-0000-000032AA0000}"/>
    <cellStyle name="Normal 8 3 2 3 2 2 2 3" xfId="9432" xr:uid="{00000000-0005-0000-0000-000033AA0000}"/>
    <cellStyle name="Normal 8 3 2 3 2 2 2 3 2" xfId="39766" xr:uid="{00000000-0005-0000-0000-000034AA0000}"/>
    <cellStyle name="Normal 8 3 2 3 2 2 2 3 3" xfId="24533" xr:uid="{00000000-0005-0000-0000-000035AA0000}"/>
    <cellStyle name="Normal 8 3 2 3 2 2 2 4" xfId="34753" xr:uid="{00000000-0005-0000-0000-000036AA0000}"/>
    <cellStyle name="Normal 8 3 2 3 2 2 2 5" xfId="19520" xr:uid="{00000000-0005-0000-0000-000037AA0000}"/>
    <cellStyle name="Normal 8 3 2 3 2 2 3" xfId="6071" xr:uid="{00000000-0005-0000-0000-000038AA0000}"/>
    <cellStyle name="Normal 8 3 2 3 2 2 3 2" xfId="16123" xr:uid="{00000000-0005-0000-0000-000039AA0000}"/>
    <cellStyle name="Normal 8 3 2 3 2 2 3 2 2" xfId="46454" xr:uid="{00000000-0005-0000-0000-00003AAA0000}"/>
    <cellStyle name="Normal 8 3 2 3 2 2 3 2 3" xfId="31221" xr:uid="{00000000-0005-0000-0000-00003BAA0000}"/>
    <cellStyle name="Normal 8 3 2 3 2 2 3 3" xfId="11103" xr:uid="{00000000-0005-0000-0000-00003CAA0000}"/>
    <cellStyle name="Normal 8 3 2 3 2 2 3 3 2" xfId="41437" xr:uid="{00000000-0005-0000-0000-00003DAA0000}"/>
    <cellStyle name="Normal 8 3 2 3 2 2 3 3 3" xfId="26204" xr:uid="{00000000-0005-0000-0000-00003EAA0000}"/>
    <cellStyle name="Normal 8 3 2 3 2 2 3 4" xfId="36424" xr:uid="{00000000-0005-0000-0000-00003FAA0000}"/>
    <cellStyle name="Normal 8 3 2 3 2 2 3 5" xfId="21191" xr:uid="{00000000-0005-0000-0000-000040AA0000}"/>
    <cellStyle name="Normal 8 3 2 3 2 2 4" xfId="12781" xr:uid="{00000000-0005-0000-0000-000041AA0000}"/>
    <cellStyle name="Normal 8 3 2 3 2 2 4 2" xfId="43112" xr:uid="{00000000-0005-0000-0000-000042AA0000}"/>
    <cellStyle name="Normal 8 3 2 3 2 2 4 3" xfId="27879" xr:uid="{00000000-0005-0000-0000-000043AA0000}"/>
    <cellStyle name="Normal 8 3 2 3 2 2 5" xfId="7760" xr:uid="{00000000-0005-0000-0000-000044AA0000}"/>
    <cellStyle name="Normal 8 3 2 3 2 2 5 2" xfId="38095" xr:uid="{00000000-0005-0000-0000-000045AA0000}"/>
    <cellStyle name="Normal 8 3 2 3 2 2 5 3" xfId="22862" xr:uid="{00000000-0005-0000-0000-000046AA0000}"/>
    <cellStyle name="Normal 8 3 2 3 2 2 6" xfId="33083" xr:uid="{00000000-0005-0000-0000-000047AA0000}"/>
    <cellStyle name="Normal 8 3 2 3 2 2 7" xfId="17849" xr:uid="{00000000-0005-0000-0000-000048AA0000}"/>
    <cellStyle name="Normal 8 3 2 3 2 3" xfId="3542" xr:uid="{00000000-0005-0000-0000-000049AA0000}"/>
    <cellStyle name="Normal 8 3 2 3 2 3 2" xfId="13616" xr:uid="{00000000-0005-0000-0000-00004AAA0000}"/>
    <cellStyle name="Normal 8 3 2 3 2 3 2 2" xfId="43947" xr:uid="{00000000-0005-0000-0000-00004BAA0000}"/>
    <cellStyle name="Normal 8 3 2 3 2 3 2 3" xfId="28714" xr:uid="{00000000-0005-0000-0000-00004CAA0000}"/>
    <cellStyle name="Normal 8 3 2 3 2 3 3" xfId="8596" xr:uid="{00000000-0005-0000-0000-00004DAA0000}"/>
    <cellStyle name="Normal 8 3 2 3 2 3 3 2" xfId="38930" xr:uid="{00000000-0005-0000-0000-00004EAA0000}"/>
    <cellStyle name="Normal 8 3 2 3 2 3 3 3" xfId="23697" xr:uid="{00000000-0005-0000-0000-00004FAA0000}"/>
    <cellStyle name="Normal 8 3 2 3 2 3 4" xfId="33917" xr:uid="{00000000-0005-0000-0000-000050AA0000}"/>
    <cellStyle name="Normal 8 3 2 3 2 3 5" xfId="18684" xr:uid="{00000000-0005-0000-0000-000051AA0000}"/>
    <cellStyle name="Normal 8 3 2 3 2 4" xfId="5235" xr:uid="{00000000-0005-0000-0000-000052AA0000}"/>
    <cellStyle name="Normal 8 3 2 3 2 4 2" xfId="15287" xr:uid="{00000000-0005-0000-0000-000053AA0000}"/>
    <cellStyle name="Normal 8 3 2 3 2 4 2 2" xfId="45618" xr:uid="{00000000-0005-0000-0000-000054AA0000}"/>
    <cellStyle name="Normal 8 3 2 3 2 4 2 3" xfId="30385" xr:uid="{00000000-0005-0000-0000-000055AA0000}"/>
    <cellStyle name="Normal 8 3 2 3 2 4 3" xfId="10267" xr:uid="{00000000-0005-0000-0000-000056AA0000}"/>
    <cellStyle name="Normal 8 3 2 3 2 4 3 2" xfId="40601" xr:uid="{00000000-0005-0000-0000-000057AA0000}"/>
    <cellStyle name="Normal 8 3 2 3 2 4 3 3" xfId="25368" xr:uid="{00000000-0005-0000-0000-000058AA0000}"/>
    <cellStyle name="Normal 8 3 2 3 2 4 4" xfId="35588" xr:uid="{00000000-0005-0000-0000-000059AA0000}"/>
    <cellStyle name="Normal 8 3 2 3 2 4 5" xfId="20355" xr:uid="{00000000-0005-0000-0000-00005AAA0000}"/>
    <cellStyle name="Normal 8 3 2 3 2 5" xfId="11945" xr:uid="{00000000-0005-0000-0000-00005BAA0000}"/>
    <cellStyle name="Normal 8 3 2 3 2 5 2" xfId="42276" xr:uid="{00000000-0005-0000-0000-00005CAA0000}"/>
    <cellStyle name="Normal 8 3 2 3 2 5 3" xfId="27043" xr:uid="{00000000-0005-0000-0000-00005DAA0000}"/>
    <cellStyle name="Normal 8 3 2 3 2 6" xfId="6924" xr:uid="{00000000-0005-0000-0000-00005EAA0000}"/>
    <cellStyle name="Normal 8 3 2 3 2 6 2" xfId="37259" xr:uid="{00000000-0005-0000-0000-00005FAA0000}"/>
    <cellStyle name="Normal 8 3 2 3 2 6 3" xfId="22026" xr:uid="{00000000-0005-0000-0000-000060AA0000}"/>
    <cellStyle name="Normal 8 3 2 3 2 7" xfId="32247" xr:uid="{00000000-0005-0000-0000-000061AA0000}"/>
    <cellStyle name="Normal 8 3 2 3 2 8" xfId="17013" xr:uid="{00000000-0005-0000-0000-000062AA0000}"/>
    <cellStyle name="Normal 8 3 2 3 3" xfId="2271" xr:uid="{00000000-0005-0000-0000-000063AA0000}"/>
    <cellStyle name="Normal 8 3 2 3 3 2" xfId="3961" xr:uid="{00000000-0005-0000-0000-000064AA0000}"/>
    <cellStyle name="Normal 8 3 2 3 3 2 2" xfId="14034" xr:uid="{00000000-0005-0000-0000-000065AA0000}"/>
    <cellStyle name="Normal 8 3 2 3 3 2 2 2" xfId="44365" xr:uid="{00000000-0005-0000-0000-000066AA0000}"/>
    <cellStyle name="Normal 8 3 2 3 3 2 2 3" xfId="29132" xr:uid="{00000000-0005-0000-0000-000067AA0000}"/>
    <cellStyle name="Normal 8 3 2 3 3 2 3" xfId="9014" xr:uid="{00000000-0005-0000-0000-000068AA0000}"/>
    <cellStyle name="Normal 8 3 2 3 3 2 3 2" xfId="39348" xr:uid="{00000000-0005-0000-0000-000069AA0000}"/>
    <cellStyle name="Normal 8 3 2 3 3 2 3 3" xfId="24115" xr:uid="{00000000-0005-0000-0000-00006AAA0000}"/>
    <cellStyle name="Normal 8 3 2 3 3 2 4" xfId="34335" xr:uid="{00000000-0005-0000-0000-00006BAA0000}"/>
    <cellStyle name="Normal 8 3 2 3 3 2 5" xfId="19102" xr:uid="{00000000-0005-0000-0000-00006CAA0000}"/>
    <cellStyle name="Normal 8 3 2 3 3 3" xfId="5653" xr:uid="{00000000-0005-0000-0000-00006DAA0000}"/>
    <cellStyle name="Normal 8 3 2 3 3 3 2" xfId="15705" xr:uid="{00000000-0005-0000-0000-00006EAA0000}"/>
    <cellStyle name="Normal 8 3 2 3 3 3 2 2" xfId="46036" xr:uid="{00000000-0005-0000-0000-00006FAA0000}"/>
    <cellStyle name="Normal 8 3 2 3 3 3 2 3" xfId="30803" xr:uid="{00000000-0005-0000-0000-000070AA0000}"/>
    <cellStyle name="Normal 8 3 2 3 3 3 3" xfId="10685" xr:uid="{00000000-0005-0000-0000-000071AA0000}"/>
    <cellStyle name="Normal 8 3 2 3 3 3 3 2" xfId="41019" xr:uid="{00000000-0005-0000-0000-000072AA0000}"/>
    <cellStyle name="Normal 8 3 2 3 3 3 3 3" xfId="25786" xr:uid="{00000000-0005-0000-0000-000073AA0000}"/>
    <cellStyle name="Normal 8 3 2 3 3 3 4" xfId="36006" xr:uid="{00000000-0005-0000-0000-000074AA0000}"/>
    <cellStyle name="Normal 8 3 2 3 3 3 5" xfId="20773" xr:uid="{00000000-0005-0000-0000-000075AA0000}"/>
    <cellStyle name="Normal 8 3 2 3 3 4" xfId="12363" xr:uid="{00000000-0005-0000-0000-000076AA0000}"/>
    <cellStyle name="Normal 8 3 2 3 3 4 2" xfId="42694" xr:uid="{00000000-0005-0000-0000-000077AA0000}"/>
    <cellStyle name="Normal 8 3 2 3 3 4 3" xfId="27461" xr:uid="{00000000-0005-0000-0000-000078AA0000}"/>
    <cellStyle name="Normal 8 3 2 3 3 5" xfId="7342" xr:uid="{00000000-0005-0000-0000-000079AA0000}"/>
    <cellStyle name="Normal 8 3 2 3 3 5 2" xfId="37677" xr:uid="{00000000-0005-0000-0000-00007AAA0000}"/>
    <cellStyle name="Normal 8 3 2 3 3 5 3" xfId="22444" xr:uid="{00000000-0005-0000-0000-00007BAA0000}"/>
    <cellStyle name="Normal 8 3 2 3 3 6" xfId="32665" xr:uid="{00000000-0005-0000-0000-00007CAA0000}"/>
    <cellStyle name="Normal 8 3 2 3 3 7" xfId="17431" xr:uid="{00000000-0005-0000-0000-00007DAA0000}"/>
    <cellStyle name="Normal 8 3 2 3 4" xfId="3124" xr:uid="{00000000-0005-0000-0000-00007EAA0000}"/>
    <cellStyle name="Normal 8 3 2 3 4 2" xfId="13198" xr:uid="{00000000-0005-0000-0000-00007FAA0000}"/>
    <cellStyle name="Normal 8 3 2 3 4 2 2" xfId="43529" xr:uid="{00000000-0005-0000-0000-000080AA0000}"/>
    <cellStyle name="Normal 8 3 2 3 4 2 3" xfId="28296" xr:uid="{00000000-0005-0000-0000-000081AA0000}"/>
    <cellStyle name="Normal 8 3 2 3 4 3" xfId="8178" xr:uid="{00000000-0005-0000-0000-000082AA0000}"/>
    <cellStyle name="Normal 8 3 2 3 4 3 2" xfId="38512" xr:uid="{00000000-0005-0000-0000-000083AA0000}"/>
    <cellStyle name="Normal 8 3 2 3 4 3 3" xfId="23279" xr:uid="{00000000-0005-0000-0000-000084AA0000}"/>
    <cellStyle name="Normal 8 3 2 3 4 4" xfId="33499" xr:uid="{00000000-0005-0000-0000-000085AA0000}"/>
    <cellStyle name="Normal 8 3 2 3 4 5" xfId="18266" xr:uid="{00000000-0005-0000-0000-000086AA0000}"/>
    <cellStyle name="Normal 8 3 2 3 5" xfId="4817" xr:uid="{00000000-0005-0000-0000-000087AA0000}"/>
    <cellStyle name="Normal 8 3 2 3 5 2" xfId="14869" xr:uid="{00000000-0005-0000-0000-000088AA0000}"/>
    <cellStyle name="Normal 8 3 2 3 5 2 2" xfId="45200" xr:uid="{00000000-0005-0000-0000-000089AA0000}"/>
    <cellStyle name="Normal 8 3 2 3 5 2 3" xfId="29967" xr:uid="{00000000-0005-0000-0000-00008AAA0000}"/>
    <cellStyle name="Normal 8 3 2 3 5 3" xfId="9849" xr:uid="{00000000-0005-0000-0000-00008BAA0000}"/>
    <cellStyle name="Normal 8 3 2 3 5 3 2" xfId="40183" xr:uid="{00000000-0005-0000-0000-00008CAA0000}"/>
    <cellStyle name="Normal 8 3 2 3 5 3 3" xfId="24950" xr:uid="{00000000-0005-0000-0000-00008DAA0000}"/>
    <cellStyle name="Normal 8 3 2 3 5 4" xfId="35170" xr:uid="{00000000-0005-0000-0000-00008EAA0000}"/>
    <cellStyle name="Normal 8 3 2 3 5 5" xfId="19937" xr:uid="{00000000-0005-0000-0000-00008FAA0000}"/>
    <cellStyle name="Normal 8 3 2 3 6" xfId="11527" xr:uid="{00000000-0005-0000-0000-000090AA0000}"/>
    <cellStyle name="Normal 8 3 2 3 6 2" xfId="41858" xr:uid="{00000000-0005-0000-0000-000091AA0000}"/>
    <cellStyle name="Normal 8 3 2 3 6 3" xfId="26625" xr:uid="{00000000-0005-0000-0000-000092AA0000}"/>
    <cellStyle name="Normal 8 3 2 3 7" xfId="6506" xr:uid="{00000000-0005-0000-0000-000093AA0000}"/>
    <cellStyle name="Normal 8 3 2 3 7 2" xfId="36841" xr:uid="{00000000-0005-0000-0000-000094AA0000}"/>
    <cellStyle name="Normal 8 3 2 3 7 3" xfId="21608" xr:uid="{00000000-0005-0000-0000-000095AA0000}"/>
    <cellStyle name="Normal 8 3 2 3 8" xfId="31829" xr:uid="{00000000-0005-0000-0000-000096AA0000}"/>
    <cellStyle name="Normal 8 3 2 3 9" xfId="16595" xr:uid="{00000000-0005-0000-0000-000097AA0000}"/>
    <cellStyle name="Normal 8 3 2 4" xfId="1642" xr:uid="{00000000-0005-0000-0000-000098AA0000}"/>
    <cellStyle name="Normal 8 3 2 4 2" xfId="2481" xr:uid="{00000000-0005-0000-0000-000099AA0000}"/>
    <cellStyle name="Normal 8 3 2 4 2 2" xfId="4171" xr:uid="{00000000-0005-0000-0000-00009AAA0000}"/>
    <cellStyle name="Normal 8 3 2 4 2 2 2" xfId="14244" xr:uid="{00000000-0005-0000-0000-00009BAA0000}"/>
    <cellStyle name="Normal 8 3 2 4 2 2 2 2" xfId="44575" xr:uid="{00000000-0005-0000-0000-00009CAA0000}"/>
    <cellStyle name="Normal 8 3 2 4 2 2 2 3" xfId="29342" xr:uid="{00000000-0005-0000-0000-00009DAA0000}"/>
    <cellStyle name="Normal 8 3 2 4 2 2 3" xfId="9224" xr:uid="{00000000-0005-0000-0000-00009EAA0000}"/>
    <cellStyle name="Normal 8 3 2 4 2 2 3 2" xfId="39558" xr:uid="{00000000-0005-0000-0000-00009FAA0000}"/>
    <cellStyle name="Normal 8 3 2 4 2 2 3 3" xfId="24325" xr:uid="{00000000-0005-0000-0000-0000A0AA0000}"/>
    <cellStyle name="Normal 8 3 2 4 2 2 4" xfId="34545" xr:uid="{00000000-0005-0000-0000-0000A1AA0000}"/>
    <cellStyle name="Normal 8 3 2 4 2 2 5" xfId="19312" xr:uid="{00000000-0005-0000-0000-0000A2AA0000}"/>
    <cellStyle name="Normal 8 3 2 4 2 3" xfId="5863" xr:uid="{00000000-0005-0000-0000-0000A3AA0000}"/>
    <cellStyle name="Normal 8 3 2 4 2 3 2" xfId="15915" xr:uid="{00000000-0005-0000-0000-0000A4AA0000}"/>
    <cellStyle name="Normal 8 3 2 4 2 3 2 2" xfId="46246" xr:uid="{00000000-0005-0000-0000-0000A5AA0000}"/>
    <cellStyle name="Normal 8 3 2 4 2 3 2 3" xfId="31013" xr:uid="{00000000-0005-0000-0000-0000A6AA0000}"/>
    <cellStyle name="Normal 8 3 2 4 2 3 3" xfId="10895" xr:uid="{00000000-0005-0000-0000-0000A7AA0000}"/>
    <cellStyle name="Normal 8 3 2 4 2 3 3 2" xfId="41229" xr:uid="{00000000-0005-0000-0000-0000A8AA0000}"/>
    <cellStyle name="Normal 8 3 2 4 2 3 3 3" xfId="25996" xr:uid="{00000000-0005-0000-0000-0000A9AA0000}"/>
    <cellStyle name="Normal 8 3 2 4 2 3 4" xfId="36216" xr:uid="{00000000-0005-0000-0000-0000AAAA0000}"/>
    <cellStyle name="Normal 8 3 2 4 2 3 5" xfId="20983" xr:uid="{00000000-0005-0000-0000-0000ABAA0000}"/>
    <cellStyle name="Normal 8 3 2 4 2 4" xfId="12573" xr:uid="{00000000-0005-0000-0000-0000ACAA0000}"/>
    <cellStyle name="Normal 8 3 2 4 2 4 2" xfId="42904" xr:uid="{00000000-0005-0000-0000-0000ADAA0000}"/>
    <cellStyle name="Normal 8 3 2 4 2 4 3" xfId="27671" xr:uid="{00000000-0005-0000-0000-0000AEAA0000}"/>
    <cellStyle name="Normal 8 3 2 4 2 5" xfId="7552" xr:uid="{00000000-0005-0000-0000-0000AFAA0000}"/>
    <cellStyle name="Normal 8 3 2 4 2 5 2" xfId="37887" xr:uid="{00000000-0005-0000-0000-0000B0AA0000}"/>
    <cellStyle name="Normal 8 3 2 4 2 5 3" xfId="22654" xr:uid="{00000000-0005-0000-0000-0000B1AA0000}"/>
    <cellStyle name="Normal 8 3 2 4 2 6" xfId="32875" xr:uid="{00000000-0005-0000-0000-0000B2AA0000}"/>
    <cellStyle name="Normal 8 3 2 4 2 7" xfId="17641" xr:uid="{00000000-0005-0000-0000-0000B3AA0000}"/>
    <cellStyle name="Normal 8 3 2 4 3" xfId="3334" xr:uid="{00000000-0005-0000-0000-0000B4AA0000}"/>
    <cellStyle name="Normal 8 3 2 4 3 2" xfId="13408" xr:uid="{00000000-0005-0000-0000-0000B5AA0000}"/>
    <cellStyle name="Normal 8 3 2 4 3 2 2" xfId="43739" xr:uid="{00000000-0005-0000-0000-0000B6AA0000}"/>
    <cellStyle name="Normal 8 3 2 4 3 2 3" xfId="28506" xr:uid="{00000000-0005-0000-0000-0000B7AA0000}"/>
    <cellStyle name="Normal 8 3 2 4 3 3" xfId="8388" xr:uid="{00000000-0005-0000-0000-0000B8AA0000}"/>
    <cellStyle name="Normal 8 3 2 4 3 3 2" xfId="38722" xr:uid="{00000000-0005-0000-0000-0000B9AA0000}"/>
    <cellStyle name="Normal 8 3 2 4 3 3 3" xfId="23489" xr:uid="{00000000-0005-0000-0000-0000BAAA0000}"/>
    <cellStyle name="Normal 8 3 2 4 3 4" xfId="33709" xr:uid="{00000000-0005-0000-0000-0000BBAA0000}"/>
    <cellStyle name="Normal 8 3 2 4 3 5" xfId="18476" xr:uid="{00000000-0005-0000-0000-0000BCAA0000}"/>
    <cellStyle name="Normal 8 3 2 4 4" xfId="5027" xr:uid="{00000000-0005-0000-0000-0000BDAA0000}"/>
    <cellStyle name="Normal 8 3 2 4 4 2" xfId="15079" xr:uid="{00000000-0005-0000-0000-0000BEAA0000}"/>
    <cellStyle name="Normal 8 3 2 4 4 2 2" xfId="45410" xr:uid="{00000000-0005-0000-0000-0000BFAA0000}"/>
    <cellStyle name="Normal 8 3 2 4 4 2 3" xfId="30177" xr:uid="{00000000-0005-0000-0000-0000C0AA0000}"/>
    <cellStyle name="Normal 8 3 2 4 4 3" xfId="10059" xr:uid="{00000000-0005-0000-0000-0000C1AA0000}"/>
    <cellStyle name="Normal 8 3 2 4 4 3 2" xfId="40393" xr:uid="{00000000-0005-0000-0000-0000C2AA0000}"/>
    <cellStyle name="Normal 8 3 2 4 4 3 3" xfId="25160" xr:uid="{00000000-0005-0000-0000-0000C3AA0000}"/>
    <cellStyle name="Normal 8 3 2 4 4 4" xfId="35380" xr:uid="{00000000-0005-0000-0000-0000C4AA0000}"/>
    <cellStyle name="Normal 8 3 2 4 4 5" xfId="20147" xr:uid="{00000000-0005-0000-0000-0000C5AA0000}"/>
    <cellStyle name="Normal 8 3 2 4 5" xfId="11737" xr:uid="{00000000-0005-0000-0000-0000C6AA0000}"/>
    <cellStyle name="Normal 8 3 2 4 5 2" xfId="42068" xr:uid="{00000000-0005-0000-0000-0000C7AA0000}"/>
    <cellStyle name="Normal 8 3 2 4 5 3" xfId="26835" xr:uid="{00000000-0005-0000-0000-0000C8AA0000}"/>
    <cellStyle name="Normal 8 3 2 4 6" xfId="6716" xr:uid="{00000000-0005-0000-0000-0000C9AA0000}"/>
    <cellStyle name="Normal 8 3 2 4 6 2" xfId="37051" xr:uid="{00000000-0005-0000-0000-0000CAAA0000}"/>
    <cellStyle name="Normal 8 3 2 4 6 3" xfId="21818" xr:uid="{00000000-0005-0000-0000-0000CBAA0000}"/>
    <cellStyle name="Normal 8 3 2 4 7" xfId="32039" xr:uid="{00000000-0005-0000-0000-0000CCAA0000}"/>
    <cellStyle name="Normal 8 3 2 4 8" xfId="16805" xr:uid="{00000000-0005-0000-0000-0000CDAA0000}"/>
    <cellStyle name="Normal 8 3 2 5" xfId="2063" xr:uid="{00000000-0005-0000-0000-0000CEAA0000}"/>
    <cellStyle name="Normal 8 3 2 5 2" xfId="3753" xr:uid="{00000000-0005-0000-0000-0000CFAA0000}"/>
    <cellStyle name="Normal 8 3 2 5 2 2" xfId="13826" xr:uid="{00000000-0005-0000-0000-0000D0AA0000}"/>
    <cellStyle name="Normal 8 3 2 5 2 2 2" xfId="44157" xr:uid="{00000000-0005-0000-0000-0000D1AA0000}"/>
    <cellStyle name="Normal 8 3 2 5 2 2 3" xfId="28924" xr:uid="{00000000-0005-0000-0000-0000D2AA0000}"/>
    <cellStyle name="Normal 8 3 2 5 2 3" xfId="8806" xr:uid="{00000000-0005-0000-0000-0000D3AA0000}"/>
    <cellStyle name="Normal 8 3 2 5 2 3 2" xfId="39140" xr:uid="{00000000-0005-0000-0000-0000D4AA0000}"/>
    <cellStyle name="Normal 8 3 2 5 2 3 3" xfId="23907" xr:uid="{00000000-0005-0000-0000-0000D5AA0000}"/>
    <cellStyle name="Normal 8 3 2 5 2 4" xfId="34127" xr:uid="{00000000-0005-0000-0000-0000D6AA0000}"/>
    <cellStyle name="Normal 8 3 2 5 2 5" xfId="18894" xr:uid="{00000000-0005-0000-0000-0000D7AA0000}"/>
    <cellStyle name="Normal 8 3 2 5 3" xfId="5445" xr:uid="{00000000-0005-0000-0000-0000D8AA0000}"/>
    <cellStyle name="Normal 8 3 2 5 3 2" xfId="15497" xr:uid="{00000000-0005-0000-0000-0000D9AA0000}"/>
    <cellStyle name="Normal 8 3 2 5 3 2 2" xfId="45828" xr:uid="{00000000-0005-0000-0000-0000DAAA0000}"/>
    <cellStyle name="Normal 8 3 2 5 3 2 3" xfId="30595" xr:uid="{00000000-0005-0000-0000-0000DBAA0000}"/>
    <cellStyle name="Normal 8 3 2 5 3 3" xfId="10477" xr:uid="{00000000-0005-0000-0000-0000DCAA0000}"/>
    <cellStyle name="Normal 8 3 2 5 3 3 2" xfId="40811" xr:uid="{00000000-0005-0000-0000-0000DDAA0000}"/>
    <cellStyle name="Normal 8 3 2 5 3 3 3" xfId="25578" xr:uid="{00000000-0005-0000-0000-0000DEAA0000}"/>
    <cellStyle name="Normal 8 3 2 5 3 4" xfId="35798" xr:uid="{00000000-0005-0000-0000-0000DFAA0000}"/>
    <cellStyle name="Normal 8 3 2 5 3 5" xfId="20565" xr:uid="{00000000-0005-0000-0000-0000E0AA0000}"/>
    <cellStyle name="Normal 8 3 2 5 4" xfId="12155" xr:uid="{00000000-0005-0000-0000-0000E1AA0000}"/>
    <cellStyle name="Normal 8 3 2 5 4 2" xfId="42486" xr:uid="{00000000-0005-0000-0000-0000E2AA0000}"/>
    <cellStyle name="Normal 8 3 2 5 4 3" xfId="27253" xr:uid="{00000000-0005-0000-0000-0000E3AA0000}"/>
    <cellStyle name="Normal 8 3 2 5 5" xfId="7134" xr:uid="{00000000-0005-0000-0000-0000E4AA0000}"/>
    <cellStyle name="Normal 8 3 2 5 5 2" xfId="37469" xr:uid="{00000000-0005-0000-0000-0000E5AA0000}"/>
    <cellStyle name="Normal 8 3 2 5 5 3" xfId="22236" xr:uid="{00000000-0005-0000-0000-0000E6AA0000}"/>
    <cellStyle name="Normal 8 3 2 5 6" xfId="32457" xr:uid="{00000000-0005-0000-0000-0000E7AA0000}"/>
    <cellStyle name="Normal 8 3 2 5 7" xfId="17223" xr:uid="{00000000-0005-0000-0000-0000E8AA0000}"/>
    <cellStyle name="Normal 8 3 2 6" xfId="2916" xr:uid="{00000000-0005-0000-0000-0000E9AA0000}"/>
    <cellStyle name="Normal 8 3 2 6 2" xfId="12990" xr:uid="{00000000-0005-0000-0000-0000EAAA0000}"/>
    <cellStyle name="Normal 8 3 2 6 2 2" xfId="43321" xr:uid="{00000000-0005-0000-0000-0000EBAA0000}"/>
    <cellStyle name="Normal 8 3 2 6 2 3" xfId="28088" xr:uid="{00000000-0005-0000-0000-0000ECAA0000}"/>
    <cellStyle name="Normal 8 3 2 6 3" xfId="7970" xr:uid="{00000000-0005-0000-0000-0000EDAA0000}"/>
    <cellStyle name="Normal 8 3 2 6 3 2" xfId="38304" xr:uid="{00000000-0005-0000-0000-0000EEAA0000}"/>
    <cellStyle name="Normal 8 3 2 6 3 3" xfId="23071" xr:uid="{00000000-0005-0000-0000-0000EFAA0000}"/>
    <cellStyle name="Normal 8 3 2 6 4" xfId="33291" xr:uid="{00000000-0005-0000-0000-0000F0AA0000}"/>
    <cellStyle name="Normal 8 3 2 6 5" xfId="18058" xr:uid="{00000000-0005-0000-0000-0000F1AA0000}"/>
    <cellStyle name="Normal 8 3 2 7" xfId="4609" xr:uid="{00000000-0005-0000-0000-0000F2AA0000}"/>
    <cellStyle name="Normal 8 3 2 7 2" xfId="14661" xr:uid="{00000000-0005-0000-0000-0000F3AA0000}"/>
    <cellStyle name="Normal 8 3 2 7 2 2" xfId="44992" xr:uid="{00000000-0005-0000-0000-0000F4AA0000}"/>
    <cellStyle name="Normal 8 3 2 7 2 3" xfId="29759" xr:uid="{00000000-0005-0000-0000-0000F5AA0000}"/>
    <cellStyle name="Normal 8 3 2 7 3" xfId="9641" xr:uid="{00000000-0005-0000-0000-0000F6AA0000}"/>
    <cellStyle name="Normal 8 3 2 7 3 2" xfId="39975" xr:uid="{00000000-0005-0000-0000-0000F7AA0000}"/>
    <cellStyle name="Normal 8 3 2 7 3 3" xfId="24742" xr:uid="{00000000-0005-0000-0000-0000F8AA0000}"/>
    <cellStyle name="Normal 8 3 2 7 4" xfId="34962" xr:uid="{00000000-0005-0000-0000-0000F9AA0000}"/>
    <cellStyle name="Normal 8 3 2 7 5" xfId="19729" xr:uid="{00000000-0005-0000-0000-0000FAAA0000}"/>
    <cellStyle name="Normal 8 3 2 8" xfId="11319" xr:uid="{00000000-0005-0000-0000-0000FBAA0000}"/>
    <cellStyle name="Normal 8 3 2 8 2" xfId="41650" xr:uid="{00000000-0005-0000-0000-0000FCAA0000}"/>
    <cellStyle name="Normal 8 3 2 8 3" xfId="26417" xr:uid="{00000000-0005-0000-0000-0000FDAA0000}"/>
    <cellStyle name="Normal 8 3 2 9" xfId="6298" xr:uid="{00000000-0005-0000-0000-0000FEAA0000}"/>
    <cellStyle name="Normal 8 3 2 9 2" xfId="36633" xr:uid="{00000000-0005-0000-0000-0000FFAA0000}"/>
    <cellStyle name="Normal 8 3 2 9 3" xfId="21400" xr:uid="{00000000-0005-0000-0000-000000AB0000}"/>
    <cellStyle name="Normal 8 3 3" xfId="1262" xr:uid="{00000000-0005-0000-0000-000001AB0000}"/>
    <cellStyle name="Normal 8 3 3 10" xfId="16439" xr:uid="{00000000-0005-0000-0000-000002AB0000}"/>
    <cellStyle name="Normal 8 3 3 2" xfId="1481" xr:uid="{00000000-0005-0000-0000-000003AB0000}"/>
    <cellStyle name="Normal 8 3 3 2 2" xfId="1902" xr:uid="{00000000-0005-0000-0000-000004AB0000}"/>
    <cellStyle name="Normal 8 3 3 2 2 2" xfId="2741" xr:uid="{00000000-0005-0000-0000-000005AB0000}"/>
    <cellStyle name="Normal 8 3 3 2 2 2 2" xfId="4431" xr:uid="{00000000-0005-0000-0000-000006AB0000}"/>
    <cellStyle name="Normal 8 3 3 2 2 2 2 2" xfId="14504" xr:uid="{00000000-0005-0000-0000-000007AB0000}"/>
    <cellStyle name="Normal 8 3 3 2 2 2 2 2 2" xfId="44835" xr:uid="{00000000-0005-0000-0000-000008AB0000}"/>
    <cellStyle name="Normal 8 3 3 2 2 2 2 2 3" xfId="29602" xr:uid="{00000000-0005-0000-0000-000009AB0000}"/>
    <cellStyle name="Normal 8 3 3 2 2 2 2 3" xfId="9484" xr:uid="{00000000-0005-0000-0000-00000AAB0000}"/>
    <cellStyle name="Normal 8 3 3 2 2 2 2 3 2" xfId="39818" xr:uid="{00000000-0005-0000-0000-00000BAB0000}"/>
    <cellStyle name="Normal 8 3 3 2 2 2 2 3 3" xfId="24585" xr:uid="{00000000-0005-0000-0000-00000CAB0000}"/>
    <cellStyle name="Normal 8 3 3 2 2 2 2 4" xfId="34805" xr:uid="{00000000-0005-0000-0000-00000DAB0000}"/>
    <cellStyle name="Normal 8 3 3 2 2 2 2 5" xfId="19572" xr:uid="{00000000-0005-0000-0000-00000EAB0000}"/>
    <cellStyle name="Normal 8 3 3 2 2 2 3" xfId="6123" xr:uid="{00000000-0005-0000-0000-00000FAB0000}"/>
    <cellStyle name="Normal 8 3 3 2 2 2 3 2" xfId="16175" xr:uid="{00000000-0005-0000-0000-000010AB0000}"/>
    <cellStyle name="Normal 8 3 3 2 2 2 3 2 2" xfId="46506" xr:uid="{00000000-0005-0000-0000-000011AB0000}"/>
    <cellStyle name="Normal 8 3 3 2 2 2 3 2 3" xfId="31273" xr:uid="{00000000-0005-0000-0000-000012AB0000}"/>
    <cellStyle name="Normal 8 3 3 2 2 2 3 3" xfId="11155" xr:uid="{00000000-0005-0000-0000-000013AB0000}"/>
    <cellStyle name="Normal 8 3 3 2 2 2 3 3 2" xfId="41489" xr:uid="{00000000-0005-0000-0000-000014AB0000}"/>
    <cellStyle name="Normal 8 3 3 2 2 2 3 3 3" xfId="26256" xr:uid="{00000000-0005-0000-0000-000015AB0000}"/>
    <cellStyle name="Normal 8 3 3 2 2 2 3 4" xfId="36476" xr:uid="{00000000-0005-0000-0000-000016AB0000}"/>
    <cellStyle name="Normal 8 3 3 2 2 2 3 5" xfId="21243" xr:uid="{00000000-0005-0000-0000-000017AB0000}"/>
    <cellStyle name="Normal 8 3 3 2 2 2 4" xfId="12833" xr:uid="{00000000-0005-0000-0000-000018AB0000}"/>
    <cellStyle name="Normal 8 3 3 2 2 2 4 2" xfId="43164" xr:uid="{00000000-0005-0000-0000-000019AB0000}"/>
    <cellStyle name="Normal 8 3 3 2 2 2 4 3" xfId="27931" xr:uid="{00000000-0005-0000-0000-00001AAB0000}"/>
    <cellStyle name="Normal 8 3 3 2 2 2 5" xfId="7812" xr:uid="{00000000-0005-0000-0000-00001BAB0000}"/>
    <cellStyle name="Normal 8 3 3 2 2 2 5 2" xfId="38147" xr:uid="{00000000-0005-0000-0000-00001CAB0000}"/>
    <cellStyle name="Normal 8 3 3 2 2 2 5 3" xfId="22914" xr:uid="{00000000-0005-0000-0000-00001DAB0000}"/>
    <cellStyle name="Normal 8 3 3 2 2 2 6" xfId="33135" xr:uid="{00000000-0005-0000-0000-00001EAB0000}"/>
    <cellStyle name="Normal 8 3 3 2 2 2 7" xfId="17901" xr:uid="{00000000-0005-0000-0000-00001FAB0000}"/>
    <cellStyle name="Normal 8 3 3 2 2 3" xfId="3594" xr:uid="{00000000-0005-0000-0000-000020AB0000}"/>
    <cellStyle name="Normal 8 3 3 2 2 3 2" xfId="13668" xr:uid="{00000000-0005-0000-0000-000021AB0000}"/>
    <cellStyle name="Normal 8 3 3 2 2 3 2 2" xfId="43999" xr:uid="{00000000-0005-0000-0000-000022AB0000}"/>
    <cellStyle name="Normal 8 3 3 2 2 3 2 3" xfId="28766" xr:uid="{00000000-0005-0000-0000-000023AB0000}"/>
    <cellStyle name="Normal 8 3 3 2 2 3 3" xfId="8648" xr:uid="{00000000-0005-0000-0000-000024AB0000}"/>
    <cellStyle name="Normal 8 3 3 2 2 3 3 2" xfId="38982" xr:uid="{00000000-0005-0000-0000-000025AB0000}"/>
    <cellStyle name="Normal 8 3 3 2 2 3 3 3" xfId="23749" xr:uid="{00000000-0005-0000-0000-000026AB0000}"/>
    <cellStyle name="Normal 8 3 3 2 2 3 4" xfId="33969" xr:uid="{00000000-0005-0000-0000-000027AB0000}"/>
    <cellStyle name="Normal 8 3 3 2 2 3 5" xfId="18736" xr:uid="{00000000-0005-0000-0000-000028AB0000}"/>
    <cellStyle name="Normal 8 3 3 2 2 4" xfId="5287" xr:uid="{00000000-0005-0000-0000-000029AB0000}"/>
    <cellStyle name="Normal 8 3 3 2 2 4 2" xfId="15339" xr:uid="{00000000-0005-0000-0000-00002AAB0000}"/>
    <cellStyle name="Normal 8 3 3 2 2 4 2 2" xfId="45670" xr:uid="{00000000-0005-0000-0000-00002BAB0000}"/>
    <cellStyle name="Normal 8 3 3 2 2 4 2 3" xfId="30437" xr:uid="{00000000-0005-0000-0000-00002CAB0000}"/>
    <cellStyle name="Normal 8 3 3 2 2 4 3" xfId="10319" xr:uid="{00000000-0005-0000-0000-00002DAB0000}"/>
    <cellStyle name="Normal 8 3 3 2 2 4 3 2" xfId="40653" xr:uid="{00000000-0005-0000-0000-00002EAB0000}"/>
    <cellStyle name="Normal 8 3 3 2 2 4 3 3" xfId="25420" xr:uid="{00000000-0005-0000-0000-00002FAB0000}"/>
    <cellStyle name="Normal 8 3 3 2 2 4 4" xfId="35640" xr:uid="{00000000-0005-0000-0000-000030AB0000}"/>
    <cellStyle name="Normal 8 3 3 2 2 4 5" xfId="20407" xr:uid="{00000000-0005-0000-0000-000031AB0000}"/>
    <cellStyle name="Normal 8 3 3 2 2 5" xfId="11997" xr:uid="{00000000-0005-0000-0000-000032AB0000}"/>
    <cellStyle name="Normal 8 3 3 2 2 5 2" xfId="42328" xr:uid="{00000000-0005-0000-0000-000033AB0000}"/>
    <cellStyle name="Normal 8 3 3 2 2 5 3" xfId="27095" xr:uid="{00000000-0005-0000-0000-000034AB0000}"/>
    <cellStyle name="Normal 8 3 3 2 2 6" xfId="6976" xr:uid="{00000000-0005-0000-0000-000035AB0000}"/>
    <cellStyle name="Normal 8 3 3 2 2 6 2" xfId="37311" xr:uid="{00000000-0005-0000-0000-000036AB0000}"/>
    <cellStyle name="Normal 8 3 3 2 2 6 3" xfId="22078" xr:uid="{00000000-0005-0000-0000-000037AB0000}"/>
    <cellStyle name="Normal 8 3 3 2 2 7" xfId="32299" xr:uid="{00000000-0005-0000-0000-000038AB0000}"/>
    <cellStyle name="Normal 8 3 3 2 2 8" xfId="17065" xr:uid="{00000000-0005-0000-0000-000039AB0000}"/>
    <cellStyle name="Normal 8 3 3 2 3" xfId="2323" xr:uid="{00000000-0005-0000-0000-00003AAB0000}"/>
    <cellStyle name="Normal 8 3 3 2 3 2" xfId="4013" xr:uid="{00000000-0005-0000-0000-00003BAB0000}"/>
    <cellStyle name="Normal 8 3 3 2 3 2 2" xfId="14086" xr:uid="{00000000-0005-0000-0000-00003CAB0000}"/>
    <cellStyle name="Normal 8 3 3 2 3 2 2 2" xfId="44417" xr:uid="{00000000-0005-0000-0000-00003DAB0000}"/>
    <cellStyle name="Normal 8 3 3 2 3 2 2 3" xfId="29184" xr:uid="{00000000-0005-0000-0000-00003EAB0000}"/>
    <cellStyle name="Normal 8 3 3 2 3 2 3" xfId="9066" xr:uid="{00000000-0005-0000-0000-00003FAB0000}"/>
    <cellStyle name="Normal 8 3 3 2 3 2 3 2" xfId="39400" xr:uid="{00000000-0005-0000-0000-000040AB0000}"/>
    <cellStyle name="Normal 8 3 3 2 3 2 3 3" xfId="24167" xr:uid="{00000000-0005-0000-0000-000041AB0000}"/>
    <cellStyle name="Normal 8 3 3 2 3 2 4" xfId="34387" xr:uid="{00000000-0005-0000-0000-000042AB0000}"/>
    <cellStyle name="Normal 8 3 3 2 3 2 5" xfId="19154" xr:uid="{00000000-0005-0000-0000-000043AB0000}"/>
    <cellStyle name="Normal 8 3 3 2 3 3" xfId="5705" xr:uid="{00000000-0005-0000-0000-000044AB0000}"/>
    <cellStyle name="Normal 8 3 3 2 3 3 2" xfId="15757" xr:uid="{00000000-0005-0000-0000-000045AB0000}"/>
    <cellStyle name="Normal 8 3 3 2 3 3 2 2" xfId="46088" xr:uid="{00000000-0005-0000-0000-000046AB0000}"/>
    <cellStyle name="Normal 8 3 3 2 3 3 2 3" xfId="30855" xr:uid="{00000000-0005-0000-0000-000047AB0000}"/>
    <cellStyle name="Normal 8 3 3 2 3 3 3" xfId="10737" xr:uid="{00000000-0005-0000-0000-000048AB0000}"/>
    <cellStyle name="Normal 8 3 3 2 3 3 3 2" xfId="41071" xr:uid="{00000000-0005-0000-0000-000049AB0000}"/>
    <cellStyle name="Normal 8 3 3 2 3 3 3 3" xfId="25838" xr:uid="{00000000-0005-0000-0000-00004AAB0000}"/>
    <cellStyle name="Normal 8 3 3 2 3 3 4" xfId="36058" xr:uid="{00000000-0005-0000-0000-00004BAB0000}"/>
    <cellStyle name="Normal 8 3 3 2 3 3 5" xfId="20825" xr:uid="{00000000-0005-0000-0000-00004CAB0000}"/>
    <cellStyle name="Normal 8 3 3 2 3 4" xfId="12415" xr:uid="{00000000-0005-0000-0000-00004DAB0000}"/>
    <cellStyle name="Normal 8 3 3 2 3 4 2" xfId="42746" xr:uid="{00000000-0005-0000-0000-00004EAB0000}"/>
    <cellStyle name="Normal 8 3 3 2 3 4 3" xfId="27513" xr:uid="{00000000-0005-0000-0000-00004FAB0000}"/>
    <cellStyle name="Normal 8 3 3 2 3 5" xfId="7394" xr:uid="{00000000-0005-0000-0000-000050AB0000}"/>
    <cellStyle name="Normal 8 3 3 2 3 5 2" xfId="37729" xr:uid="{00000000-0005-0000-0000-000051AB0000}"/>
    <cellStyle name="Normal 8 3 3 2 3 5 3" xfId="22496" xr:uid="{00000000-0005-0000-0000-000052AB0000}"/>
    <cellStyle name="Normal 8 3 3 2 3 6" xfId="32717" xr:uid="{00000000-0005-0000-0000-000053AB0000}"/>
    <cellStyle name="Normal 8 3 3 2 3 7" xfId="17483" xr:uid="{00000000-0005-0000-0000-000054AB0000}"/>
    <cellStyle name="Normal 8 3 3 2 4" xfId="3176" xr:uid="{00000000-0005-0000-0000-000055AB0000}"/>
    <cellStyle name="Normal 8 3 3 2 4 2" xfId="13250" xr:uid="{00000000-0005-0000-0000-000056AB0000}"/>
    <cellStyle name="Normal 8 3 3 2 4 2 2" xfId="43581" xr:uid="{00000000-0005-0000-0000-000057AB0000}"/>
    <cellStyle name="Normal 8 3 3 2 4 2 3" xfId="28348" xr:uid="{00000000-0005-0000-0000-000058AB0000}"/>
    <cellStyle name="Normal 8 3 3 2 4 3" xfId="8230" xr:uid="{00000000-0005-0000-0000-000059AB0000}"/>
    <cellStyle name="Normal 8 3 3 2 4 3 2" xfId="38564" xr:uid="{00000000-0005-0000-0000-00005AAB0000}"/>
    <cellStyle name="Normal 8 3 3 2 4 3 3" xfId="23331" xr:uid="{00000000-0005-0000-0000-00005BAB0000}"/>
    <cellStyle name="Normal 8 3 3 2 4 4" xfId="33551" xr:uid="{00000000-0005-0000-0000-00005CAB0000}"/>
    <cellStyle name="Normal 8 3 3 2 4 5" xfId="18318" xr:uid="{00000000-0005-0000-0000-00005DAB0000}"/>
    <cellStyle name="Normal 8 3 3 2 5" xfId="4869" xr:uid="{00000000-0005-0000-0000-00005EAB0000}"/>
    <cellStyle name="Normal 8 3 3 2 5 2" xfId="14921" xr:uid="{00000000-0005-0000-0000-00005FAB0000}"/>
    <cellStyle name="Normal 8 3 3 2 5 2 2" xfId="45252" xr:uid="{00000000-0005-0000-0000-000060AB0000}"/>
    <cellStyle name="Normal 8 3 3 2 5 2 3" xfId="30019" xr:uid="{00000000-0005-0000-0000-000061AB0000}"/>
    <cellStyle name="Normal 8 3 3 2 5 3" xfId="9901" xr:uid="{00000000-0005-0000-0000-000062AB0000}"/>
    <cellStyle name="Normal 8 3 3 2 5 3 2" xfId="40235" xr:uid="{00000000-0005-0000-0000-000063AB0000}"/>
    <cellStyle name="Normal 8 3 3 2 5 3 3" xfId="25002" xr:uid="{00000000-0005-0000-0000-000064AB0000}"/>
    <cellStyle name="Normal 8 3 3 2 5 4" xfId="35222" xr:uid="{00000000-0005-0000-0000-000065AB0000}"/>
    <cellStyle name="Normal 8 3 3 2 5 5" xfId="19989" xr:uid="{00000000-0005-0000-0000-000066AB0000}"/>
    <cellStyle name="Normal 8 3 3 2 6" xfId="11579" xr:uid="{00000000-0005-0000-0000-000067AB0000}"/>
    <cellStyle name="Normal 8 3 3 2 6 2" xfId="41910" xr:uid="{00000000-0005-0000-0000-000068AB0000}"/>
    <cellStyle name="Normal 8 3 3 2 6 3" xfId="26677" xr:uid="{00000000-0005-0000-0000-000069AB0000}"/>
    <cellStyle name="Normal 8 3 3 2 7" xfId="6558" xr:uid="{00000000-0005-0000-0000-00006AAB0000}"/>
    <cellStyle name="Normal 8 3 3 2 7 2" xfId="36893" xr:uid="{00000000-0005-0000-0000-00006BAB0000}"/>
    <cellStyle name="Normal 8 3 3 2 7 3" xfId="21660" xr:uid="{00000000-0005-0000-0000-00006CAB0000}"/>
    <cellStyle name="Normal 8 3 3 2 8" xfId="31881" xr:uid="{00000000-0005-0000-0000-00006DAB0000}"/>
    <cellStyle name="Normal 8 3 3 2 9" xfId="16647" xr:uid="{00000000-0005-0000-0000-00006EAB0000}"/>
    <cellStyle name="Normal 8 3 3 3" xfId="1694" xr:uid="{00000000-0005-0000-0000-00006FAB0000}"/>
    <cellStyle name="Normal 8 3 3 3 2" xfId="2533" xr:uid="{00000000-0005-0000-0000-000070AB0000}"/>
    <cellStyle name="Normal 8 3 3 3 2 2" xfId="4223" xr:uid="{00000000-0005-0000-0000-000071AB0000}"/>
    <cellStyle name="Normal 8 3 3 3 2 2 2" xfId="14296" xr:uid="{00000000-0005-0000-0000-000072AB0000}"/>
    <cellStyle name="Normal 8 3 3 3 2 2 2 2" xfId="44627" xr:uid="{00000000-0005-0000-0000-000073AB0000}"/>
    <cellStyle name="Normal 8 3 3 3 2 2 2 3" xfId="29394" xr:uid="{00000000-0005-0000-0000-000074AB0000}"/>
    <cellStyle name="Normal 8 3 3 3 2 2 3" xfId="9276" xr:uid="{00000000-0005-0000-0000-000075AB0000}"/>
    <cellStyle name="Normal 8 3 3 3 2 2 3 2" xfId="39610" xr:uid="{00000000-0005-0000-0000-000076AB0000}"/>
    <cellStyle name="Normal 8 3 3 3 2 2 3 3" xfId="24377" xr:uid="{00000000-0005-0000-0000-000077AB0000}"/>
    <cellStyle name="Normal 8 3 3 3 2 2 4" xfId="34597" xr:uid="{00000000-0005-0000-0000-000078AB0000}"/>
    <cellStyle name="Normal 8 3 3 3 2 2 5" xfId="19364" xr:uid="{00000000-0005-0000-0000-000079AB0000}"/>
    <cellStyle name="Normal 8 3 3 3 2 3" xfId="5915" xr:uid="{00000000-0005-0000-0000-00007AAB0000}"/>
    <cellStyle name="Normal 8 3 3 3 2 3 2" xfId="15967" xr:uid="{00000000-0005-0000-0000-00007BAB0000}"/>
    <cellStyle name="Normal 8 3 3 3 2 3 2 2" xfId="46298" xr:uid="{00000000-0005-0000-0000-00007CAB0000}"/>
    <cellStyle name="Normal 8 3 3 3 2 3 2 3" xfId="31065" xr:uid="{00000000-0005-0000-0000-00007DAB0000}"/>
    <cellStyle name="Normal 8 3 3 3 2 3 3" xfId="10947" xr:uid="{00000000-0005-0000-0000-00007EAB0000}"/>
    <cellStyle name="Normal 8 3 3 3 2 3 3 2" xfId="41281" xr:uid="{00000000-0005-0000-0000-00007FAB0000}"/>
    <cellStyle name="Normal 8 3 3 3 2 3 3 3" xfId="26048" xr:uid="{00000000-0005-0000-0000-000080AB0000}"/>
    <cellStyle name="Normal 8 3 3 3 2 3 4" xfId="36268" xr:uid="{00000000-0005-0000-0000-000081AB0000}"/>
    <cellStyle name="Normal 8 3 3 3 2 3 5" xfId="21035" xr:uid="{00000000-0005-0000-0000-000082AB0000}"/>
    <cellStyle name="Normal 8 3 3 3 2 4" xfId="12625" xr:uid="{00000000-0005-0000-0000-000083AB0000}"/>
    <cellStyle name="Normal 8 3 3 3 2 4 2" xfId="42956" xr:uid="{00000000-0005-0000-0000-000084AB0000}"/>
    <cellStyle name="Normal 8 3 3 3 2 4 3" xfId="27723" xr:uid="{00000000-0005-0000-0000-000085AB0000}"/>
    <cellStyle name="Normal 8 3 3 3 2 5" xfId="7604" xr:uid="{00000000-0005-0000-0000-000086AB0000}"/>
    <cellStyle name="Normal 8 3 3 3 2 5 2" xfId="37939" xr:uid="{00000000-0005-0000-0000-000087AB0000}"/>
    <cellStyle name="Normal 8 3 3 3 2 5 3" xfId="22706" xr:uid="{00000000-0005-0000-0000-000088AB0000}"/>
    <cellStyle name="Normal 8 3 3 3 2 6" xfId="32927" xr:uid="{00000000-0005-0000-0000-000089AB0000}"/>
    <cellStyle name="Normal 8 3 3 3 2 7" xfId="17693" xr:uid="{00000000-0005-0000-0000-00008AAB0000}"/>
    <cellStyle name="Normal 8 3 3 3 3" xfId="3386" xr:uid="{00000000-0005-0000-0000-00008BAB0000}"/>
    <cellStyle name="Normal 8 3 3 3 3 2" xfId="13460" xr:uid="{00000000-0005-0000-0000-00008CAB0000}"/>
    <cellStyle name="Normal 8 3 3 3 3 2 2" xfId="43791" xr:uid="{00000000-0005-0000-0000-00008DAB0000}"/>
    <cellStyle name="Normal 8 3 3 3 3 2 3" xfId="28558" xr:uid="{00000000-0005-0000-0000-00008EAB0000}"/>
    <cellStyle name="Normal 8 3 3 3 3 3" xfId="8440" xr:uid="{00000000-0005-0000-0000-00008FAB0000}"/>
    <cellStyle name="Normal 8 3 3 3 3 3 2" xfId="38774" xr:uid="{00000000-0005-0000-0000-000090AB0000}"/>
    <cellStyle name="Normal 8 3 3 3 3 3 3" xfId="23541" xr:uid="{00000000-0005-0000-0000-000091AB0000}"/>
    <cellStyle name="Normal 8 3 3 3 3 4" xfId="33761" xr:uid="{00000000-0005-0000-0000-000092AB0000}"/>
    <cellStyle name="Normal 8 3 3 3 3 5" xfId="18528" xr:uid="{00000000-0005-0000-0000-000093AB0000}"/>
    <cellStyle name="Normal 8 3 3 3 4" xfId="5079" xr:uid="{00000000-0005-0000-0000-000094AB0000}"/>
    <cellStyle name="Normal 8 3 3 3 4 2" xfId="15131" xr:uid="{00000000-0005-0000-0000-000095AB0000}"/>
    <cellStyle name="Normal 8 3 3 3 4 2 2" xfId="45462" xr:uid="{00000000-0005-0000-0000-000096AB0000}"/>
    <cellStyle name="Normal 8 3 3 3 4 2 3" xfId="30229" xr:uid="{00000000-0005-0000-0000-000097AB0000}"/>
    <cellStyle name="Normal 8 3 3 3 4 3" xfId="10111" xr:uid="{00000000-0005-0000-0000-000098AB0000}"/>
    <cellStyle name="Normal 8 3 3 3 4 3 2" xfId="40445" xr:uid="{00000000-0005-0000-0000-000099AB0000}"/>
    <cellStyle name="Normal 8 3 3 3 4 3 3" xfId="25212" xr:uid="{00000000-0005-0000-0000-00009AAB0000}"/>
    <cellStyle name="Normal 8 3 3 3 4 4" xfId="35432" xr:uid="{00000000-0005-0000-0000-00009BAB0000}"/>
    <cellStyle name="Normal 8 3 3 3 4 5" xfId="20199" xr:uid="{00000000-0005-0000-0000-00009CAB0000}"/>
    <cellStyle name="Normal 8 3 3 3 5" xfId="11789" xr:uid="{00000000-0005-0000-0000-00009DAB0000}"/>
    <cellStyle name="Normal 8 3 3 3 5 2" xfId="42120" xr:uid="{00000000-0005-0000-0000-00009EAB0000}"/>
    <cellStyle name="Normal 8 3 3 3 5 3" xfId="26887" xr:uid="{00000000-0005-0000-0000-00009FAB0000}"/>
    <cellStyle name="Normal 8 3 3 3 6" xfId="6768" xr:uid="{00000000-0005-0000-0000-0000A0AB0000}"/>
    <cellStyle name="Normal 8 3 3 3 6 2" xfId="37103" xr:uid="{00000000-0005-0000-0000-0000A1AB0000}"/>
    <cellStyle name="Normal 8 3 3 3 6 3" xfId="21870" xr:uid="{00000000-0005-0000-0000-0000A2AB0000}"/>
    <cellStyle name="Normal 8 3 3 3 7" xfId="32091" xr:uid="{00000000-0005-0000-0000-0000A3AB0000}"/>
    <cellStyle name="Normal 8 3 3 3 8" xfId="16857" xr:uid="{00000000-0005-0000-0000-0000A4AB0000}"/>
    <cellStyle name="Normal 8 3 3 4" xfId="2115" xr:uid="{00000000-0005-0000-0000-0000A5AB0000}"/>
    <cellStyle name="Normal 8 3 3 4 2" xfId="3805" xr:uid="{00000000-0005-0000-0000-0000A6AB0000}"/>
    <cellStyle name="Normal 8 3 3 4 2 2" xfId="13878" xr:uid="{00000000-0005-0000-0000-0000A7AB0000}"/>
    <cellStyle name="Normal 8 3 3 4 2 2 2" xfId="44209" xr:uid="{00000000-0005-0000-0000-0000A8AB0000}"/>
    <cellStyle name="Normal 8 3 3 4 2 2 3" xfId="28976" xr:uid="{00000000-0005-0000-0000-0000A9AB0000}"/>
    <cellStyle name="Normal 8 3 3 4 2 3" xfId="8858" xr:uid="{00000000-0005-0000-0000-0000AAAB0000}"/>
    <cellStyle name="Normal 8 3 3 4 2 3 2" xfId="39192" xr:uid="{00000000-0005-0000-0000-0000ABAB0000}"/>
    <cellStyle name="Normal 8 3 3 4 2 3 3" xfId="23959" xr:uid="{00000000-0005-0000-0000-0000ACAB0000}"/>
    <cellStyle name="Normal 8 3 3 4 2 4" xfId="34179" xr:uid="{00000000-0005-0000-0000-0000ADAB0000}"/>
    <cellStyle name="Normal 8 3 3 4 2 5" xfId="18946" xr:uid="{00000000-0005-0000-0000-0000AEAB0000}"/>
    <cellStyle name="Normal 8 3 3 4 3" xfId="5497" xr:uid="{00000000-0005-0000-0000-0000AFAB0000}"/>
    <cellStyle name="Normal 8 3 3 4 3 2" xfId="15549" xr:uid="{00000000-0005-0000-0000-0000B0AB0000}"/>
    <cellStyle name="Normal 8 3 3 4 3 2 2" xfId="45880" xr:uid="{00000000-0005-0000-0000-0000B1AB0000}"/>
    <cellStyle name="Normal 8 3 3 4 3 2 3" xfId="30647" xr:uid="{00000000-0005-0000-0000-0000B2AB0000}"/>
    <cellStyle name="Normal 8 3 3 4 3 3" xfId="10529" xr:uid="{00000000-0005-0000-0000-0000B3AB0000}"/>
    <cellStyle name="Normal 8 3 3 4 3 3 2" xfId="40863" xr:uid="{00000000-0005-0000-0000-0000B4AB0000}"/>
    <cellStyle name="Normal 8 3 3 4 3 3 3" xfId="25630" xr:uid="{00000000-0005-0000-0000-0000B5AB0000}"/>
    <cellStyle name="Normal 8 3 3 4 3 4" xfId="35850" xr:uid="{00000000-0005-0000-0000-0000B6AB0000}"/>
    <cellStyle name="Normal 8 3 3 4 3 5" xfId="20617" xr:uid="{00000000-0005-0000-0000-0000B7AB0000}"/>
    <cellStyle name="Normal 8 3 3 4 4" xfId="12207" xr:uid="{00000000-0005-0000-0000-0000B8AB0000}"/>
    <cellStyle name="Normal 8 3 3 4 4 2" xfId="42538" xr:uid="{00000000-0005-0000-0000-0000B9AB0000}"/>
    <cellStyle name="Normal 8 3 3 4 4 3" xfId="27305" xr:uid="{00000000-0005-0000-0000-0000BAAB0000}"/>
    <cellStyle name="Normal 8 3 3 4 5" xfId="7186" xr:uid="{00000000-0005-0000-0000-0000BBAB0000}"/>
    <cellStyle name="Normal 8 3 3 4 5 2" xfId="37521" xr:uid="{00000000-0005-0000-0000-0000BCAB0000}"/>
    <cellStyle name="Normal 8 3 3 4 5 3" xfId="22288" xr:uid="{00000000-0005-0000-0000-0000BDAB0000}"/>
    <cellStyle name="Normal 8 3 3 4 6" xfId="32509" xr:uid="{00000000-0005-0000-0000-0000BEAB0000}"/>
    <cellStyle name="Normal 8 3 3 4 7" xfId="17275" xr:uid="{00000000-0005-0000-0000-0000BFAB0000}"/>
    <cellStyle name="Normal 8 3 3 5" xfId="2968" xr:uid="{00000000-0005-0000-0000-0000C0AB0000}"/>
    <cellStyle name="Normal 8 3 3 5 2" xfId="13042" xr:uid="{00000000-0005-0000-0000-0000C1AB0000}"/>
    <cellStyle name="Normal 8 3 3 5 2 2" xfId="43373" xr:uid="{00000000-0005-0000-0000-0000C2AB0000}"/>
    <cellStyle name="Normal 8 3 3 5 2 3" xfId="28140" xr:uid="{00000000-0005-0000-0000-0000C3AB0000}"/>
    <cellStyle name="Normal 8 3 3 5 3" xfId="8022" xr:uid="{00000000-0005-0000-0000-0000C4AB0000}"/>
    <cellStyle name="Normal 8 3 3 5 3 2" xfId="38356" xr:uid="{00000000-0005-0000-0000-0000C5AB0000}"/>
    <cellStyle name="Normal 8 3 3 5 3 3" xfId="23123" xr:uid="{00000000-0005-0000-0000-0000C6AB0000}"/>
    <cellStyle name="Normal 8 3 3 5 4" xfId="33343" xr:uid="{00000000-0005-0000-0000-0000C7AB0000}"/>
    <cellStyle name="Normal 8 3 3 5 5" xfId="18110" xr:uid="{00000000-0005-0000-0000-0000C8AB0000}"/>
    <cellStyle name="Normal 8 3 3 6" xfId="4661" xr:uid="{00000000-0005-0000-0000-0000C9AB0000}"/>
    <cellStyle name="Normal 8 3 3 6 2" xfId="14713" xr:uid="{00000000-0005-0000-0000-0000CAAB0000}"/>
    <cellStyle name="Normal 8 3 3 6 2 2" xfId="45044" xr:uid="{00000000-0005-0000-0000-0000CBAB0000}"/>
    <cellStyle name="Normal 8 3 3 6 2 3" xfId="29811" xr:uid="{00000000-0005-0000-0000-0000CCAB0000}"/>
    <cellStyle name="Normal 8 3 3 6 3" xfId="9693" xr:uid="{00000000-0005-0000-0000-0000CDAB0000}"/>
    <cellStyle name="Normal 8 3 3 6 3 2" xfId="40027" xr:uid="{00000000-0005-0000-0000-0000CEAB0000}"/>
    <cellStyle name="Normal 8 3 3 6 3 3" xfId="24794" xr:uid="{00000000-0005-0000-0000-0000CFAB0000}"/>
    <cellStyle name="Normal 8 3 3 6 4" xfId="35014" xr:uid="{00000000-0005-0000-0000-0000D0AB0000}"/>
    <cellStyle name="Normal 8 3 3 6 5" xfId="19781" xr:uid="{00000000-0005-0000-0000-0000D1AB0000}"/>
    <cellStyle name="Normal 8 3 3 7" xfId="11371" xr:uid="{00000000-0005-0000-0000-0000D2AB0000}"/>
    <cellStyle name="Normal 8 3 3 7 2" xfId="41702" xr:uid="{00000000-0005-0000-0000-0000D3AB0000}"/>
    <cellStyle name="Normal 8 3 3 7 3" xfId="26469" xr:uid="{00000000-0005-0000-0000-0000D4AB0000}"/>
    <cellStyle name="Normal 8 3 3 8" xfId="6350" xr:uid="{00000000-0005-0000-0000-0000D5AB0000}"/>
    <cellStyle name="Normal 8 3 3 8 2" xfId="36685" xr:uid="{00000000-0005-0000-0000-0000D6AB0000}"/>
    <cellStyle name="Normal 8 3 3 8 3" xfId="21452" xr:uid="{00000000-0005-0000-0000-0000D7AB0000}"/>
    <cellStyle name="Normal 8 3 3 9" xfId="31674" xr:uid="{00000000-0005-0000-0000-0000D8AB0000}"/>
    <cellStyle name="Normal 8 3 4" xfId="1375" xr:uid="{00000000-0005-0000-0000-0000D9AB0000}"/>
    <cellStyle name="Normal 8 3 4 2" xfId="1798" xr:uid="{00000000-0005-0000-0000-0000DAAB0000}"/>
    <cellStyle name="Normal 8 3 4 2 2" xfId="2637" xr:uid="{00000000-0005-0000-0000-0000DBAB0000}"/>
    <cellStyle name="Normal 8 3 4 2 2 2" xfId="4327" xr:uid="{00000000-0005-0000-0000-0000DCAB0000}"/>
    <cellStyle name="Normal 8 3 4 2 2 2 2" xfId="14400" xr:uid="{00000000-0005-0000-0000-0000DDAB0000}"/>
    <cellStyle name="Normal 8 3 4 2 2 2 2 2" xfId="44731" xr:uid="{00000000-0005-0000-0000-0000DEAB0000}"/>
    <cellStyle name="Normal 8 3 4 2 2 2 2 3" xfId="29498" xr:uid="{00000000-0005-0000-0000-0000DFAB0000}"/>
    <cellStyle name="Normal 8 3 4 2 2 2 3" xfId="9380" xr:uid="{00000000-0005-0000-0000-0000E0AB0000}"/>
    <cellStyle name="Normal 8 3 4 2 2 2 3 2" xfId="39714" xr:uid="{00000000-0005-0000-0000-0000E1AB0000}"/>
    <cellStyle name="Normal 8 3 4 2 2 2 3 3" xfId="24481" xr:uid="{00000000-0005-0000-0000-0000E2AB0000}"/>
    <cellStyle name="Normal 8 3 4 2 2 2 4" xfId="34701" xr:uid="{00000000-0005-0000-0000-0000E3AB0000}"/>
    <cellStyle name="Normal 8 3 4 2 2 2 5" xfId="19468" xr:uid="{00000000-0005-0000-0000-0000E4AB0000}"/>
    <cellStyle name="Normal 8 3 4 2 2 3" xfId="6019" xr:uid="{00000000-0005-0000-0000-0000E5AB0000}"/>
    <cellStyle name="Normal 8 3 4 2 2 3 2" xfId="16071" xr:uid="{00000000-0005-0000-0000-0000E6AB0000}"/>
    <cellStyle name="Normal 8 3 4 2 2 3 2 2" xfId="46402" xr:uid="{00000000-0005-0000-0000-0000E7AB0000}"/>
    <cellStyle name="Normal 8 3 4 2 2 3 2 3" xfId="31169" xr:uid="{00000000-0005-0000-0000-0000E8AB0000}"/>
    <cellStyle name="Normal 8 3 4 2 2 3 3" xfId="11051" xr:uid="{00000000-0005-0000-0000-0000E9AB0000}"/>
    <cellStyle name="Normal 8 3 4 2 2 3 3 2" xfId="41385" xr:uid="{00000000-0005-0000-0000-0000EAAB0000}"/>
    <cellStyle name="Normal 8 3 4 2 2 3 3 3" xfId="26152" xr:uid="{00000000-0005-0000-0000-0000EBAB0000}"/>
    <cellStyle name="Normal 8 3 4 2 2 3 4" xfId="36372" xr:uid="{00000000-0005-0000-0000-0000ECAB0000}"/>
    <cellStyle name="Normal 8 3 4 2 2 3 5" xfId="21139" xr:uid="{00000000-0005-0000-0000-0000EDAB0000}"/>
    <cellStyle name="Normal 8 3 4 2 2 4" xfId="12729" xr:uid="{00000000-0005-0000-0000-0000EEAB0000}"/>
    <cellStyle name="Normal 8 3 4 2 2 4 2" xfId="43060" xr:uid="{00000000-0005-0000-0000-0000EFAB0000}"/>
    <cellStyle name="Normal 8 3 4 2 2 4 3" xfId="27827" xr:uid="{00000000-0005-0000-0000-0000F0AB0000}"/>
    <cellStyle name="Normal 8 3 4 2 2 5" xfId="7708" xr:uid="{00000000-0005-0000-0000-0000F1AB0000}"/>
    <cellStyle name="Normal 8 3 4 2 2 5 2" xfId="38043" xr:uid="{00000000-0005-0000-0000-0000F2AB0000}"/>
    <cellStyle name="Normal 8 3 4 2 2 5 3" xfId="22810" xr:uid="{00000000-0005-0000-0000-0000F3AB0000}"/>
    <cellStyle name="Normal 8 3 4 2 2 6" xfId="33031" xr:uid="{00000000-0005-0000-0000-0000F4AB0000}"/>
    <cellStyle name="Normal 8 3 4 2 2 7" xfId="17797" xr:uid="{00000000-0005-0000-0000-0000F5AB0000}"/>
    <cellStyle name="Normal 8 3 4 2 3" xfId="3490" xr:uid="{00000000-0005-0000-0000-0000F6AB0000}"/>
    <cellStyle name="Normal 8 3 4 2 3 2" xfId="13564" xr:uid="{00000000-0005-0000-0000-0000F7AB0000}"/>
    <cellStyle name="Normal 8 3 4 2 3 2 2" xfId="43895" xr:uid="{00000000-0005-0000-0000-0000F8AB0000}"/>
    <cellStyle name="Normal 8 3 4 2 3 2 3" xfId="28662" xr:uid="{00000000-0005-0000-0000-0000F9AB0000}"/>
    <cellStyle name="Normal 8 3 4 2 3 3" xfId="8544" xr:uid="{00000000-0005-0000-0000-0000FAAB0000}"/>
    <cellStyle name="Normal 8 3 4 2 3 3 2" xfId="38878" xr:uid="{00000000-0005-0000-0000-0000FBAB0000}"/>
    <cellStyle name="Normal 8 3 4 2 3 3 3" xfId="23645" xr:uid="{00000000-0005-0000-0000-0000FCAB0000}"/>
    <cellStyle name="Normal 8 3 4 2 3 4" xfId="33865" xr:uid="{00000000-0005-0000-0000-0000FDAB0000}"/>
    <cellStyle name="Normal 8 3 4 2 3 5" xfId="18632" xr:uid="{00000000-0005-0000-0000-0000FEAB0000}"/>
    <cellStyle name="Normal 8 3 4 2 4" xfId="5183" xr:uid="{00000000-0005-0000-0000-0000FFAB0000}"/>
    <cellStyle name="Normal 8 3 4 2 4 2" xfId="15235" xr:uid="{00000000-0005-0000-0000-000000AC0000}"/>
    <cellStyle name="Normal 8 3 4 2 4 2 2" xfId="45566" xr:uid="{00000000-0005-0000-0000-000001AC0000}"/>
    <cellStyle name="Normal 8 3 4 2 4 2 3" xfId="30333" xr:uid="{00000000-0005-0000-0000-000002AC0000}"/>
    <cellStyle name="Normal 8 3 4 2 4 3" xfId="10215" xr:uid="{00000000-0005-0000-0000-000003AC0000}"/>
    <cellStyle name="Normal 8 3 4 2 4 3 2" xfId="40549" xr:uid="{00000000-0005-0000-0000-000004AC0000}"/>
    <cellStyle name="Normal 8 3 4 2 4 3 3" xfId="25316" xr:uid="{00000000-0005-0000-0000-000005AC0000}"/>
    <cellStyle name="Normal 8 3 4 2 4 4" xfId="35536" xr:uid="{00000000-0005-0000-0000-000006AC0000}"/>
    <cellStyle name="Normal 8 3 4 2 4 5" xfId="20303" xr:uid="{00000000-0005-0000-0000-000007AC0000}"/>
    <cellStyle name="Normal 8 3 4 2 5" xfId="11893" xr:uid="{00000000-0005-0000-0000-000008AC0000}"/>
    <cellStyle name="Normal 8 3 4 2 5 2" xfId="42224" xr:uid="{00000000-0005-0000-0000-000009AC0000}"/>
    <cellStyle name="Normal 8 3 4 2 5 3" xfId="26991" xr:uid="{00000000-0005-0000-0000-00000AAC0000}"/>
    <cellStyle name="Normal 8 3 4 2 6" xfId="6872" xr:uid="{00000000-0005-0000-0000-00000BAC0000}"/>
    <cellStyle name="Normal 8 3 4 2 6 2" xfId="37207" xr:uid="{00000000-0005-0000-0000-00000CAC0000}"/>
    <cellStyle name="Normal 8 3 4 2 6 3" xfId="21974" xr:uid="{00000000-0005-0000-0000-00000DAC0000}"/>
    <cellStyle name="Normal 8 3 4 2 7" xfId="32195" xr:uid="{00000000-0005-0000-0000-00000EAC0000}"/>
    <cellStyle name="Normal 8 3 4 2 8" xfId="16961" xr:uid="{00000000-0005-0000-0000-00000FAC0000}"/>
    <cellStyle name="Normal 8 3 4 3" xfId="2219" xr:uid="{00000000-0005-0000-0000-000010AC0000}"/>
    <cellStyle name="Normal 8 3 4 3 2" xfId="3909" xr:uid="{00000000-0005-0000-0000-000011AC0000}"/>
    <cellStyle name="Normal 8 3 4 3 2 2" xfId="13982" xr:uid="{00000000-0005-0000-0000-000012AC0000}"/>
    <cellStyle name="Normal 8 3 4 3 2 2 2" xfId="44313" xr:uid="{00000000-0005-0000-0000-000013AC0000}"/>
    <cellStyle name="Normal 8 3 4 3 2 2 3" xfId="29080" xr:uid="{00000000-0005-0000-0000-000014AC0000}"/>
    <cellStyle name="Normal 8 3 4 3 2 3" xfId="8962" xr:uid="{00000000-0005-0000-0000-000015AC0000}"/>
    <cellStyle name="Normal 8 3 4 3 2 3 2" xfId="39296" xr:uid="{00000000-0005-0000-0000-000016AC0000}"/>
    <cellStyle name="Normal 8 3 4 3 2 3 3" xfId="24063" xr:uid="{00000000-0005-0000-0000-000017AC0000}"/>
    <cellStyle name="Normal 8 3 4 3 2 4" xfId="34283" xr:uid="{00000000-0005-0000-0000-000018AC0000}"/>
    <cellStyle name="Normal 8 3 4 3 2 5" xfId="19050" xr:uid="{00000000-0005-0000-0000-000019AC0000}"/>
    <cellStyle name="Normal 8 3 4 3 3" xfId="5601" xr:uid="{00000000-0005-0000-0000-00001AAC0000}"/>
    <cellStyle name="Normal 8 3 4 3 3 2" xfId="15653" xr:uid="{00000000-0005-0000-0000-00001BAC0000}"/>
    <cellStyle name="Normal 8 3 4 3 3 2 2" xfId="45984" xr:uid="{00000000-0005-0000-0000-00001CAC0000}"/>
    <cellStyle name="Normal 8 3 4 3 3 2 3" xfId="30751" xr:uid="{00000000-0005-0000-0000-00001DAC0000}"/>
    <cellStyle name="Normal 8 3 4 3 3 3" xfId="10633" xr:uid="{00000000-0005-0000-0000-00001EAC0000}"/>
    <cellStyle name="Normal 8 3 4 3 3 3 2" xfId="40967" xr:uid="{00000000-0005-0000-0000-00001FAC0000}"/>
    <cellStyle name="Normal 8 3 4 3 3 3 3" xfId="25734" xr:uid="{00000000-0005-0000-0000-000020AC0000}"/>
    <cellStyle name="Normal 8 3 4 3 3 4" xfId="35954" xr:uid="{00000000-0005-0000-0000-000021AC0000}"/>
    <cellStyle name="Normal 8 3 4 3 3 5" xfId="20721" xr:uid="{00000000-0005-0000-0000-000022AC0000}"/>
    <cellStyle name="Normal 8 3 4 3 4" xfId="12311" xr:uid="{00000000-0005-0000-0000-000023AC0000}"/>
    <cellStyle name="Normal 8 3 4 3 4 2" xfId="42642" xr:uid="{00000000-0005-0000-0000-000024AC0000}"/>
    <cellStyle name="Normal 8 3 4 3 4 3" xfId="27409" xr:uid="{00000000-0005-0000-0000-000025AC0000}"/>
    <cellStyle name="Normal 8 3 4 3 5" xfId="7290" xr:uid="{00000000-0005-0000-0000-000026AC0000}"/>
    <cellStyle name="Normal 8 3 4 3 5 2" xfId="37625" xr:uid="{00000000-0005-0000-0000-000027AC0000}"/>
    <cellStyle name="Normal 8 3 4 3 5 3" xfId="22392" xr:uid="{00000000-0005-0000-0000-000028AC0000}"/>
    <cellStyle name="Normal 8 3 4 3 6" xfId="32613" xr:uid="{00000000-0005-0000-0000-000029AC0000}"/>
    <cellStyle name="Normal 8 3 4 3 7" xfId="17379" xr:uid="{00000000-0005-0000-0000-00002AAC0000}"/>
    <cellStyle name="Normal 8 3 4 4" xfId="3072" xr:uid="{00000000-0005-0000-0000-00002BAC0000}"/>
    <cellStyle name="Normal 8 3 4 4 2" xfId="13146" xr:uid="{00000000-0005-0000-0000-00002CAC0000}"/>
    <cellStyle name="Normal 8 3 4 4 2 2" xfId="43477" xr:uid="{00000000-0005-0000-0000-00002DAC0000}"/>
    <cellStyle name="Normal 8 3 4 4 2 3" xfId="28244" xr:uid="{00000000-0005-0000-0000-00002EAC0000}"/>
    <cellStyle name="Normal 8 3 4 4 3" xfId="8126" xr:uid="{00000000-0005-0000-0000-00002FAC0000}"/>
    <cellStyle name="Normal 8 3 4 4 3 2" xfId="38460" xr:uid="{00000000-0005-0000-0000-000030AC0000}"/>
    <cellStyle name="Normal 8 3 4 4 3 3" xfId="23227" xr:uid="{00000000-0005-0000-0000-000031AC0000}"/>
    <cellStyle name="Normal 8 3 4 4 4" xfId="33447" xr:uid="{00000000-0005-0000-0000-000032AC0000}"/>
    <cellStyle name="Normal 8 3 4 4 5" xfId="18214" xr:uid="{00000000-0005-0000-0000-000033AC0000}"/>
    <cellStyle name="Normal 8 3 4 5" xfId="4765" xr:uid="{00000000-0005-0000-0000-000034AC0000}"/>
    <cellStyle name="Normal 8 3 4 5 2" xfId="14817" xr:uid="{00000000-0005-0000-0000-000035AC0000}"/>
    <cellStyle name="Normal 8 3 4 5 2 2" xfId="45148" xr:uid="{00000000-0005-0000-0000-000036AC0000}"/>
    <cellStyle name="Normal 8 3 4 5 2 3" xfId="29915" xr:uid="{00000000-0005-0000-0000-000037AC0000}"/>
    <cellStyle name="Normal 8 3 4 5 3" xfId="9797" xr:uid="{00000000-0005-0000-0000-000038AC0000}"/>
    <cellStyle name="Normal 8 3 4 5 3 2" xfId="40131" xr:uid="{00000000-0005-0000-0000-000039AC0000}"/>
    <cellStyle name="Normal 8 3 4 5 3 3" xfId="24898" xr:uid="{00000000-0005-0000-0000-00003AAC0000}"/>
    <cellStyle name="Normal 8 3 4 5 4" xfId="35118" xr:uid="{00000000-0005-0000-0000-00003BAC0000}"/>
    <cellStyle name="Normal 8 3 4 5 5" xfId="19885" xr:uid="{00000000-0005-0000-0000-00003CAC0000}"/>
    <cellStyle name="Normal 8 3 4 6" xfId="11475" xr:uid="{00000000-0005-0000-0000-00003DAC0000}"/>
    <cellStyle name="Normal 8 3 4 6 2" xfId="41806" xr:uid="{00000000-0005-0000-0000-00003EAC0000}"/>
    <cellStyle name="Normal 8 3 4 6 3" xfId="26573" xr:uid="{00000000-0005-0000-0000-00003FAC0000}"/>
    <cellStyle name="Normal 8 3 4 7" xfId="6454" xr:uid="{00000000-0005-0000-0000-000040AC0000}"/>
    <cellStyle name="Normal 8 3 4 7 2" xfId="36789" xr:uid="{00000000-0005-0000-0000-000041AC0000}"/>
    <cellStyle name="Normal 8 3 4 7 3" xfId="21556" xr:uid="{00000000-0005-0000-0000-000042AC0000}"/>
    <cellStyle name="Normal 8 3 4 8" xfId="31777" xr:uid="{00000000-0005-0000-0000-000043AC0000}"/>
    <cellStyle name="Normal 8 3 4 9" xfId="16543" xr:uid="{00000000-0005-0000-0000-000044AC0000}"/>
    <cellStyle name="Normal 8 3 5" xfId="1588" xr:uid="{00000000-0005-0000-0000-000045AC0000}"/>
    <cellStyle name="Normal 8 3 5 2" xfId="2429" xr:uid="{00000000-0005-0000-0000-000046AC0000}"/>
    <cellStyle name="Normal 8 3 5 2 2" xfId="4119" xr:uid="{00000000-0005-0000-0000-000047AC0000}"/>
    <cellStyle name="Normal 8 3 5 2 2 2" xfId="14192" xr:uid="{00000000-0005-0000-0000-000048AC0000}"/>
    <cellStyle name="Normal 8 3 5 2 2 2 2" xfId="44523" xr:uid="{00000000-0005-0000-0000-000049AC0000}"/>
    <cellStyle name="Normal 8 3 5 2 2 2 3" xfId="29290" xr:uid="{00000000-0005-0000-0000-00004AAC0000}"/>
    <cellStyle name="Normal 8 3 5 2 2 3" xfId="9172" xr:uid="{00000000-0005-0000-0000-00004BAC0000}"/>
    <cellStyle name="Normal 8 3 5 2 2 3 2" xfId="39506" xr:uid="{00000000-0005-0000-0000-00004CAC0000}"/>
    <cellStyle name="Normal 8 3 5 2 2 3 3" xfId="24273" xr:uid="{00000000-0005-0000-0000-00004DAC0000}"/>
    <cellStyle name="Normal 8 3 5 2 2 4" xfId="34493" xr:uid="{00000000-0005-0000-0000-00004EAC0000}"/>
    <cellStyle name="Normal 8 3 5 2 2 5" xfId="19260" xr:uid="{00000000-0005-0000-0000-00004FAC0000}"/>
    <cellStyle name="Normal 8 3 5 2 3" xfId="5811" xr:uid="{00000000-0005-0000-0000-000050AC0000}"/>
    <cellStyle name="Normal 8 3 5 2 3 2" xfId="15863" xr:uid="{00000000-0005-0000-0000-000051AC0000}"/>
    <cellStyle name="Normal 8 3 5 2 3 2 2" xfId="46194" xr:uid="{00000000-0005-0000-0000-000052AC0000}"/>
    <cellStyle name="Normal 8 3 5 2 3 2 3" xfId="30961" xr:uid="{00000000-0005-0000-0000-000053AC0000}"/>
    <cellStyle name="Normal 8 3 5 2 3 3" xfId="10843" xr:uid="{00000000-0005-0000-0000-000054AC0000}"/>
    <cellStyle name="Normal 8 3 5 2 3 3 2" xfId="41177" xr:uid="{00000000-0005-0000-0000-000055AC0000}"/>
    <cellStyle name="Normal 8 3 5 2 3 3 3" xfId="25944" xr:uid="{00000000-0005-0000-0000-000056AC0000}"/>
    <cellStyle name="Normal 8 3 5 2 3 4" xfId="36164" xr:uid="{00000000-0005-0000-0000-000057AC0000}"/>
    <cellStyle name="Normal 8 3 5 2 3 5" xfId="20931" xr:uid="{00000000-0005-0000-0000-000058AC0000}"/>
    <cellStyle name="Normal 8 3 5 2 4" xfId="12521" xr:uid="{00000000-0005-0000-0000-000059AC0000}"/>
    <cellStyle name="Normal 8 3 5 2 4 2" xfId="42852" xr:uid="{00000000-0005-0000-0000-00005AAC0000}"/>
    <cellStyle name="Normal 8 3 5 2 4 3" xfId="27619" xr:uid="{00000000-0005-0000-0000-00005BAC0000}"/>
    <cellStyle name="Normal 8 3 5 2 5" xfId="7500" xr:uid="{00000000-0005-0000-0000-00005CAC0000}"/>
    <cellStyle name="Normal 8 3 5 2 5 2" xfId="37835" xr:uid="{00000000-0005-0000-0000-00005DAC0000}"/>
    <cellStyle name="Normal 8 3 5 2 5 3" xfId="22602" xr:uid="{00000000-0005-0000-0000-00005EAC0000}"/>
    <cellStyle name="Normal 8 3 5 2 6" xfId="32823" xr:uid="{00000000-0005-0000-0000-00005FAC0000}"/>
    <cellStyle name="Normal 8 3 5 2 7" xfId="17589" xr:uid="{00000000-0005-0000-0000-000060AC0000}"/>
    <cellStyle name="Normal 8 3 5 3" xfId="3282" xr:uid="{00000000-0005-0000-0000-000061AC0000}"/>
    <cellStyle name="Normal 8 3 5 3 2" xfId="13356" xr:uid="{00000000-0005-0000-0000-000062AC0000}"/>
    <cellStyle name="Normal 8 3 5 3 2 2" xfId="43687" xr:uid="{00000000-0005-0000-0000-000063AC0000}"/>
    <cellStyle name="Normal 8 3 5 3 2 3" xfId="28454" xr:uid="{00000000-0005-0000-0000-000064AC0000}"/>
    <cellStyle name="Normal 8 3 5 3 3" xfId="8336" xr:uid="{00000000-0005-0000-0000-000065AC0000}"/>
    <cellStyle name="Normal 8 3 5 3 3 2" xfId="38670" xr:uid="{00000000-0005-0000-0000-000066AC0000}"/>
    <cellStyle name="Normal 8 3 5 3 3 3" xfId="23437" xr:uid="{00000000-0005-0000-0000-000067AC0000}"/>
    <cellStyle name="Normal 8 3 5 3 4" xfId="33657" xr:uid="{00000000-0005-0000-0000-000068AC0000}"/>
    <cellStyle name="Normal 8 3 5 3 5" xfId="18424" xr:uid="{00000000-0005-0000-0000-000069AC0000}"/>
    <cellStyle name="Normal 8 3 5 4" xfId="4975" xr:uid="{00000000-0005-0000-0000-00006AAC0000}"/>
    <cellStyle name="Normal 8 3 5 4 2" xfId="15027" xr:uid="{00000000-0005-0000-0000-00006BAC0000}"/>
    <cellStyle name="Normal 8 3 5 4 2 2" xfId="45358" xr:uid="{00000000-0005-0000-0000-00006CAC0000}"/>
    <cellStyle name="Normal 8 3 5 4 2 3" xfId="30125" xr:uid="{00000000-0005-0000-0000-00006DAC0000}"/>
    <cellStyle name="Normal 8 3 5 4 3" xfId="10007" xr:uid="{00000000-0005-0000-0000-00006EAC0000}"/>
    <cellStyle name="Normal 8 3 5 4 3 2" xfId="40341" xr:uid="{00000000-0005-0000-0000-00006FAC0000}"/>
    <cellStyle name="Normal 8 3 5 4 3 3" xfId="25108" xr:uid="{00000000-0005-0000-0000-000070AC0000}"/>
    <cellStyle name="Normal 8 3 5 4 4" xfId="35328" xr:uid="{00000000-0005-0000-0000-000071AC0000}"/>
    <cellStyle name="Normal 8 3 5 4 5" xfId="20095" xr:uid="{00000000-0005-0000-0000-000072AC0000}"/>
    <cellStyle name="Normal 8 3 5 5" xfId="11685" xr:uid="{00000000-0005-0000-0000-000073AC0000}"/>
    <cellStyle name="Normal 8 3 5 5 2" xfId="42016" xr:uid="{00000000-0005-0000-0000-000074AC0000}"/>
    <cellStyle name="Normal 8 3 5 5 3" xfId="26783" xr:uid="{00000000-0005-0000-0000-000075AC0000}"/>
    <cellStyle name="Normal 8 3 5 6" xfId="6664" xr:uid="{00000000-0005-0000-0000-000076AC0000}"/>
    <cellStyle name="Normal 8 3 5 6 2" xfId="36999" xr:uid="{00000000-0005-0000-0000-000077AC0000}"/>
    <cellStyle name="Normal 8 3 5 6 3" xfId="21766" xr:uid="{00000000-0005-0000-0000-000078AC0000}"/>
    <cellStyle name="Normal 8 3 5 7" xfId="31987" xr:uid="{00000000-0005-0000-0000-000079AC0000}"/>
    <cellStyle name="Normal 8 3 5 8" xfId="16753" xr:uid="{00000000-0005-0000-0000-00007AAC0000}"/>
    <cellStyle name="Normal 8 3 6" xfId="2009" xr:uid="{00000000-0005-0000-0000-00007BAC0000}"/>
    <cellStyle name="Normal 8 3 6 2" xfId="3701" xr:uid="{00000000-0005-0000-0000-00007CAC0000}"/>
    <cellStyle name="Normal 8 3 6 2 2" xfId="13774" xr:uid="{00000000-0005-0000-0000-00007DAC0000}"/>
    <cellStyle name="Normal 8 3 6 2 2 2" xfId="44105" xr:uid="{00000000-0005-0000-0000-00007EAC0000}"/>
    <cellStyle name="Normal 8 3 6 2 2 3" xfId="28872" xr:uid="{00000000-0005-0000-0000-00007FAC0000}"/>
    <cellStyle name="Normal 8 3 6 2 3" xfId="8754" xr:uid="{00000000-0005-0000-0000-000080AC0000}"/>
    <cellStyle name="Normal 8 3 6 2 3 2" xfId="39088" xr:uid="{00000000-0005-0000-0000-000081AC0000}"/>
    <cellStyle name="Normal 8 3 6 2 3 3" xfId="23855" xr:uid="{00000000-0005-0000-0000-000082AC0000}"/>
    <cellStyle name="Normal 8 3 6 2 4" xfId="34075" xr:uid="{00000000-0005-0000-0000-000083AC0000}"/>
    <cellStyle name="Normal 8 3 6 2 5" xfId="18842" xr:uid="{00000000-0005-0000-0000-000084AC0000}"/>
    <cellStyle name="Normal 8 3 6 3" xfId="5393" xr:uid="{00000000-0005-0000-0000-000085AC0000}"/>
    <cellStyle name="Normal 8 3 6 3 2" xfId="15445" xr:uid="{00000000-0005-0000-0000-000086AC0000}"/>
    <cellStyle name="Normal 8 3 6 3 2 2" xfId="45776" xr:uid="{00000000-0005-0000-0000-000087AC0000}"/>
    <cellStyle name="Normal 8 3 6 3 2 3" xfId="30543" xr:uid="{00000000-0005-0000-0000-000088AC0000}"/>
    <cellStyle name="Normal 8 3 6 3 3" xfId="10425" xr:uid="{00000000-0005-0000-0000-000089AC0000}"/>
    <cellStyle name="Normal 8 3 6 3 3 2" xfId="40759" xr:uid="{00000000-0005-0000-0000-00008AAC0000}"/>
    <cellStyle name="Normal 8 3 6 3 3 3" xfId="25526" xr:uid="{00000000-0005-0000-0000-00008BAC0000}"/>
    <cellStyle name="Normal 8 3 6 3 4" xfId="35746" xr:uid="{00000000-0005-0000-0000-00008CAC0000}"/>
    <cellStyle name="Normal 8 3 6 3 5" xfId="20513" xr:uid="{00000000-0005-0000-0000-00008DAC0000}"/>
    <cellStyle name="Normal 8 3 6 4" xfId="12103" xr:uid="{00000000-0005-0000-0000-00008EAC0000}"/>
    <cellStyle name="Normal 8 3 6 4 2" xfId="42434" xr:uid="{00000000-0005-0000-0000-00008FAC0000}"/>
    <cellStyle name="Normal 8 3 6 4 3" xfId="27201" xr:uid="{00000000-0005-0000-0000-000090AC0000}"/>
    <cellStyle name="Normal 8 3 6 5" xfId="7082" xr:uid="{00000000-0005-0000-0000-000091AC0000}"/>
    <cellStyle name="Normal 8 3 6 5 2" xfId="37417" xr:uid="{00000000-0005-0000-0000-000092AC0000}"/>
    <cellStyle name="Normal 8 3 6 5 3" xfId="22184" xr:uid="{00000000-0005-0000-0000-000093AC0000}"/>
    <cellStyle name="Normal 8 3 6 6" xfId="32405" xr:uid="{00000000-0005-0000-0000-000094AC0000}"/>
    <cellStyle name="Normal 8 3 6 7" xfId="17171" xr:uid="{00000000-0005-0000-0000-000095AC0000}"/>
    <cellStyle name="Normal 8 3 7" xfId="2861" xr:uid="{00000000-0005-0000-0000-000096AC0000}"/>
    <cellStyle name="Normal 8 3 7 2" xfId="12938" xr:uid="{00000000-0005-0000-0000-000097AC0000}"/>
    <cellStyle name="Normal 8 3 7 2 2" xfId="43269" xr:uid="{00000000-0005-0000-0000-000098AC0000}"/>
    <cellStyle name="Normal 8 3 7 2 3" xfId="28036" xr:uid="{00000000-0005-0000-0000-000099AC0000}"/>
    <cellStyle name="Normal 8 3 7 3" xfId="7918" xr:uid="{00000000-0005-0000-0000-00009AAC0000}"/>
    <cellStyle name="Normal 8 3 7 3 2" xfId="38252" xr:uid="{00000000-0005-0000-0000-00009BAC0000}"/>
    <cellStyle name="Normal 8 3 7 3 3" xfId="23019" xr:uid="{00000000-0005-0000-0000-00009CAC0000}"/>
    <cellStyle name="Normal 8 3 7 4" xfId="33239" xr:uid="{00000000-0005-0000-0000-00009DAC0000}"/>
    <cellStyle name="Normal 8 3 7 5" xfId="18006" xr:uid="{00000000-0005-0000-0000-00009EAC0000}"/>
    <cellStyle name="Normal 8 3 8" xfId="4555" xr:uid="{00000000-0005-0000-0000-00009FAC0000}"/>
    <cellStyle name="Normal 8 3 8 2" xfId="14609" xr:uid="{00000000-0005-0000-0000-0000A0AC0000}"/>
    <cellStyle name="Normal 8 3 8 2 2" xfId="44940" xr:uid="{00000000-0005-0000-0000-0000A1AC0000}"/>
    <cellStyle name="Normal 8 3 8 2 3" xfId="29707" xr:uid="{00000000-0005-0000-0000-0000A2AC0000}"/>
    <cellStyle name="Normal 8 3 8 3" xfId="9589" xr:uid="{00000000-0005-0000-0000-0000A3AC0000}"/>
    <cellStyle name="Normal 8 3 8 3 2" xfId="39923" xr:uid="{00000000-0005-0000-0000-0000A4AC0000}"/>
    <cellStyle name="Normal 8 3 8 3 3" xfId="24690" xr:uid="{00000000-0005-0000-0000-0000A5AC0000}"/>
    <cellStyle name="Normal 8 3 8 4" xfId="34910" xr:uid="{00000000-0005-0000-0000-0000A6AC0000}"/>
    <cellStyle name="Normal 8 3 8 5" xfId="19677" xr:uid="{00000000-0005-0000-0000-0000A7AC0000}"/>
    <cellStyle name="Normal 8 3 9" xfId="11265" xr:uid="{00000000-0005-0000-0000-0000A8AC0000}"/>
    <cellStyle name="Normal 8 3 9 2" xfId="41598" xr:uid="{00000000-0005-0000-0000-0000A9AC0000}"/>
    <cellStyle name="Normal 8 3 9 3" xfId="26365" xr:uid="{00000000-0005-0000-0000-0000AAAC0000}"/>
    <cellStyle name="Normal 8 4" xfId="426" xr:uid="{00000000-0005-0000-0000-0000ABAC0000}"/>
    <cellStyle name="Normal 8 5" xfId="31431" xr:uid="{00000000-0005-0000-0000-0000ACAC0000}"/>
    <cellStyle name="Normal 8 6" xfId="46798" xr:uid="{00000000-0005-0000-0000-0000ADAC0000}"/>
    <cellStyle name="Normal 80" xfId="416" xr:uid="{00000000-0005-0000-0000-0000AEAC0000}"/>
    <cellStyle name="Normal 80 10" xfId="6195" xr:uid="{00000000-0005-0000-0000-0000AFAC0000}"/>
    <cellStyle name="Normal 80 10 2" xfId="36533" xr:uid="{00000000-0005-0000-0000-0000B0AC0000}"/>
    <cellStyle name="Normal 80 10 3" xfId="21300" xr:uid="{00000000-0005-0000-0000-0000B1AC0000}"/>
    <cellStyle name="Normal 80 11" xfId="31524" xr:uid="{00000000-0005-0000-0000-0000B2AC0000}"/>
    <cellStyle name="Normal 80 12" xfId="16285" xr:uid="{00000000-0005-0000-0000-0000B3AC0000}"/>
    <cellStyle name="Normal 80 2" xfId="1159" xr:uid="{00000000-0005-0000-0000-0000B4AC0000}"/>
    <cellStyle name="Normal 80 2 10" xfId="31577" xr:uid="{00000000-0005-0000-0000-0000B5AC0000}"/>
    <cellStyle name="Normal 80 2 11" xfId="16339" xr:uid="{00000000-0005-0000-0000-0000B6AC0000}"/>
    <cellStyle name="Normal 80 2 2" xfId="1268" xr:uid="{00000000-0005-0000-0000-0000B7AC0000}"/>
    <cellStyle name="Normal 80 2 2 10" xfId="16443" xr:uid="{00000000-0005-0000-0000-0000B8AC0000}"/>
    <cellStyle name="Normal 80 2 2 2" xfId="1485" xr:uid="{00000000-0005-0000-0000-0000B9AC0000}"/>
    <cellStyle name="Normal 80 2 2 2 2" xfId="1906" xr:uid="{00000000-0005-0000-0000-0000BAAC0000}"/>
    <cellStyle name="Normal 80 2 2 2 2 2" xfId="2745" xr:uid="{00000000-0005-0000-0000-0000BBAC0000}"/>
    <cellStyle name="Normal 80 2 2 2 2 2 2" xfId="4435" xr:uid="{00000000-0005-0000-0000-0000BCAC0000}"/>
    <cellStyle name="Normal 80 2 2 2 2 2 2 2" xfId="14508" xr:uid="{00000000-0005-0000-0000-0000BDAC0000}"/>
    <cellStyle name="Normal 80 2 2 2 2 2 2 2 2" xfId="44839" xr:uid="{00000000-0005-0000-0000-0000BEAC0000}"/>
    <cellStyle name="Normal 80 2 2 2 2 2 2 2 3" xfId="29606" xr:uid="{00000000-0005-0000-0000-0000BFAC0000}"/>
    <cellStyle name="Normal 80 2 2 2 2 2 2 3" xfId="9488" xr:uid="{00000000-0005-0000-0000-0000C0AC0000}"/>
    <cellStyle name="Normal 80 2 2 2 2 2 2 3 2" xfId="39822" xr:uid="{00000000-0005-0000-0000-0000C1AC0000}"/>
    <cellStyle name="Normal 80 2 2 2 2 2 2 3 3" xfId="24589" xr:uid="{00000000-0005-0000-0000-0000C2AC0000}"/>
    <cellStyle name="Normal 80 2 2 2 2 2 2 4" xfId="34809" xr:uid="{00000000-0005-0000-0000-0000C3AC0000}"/>
    <cellStyle name="Normal 80 2 2 2 2 2 2 5" xfId="19576" xr:uid="{00000000-0005-0000-0000-0000C4AC0000}"/>
    <cellStyle name="Normal 80 2 2 2 2 2 3" xfId="6127" xr:uid="{00000000-0005-0000-0000-0000C5AC0000}"/>
    <cellStyle name="Normal 80 2 2 2 2 2 3 2" xfId="16179" xr:uid="{00000000-0005-0000-0000-0000C6AC0000}"/>
    <cellStyle name="Normal 80 2 2 2 2 2 3 2 2" xfId="46510" xr:uid="{00000000-0005-0000-0000-0000C7AC0000}"/>
    <cellStyle name="Normal 80 2 2 2 2 2 3 2 3" xfId="31277" xr:uid="{00000000-0005-0000-0000-0000C8AC0000}"/>
    <cellStyle name="Normal 80 2 2 2 2 2 3 3" xfId="11159" xr:uid="{00000000-0005-0000-0000-0000C9AC0000}"/>
    <cellStyle name="Normal 80 2 2 2 2 2 3 3 2" xfId="41493" xr:uid="{00000000-0005-0000-0000-0000CAAC0000}"/>
    <cellStyle name="Normal 80 2 2 2 2 2 3 3 3" xfId="26260" xr:uid="{00000000-0005-0000-0000-0000CBAC0000}"/>
    <cellStyle name="Normal 80 2 2 2 2 2 3 4" xfId="36480" xr:uid="{00000000-0005-0000-0000-0000CCAC0000}"/>
    <cellStyle name="Normal 80 2 2 2 2 2 3 5" xfId="21247" xr:uid="{00000000-0005-0000-0000-0000CDAC0000}"/>
    <cellStyle name="Normal 80 2 2 2 2 2 4" xfId="12837" xr:uid="{00000000-0005-0000-0000-0000CEAC0000}"/>
    <cellStyle name="Normal 80 2 2 2 2 2 4 2" xfId="43168" xr:uid="{00000000-0005-0000-0000-0000CFAC0000}"/>
    <cellStyle name="Normal 80 2 2 2 2 2 4 3" xfId="27935" xr:uid="{00000000-0005-0000-0000-0000D0AC0000}"/>
    <cellStyle name="Normal 80 2 2 2 2 2 5" xfId="7816" xr:uid="{00000000-0005-0000-0000-0000D1AC0000}"/>
    <cellStyle name="Normal 80 2 2 2 2 2 5 2" xfId="38151" xr:uid="{00000000-0005-0000-0000-0000D2AC0000}"/>
    <cellStyle name="Normal 80 2 2 2 2 2 5 3" xfId="22918" xr:uid="{00000000-0005-0000-0000-0000D3AC0000}"/>
    <cellStyle name="Normal 80 2 2 2 2 2 6" xfId="33139" xr:uid="{00000000-0005-0000-0000-0000D4AC0000}"/>
    <cellStyle name="Normal 80 2 2 2 2 2 7" xfId="17905" xr:uid="{00000000-0005-0000-0000-0000D5AC0000}"/>
    <cellStyle name="Normal 80 2 2 2 2 3" xfId="3598" xr:uid="{00000000-0005-0000-0000-0000D6AC0000}"/>
    <cellStyle name="Normal 80 2 2 2 2 3 2" xfId="13672" xr:uid="{00000000-0005-0000-0000-0000D7AC0000}"/>
    <cellStyle name="Normal 80 2 2 2 2 3 2 2" xfId="44003" xr:uid="{00000000-0005-0000-0000-0000D8AC0000}"/>
    <cellStyle name="Normal 80 2 2 2 2 3 2 3" xfId="28770" xr:uid="{00000000-0005-0000-0000-0000D9AC0000}"/>
    <cellStyle name="Normal 80 2 2 2 2 3 3" xfId="8652" xr:uid="{00000000-0005-0000-0000-0000DAAC0000}"/>
    <cellStyle name="Normal 80 2 2 2 2 3 3 2" xfId="38986" xr:uid="{00000000-0005-0000-0000-0000DBAC0000}"/>
    <cellStyle name="Normal 80 2 2 2 2 3 3 3" xfId="23753" xr:uid="{00000000-0005-0000-0000-0000DCAC0000}"/>
    <cellStyle name="Normal 80 2 2 2 2 3 4" xfId="33973" xr:uid="{00000000-0005-0000-0000-0000DDAC0000}"/>
    <cellStyle name="Normal 80 2 2 2 2 3 5" xfId="18740" xr:uid="{00000000-0005-0000-0000-0000DEAC0000}"/>
    <cellStyle name="Normal 80 2 2 2 2 4" xfId="5291" xr:uid="{00000000-0005-0000-0000-0000DFAC0000}"/>
    <cellStyle name="Normal 80 2 2 2 2 4 2" xfId="15343" xr:uid="{00000000-0005-0000-0000-0000E0AC0000}"/>
    <cellStyle name="Normal 80 2 2 2 2 4 2 2" xfId="45674" xr:uid="{00000000-0005-0000-0000-0000E1AC0000}"/>
    <cellStyle name="Normal 80 2 2 2 2 4 2 3" xfId="30441" xr:uid="{00000000-0005-0000-0000-0000E2AC0000}"/>
    <cellStyle name="Normal 80 2 2 2 2 4 3" xfId="10323" xr:uid="{00000000-0005-0000-0000-0000E3AC0000}"/>
    <cellStyle name="Normal 80 2 2 2 2 4 3 2" xfId="40657" xr:uid="{00000000-0005-0000-0000-0000E4AC0000}"/>
    <cellStyle name="Normal 80 2 2 2 2 4 3 3" xfId="25424" xr:uid="{00000000-0005-0000-0000-0000E5AC0000}"/>
    <cellStyle name="Normal 80 2 2 2 2 4 4" xfId="35644" xr:uid="{00000000-0005-0000-0000-0000E6AC0000}"/>
    <cellStyle name="Normal 80 2 2 2 2 4 5" xfId="20411" xr:uid="{00000000-0005-0000-0000-0000E7AC0000}"/>
    <cellStyle name="Normal 80 2 2 2 2 5" xfId="12001" xr:uid="{00000000-0005-0000-0000-0000E8AC0000}"/>
    <cellStyle name="Normal 80 2 2 2 2 5 2" xfId="42332" xr:uid="{00000000-0005-0000-0000-0000E9AC0000}"/>
    <cellStyle name="Normal 80 2 2 2 2 5 3" xfId="27099" xr:uid="{00000000-0005-0000-0000-0000EAAC0000}"/>
    <cellStyle name="Normal 80 2 2 2 2 6" xfId="6980" xr:uid="{00000000-0005-0000-0000-0000EBAC0000}"/>
    <cellStyle name="Normal 80 2 2 2 2 6 2" xfId="37315" xr:uid="{00000000-0005-0000-0000-0000ECAC0000}"/>
    <cellStyle name="Normal 80 2 2 2 2 6 3" xfId="22082" xr:uid="{00000000-0005-0000-0000-0000EDAC0000}"/>
    <cellStyle name="Normal 80 2 2 2 2 7" xfId="32303" xr:uid="{00000000-0005-0000-0000-0000EEAC0000}"/>
    <cellStyle name="Normal 80 2 2 2 2 8" xfId="17069" xr:uid="{00000000-0005-0000-0000-0000EFAC0000}"/>
    <cellStyle name="Normal 80 2 2 2 3" xfId="2327" xr:uid="{00000000-0005-0000-0000-0000F0AC0000}"/>
    <cellStyle name="Normal 80 2 2 2 3 2" xfId="4017" xr:uid="{00000000-0005-0000-0000-0000F1AC0000}"/>
    <cellStyle name="Normal 80 2 2 2 3 2 2" xfId="14090" xr:uid="{00000000-0005-0000-0000-0000F2AC0000}"/>
    <cellStyle name="Normal 80 2 2 2 3 2 2 2" xfId="44421" xr:uid="{00000000-0005-0000-0000-0000F3AC0000}"/>
    <cellStyle name="Normal 80 2 2 2 3 2 2 3" xfId="29188" xr:uid="{00000000-0005-0000-0000-0000F4AC0000}"/>
    <cellStyle name="Normal 80 2 2 2 3 2 3" xfId="9070" xr:uid="{00000000-0005-0000-0000-0000F5AC0000}"/>
    <cellStyle name="Normal 80 2 2 2 3 2 3 2" xfId="39404" xr:uid="{00000000-0005-0000-0000-0000F6AC0000}"/>
    <cellStyle name="Normal 80 2 2 2 3 2 3 3" xfId="24171" xr:uid="{00000000-0005-0000-0000-0000F7AC0000}"/>
    <cellStyle name="Normal 80 2 2 2 3 2 4" xfId="34391" xr:uid="{00000000-0005-0000-0000-0000F8AC0000}"/>
    <cellStyle name="Normal 80 2 2 2 3 2 5" xfId="19158" xr:uid="{00000000-0005-0000-0000-0000F9AC0000}"/>
    <cellStyle name="Normal 80 2 2 2 3 3" xfId="5709" xr:uid="{00000000-0005-0000-0000-0000FAAC0000}"/>
    <cellStyle name="Normal 80 2 2 2 3 3 2" xfId="15761" xr:uid="{00000000-0005-0000-0000-0000FBAC0000}"/>
    <cellStyle name="Normal 80 2 2 2 3 3 2 2" xfId="46092" xr:uid="{00000000-0005-0000-0000-0000FCAC0000}"/>
    <cellStyle name="Normal 80 2 2 2 3 3 2 3" xfId="30859" xr:uid="{00000000-0005-0000-0000-0000FDAC0000}"/>
    <cellStyle name="Normal 80 2 2 2 3 3 3" xfId="10741" xr:uid="{00000000-0005-0000-0000-0000FEAC0000}"/>
    <cellStyle name="Normal 80 2 2 2 3 3 3 2" xfId="41075" xr:uid="{00000000-0005-0000-0000-0000FFAC0000}"/>
    <cellStyle name="Normal 80 2 2 2 3 3 3 3" xfId="25842" xr:uid="{00000000-0005-0000-0000-000000AD0000}"/>
    <cellStyle name="Normal 80 2 2 2 3 3 4" xfId="36062" xr:uid="{00000000-0005-0000-0000-000001AD0000}"/>
    <cellStyle name="Normal 80 2 2 2 3 3 5" xfId="20829" xr:uid="{00000000-0005-0000-0000-000002AD0000}"/>
    <cellStyle name="Normal 80 2 2 2 3 4" xfId="12419" xr:uid="{00000000-0005-0000-0000-000003AD0000}"/>
    <cellStyle name="Normal 80 2 2 2 3 4 2" xfId="42750" xr:uid="{00000000-0005-0000-0000-000004AD0000}"/>
    <cellStyle name="Normal 80 2 2 2 3 4 3" xfId="27517" xr:uid="{00000000-0005-0000-0000-000005AD0000}"/>
    <cellStyle name="Normal 80 2 2 2 3 5" xfId="7398" xr:uid="{00000000-0005-0000-0000-000006AD0000}"/>
    <cellStyle name="Normal 80 2 2 2 3 5 2" xfId="37733" xr:uid="{00000000-0005-0000-0000-000007AD0000}"/>
    <cellStyle name="Normal 80 2 2 2 3 5 3" xfId="22500" xr:uid="{00000000-0005-0000-0000-000008AD0000}"/>
    <cellStyle name="Normal 80 2 2 2 3 6" xfId="32721" xr:uid="{00000000-0005-0000-0000-000009AD0000}"/>
    <cellStyle name="Normal 80 2 2 2 3 7" xfId="17487" xr:uid="{00000000-0005-0000-0000-00000AAD0000}"/>
    <cellStyle name="Normal 80 2 2 2 4" xfId="3180" xr:uid="{00000000-0005-0000-0000-00000BAD0000}"/>
    <cellStyle name="Normal 80 2 2 2 4 2" xfId="13254" xr:uid="{00000000-0005-0000-0000-00000CAD0000}"/>
    <cellStyle name="Normal 80 2 2 2 4 2 2" xfId="43585" xr:uid="{00000000-0005-0000-0000-00000DAD0000}"/>
    <cellStyle name="Normal 80 2 2 2 4 2 3" xfId="28352" xr:uid="{00000000-0005-0000-0000-00000EAD0000}"/>
    <cellStyle name="Normal 80 2 2 2 4 3" xfId="8234" xr:uid="{00000000-0005-0000-0000-00000FAD0000}"/>
    <cellStyle name="Normal 80 2 2 2 4 3 2" xfId="38568" xr:uid="{00000000-0005-0000-0000-000010AD0000}"/>
    <cellStyle name="Normal 80 2 2 2 4 3 3" xfId="23335" xr:uid="{00000000-0005-0000-0000-000011AD0000}"/>
    <cellStyle name="Normal 80 2 2 2 4 4" xfId="33555" xr:uid="{00000000-0005-0000-0000-000012AD0000}"/>
    <cellStyle name="Normal 80 2 2 2 4 5" xfId="18322" xr:uid="{00000000-0005-0000-0000-000013AD0000}"/>
    <cellStyle name="Normal 80 2 2 2 5" xfId="4873" xr:uid="{00000000-0005-0000-0000-000014AD0000}"/>
    <cellStyle name="Normal 80 2 2 2 5 2" xfId="14925" xr:uid="{00000000-0005-0000-0000-000015AD0000}"/>
    <cellStyle name="Normal 80 2 2 2 5 2 2" xfId="45256" xr:uid="{00000000-0005-0000-0000-000016AD0000}"/>
    <cellStyle name="Normal 80 2 2 2 5 2 3" xfId="30023" xr:uid="{00000000-0005-0000-0000-000017AD0000}"/>
    <cellStyle name="Normal 80 2 2 2 5 3" xfId="9905" xr:uid="{00000000-0005-0000-0000-000018AD0000}"/>
    <cellStyle name="Normal 80 2 2 2 5 3 2" xfId="40239" xr:uid="{00000000-0005-0000-0000-000019AD0000}"/>
    <cellStyle name="Normal 80 2 2 2 5 3 3" xfId="25006" xr:uid="{00000000-0005-0000-0000-00001AAD0000}"/>
    <cellStyle name="Normal 80 2 2 2 5 4" xfId="35226" xr:uid="{00000000-0005-0000-0000-00001BAD0000}"/>
    <cellStyle name="Normal 80 2 2 2 5 5" xfId="19993" xr:uid="{00000000-0005-0000-0000-00001CAD0000}"/>
    <cellStyle name="Normal 80 2 2 2 6" xfId="11583" xr:uid="{00000000-0005-0000-0000-00001DAD0000}"/>
    <cellStyle name="Normal 80 2 2 2 6 2" xfId="41914" xr:uid="{00000000-0005-0000-0000-00001EAD0000}"/>
    <cellStyle name="Normal 80 2 2 2 6 3" xfId="26681" xr:uid="{00000000-0005-0000-0000-00001FAD0000}"/>
    <cellStyle name="Normal 80 2 2 2 7" xfId="6562" xr:uid="{00000000-0005-0000-0000-000020AD0000}"/>
    <cellStyle name="Normal 80 2 2 2 7 2" xfId="36897" xr:uid="{00000000-0005-0000-0000-000021AD0000}"/>
    <cellStyle name="Normal 80 2 2 2 7 3" xfId="21664" xr:uid="{00000000-0005-0000-0000-000022AD0000}"/>
    <cellStyle name="Normal 80 2 2 2 8" xfId="31885" xr:uid="{00000000-0005-0000-0000-000023AD0000}"/>
    <cellStyle name="Normal 80 2 2 2 9" xfId="16651" xr:uid="{00000000-0005-0000-0000-000024AD0000}"/>
    <cellStyle name="Normal 80 2 2 3" xfId="1698" xr:uid="{00000000-0005-0000-0000-000025AD0000}"/>
    <cellStyle name="Normal 80 2 2 3 2" xfId="2537" xr:uid="{00000000-0005-0000-0000-000026AD0000}"/>
    <cellStyle name="Normal 80 2 2 3 2 2" xfId="4227" xr:uid="{00000000-0005-0000-0000-000027AD0000}"/>
    <cellStyle name="Normal 80 2 2 3 2 2 2" xfId="14300" xr:uid="{00000000-0005-0000-0000-000028AD0000}"/>
    <cellStyle name="Normal 80 2 2 3 2 2 2 2" xfId="44631" xr:uid="{00000000-0005-0000-0000-000029AD0000}"/>
    <cellStyle name="Normal 80 2 2 3 2 2 2 3" xfId="29398" xr:uid="{00000000-0005-0000-0000-00002AAD0000}"/>
    <cellStyle name="Normal 80 2 2 3 2 2 3" xfId="9280" xr:uid="{00000000-0005-0000-0000-00002BAD0000}"/>
    <cellStyle name="Normal 80 2 2 3 2 2 3 2" xfId="39614" xr:uid="{00000000-0005-0000-0000-00002CAD0000}"/>
    <cellStyle name="Normal 80 2 2 3 2 2 3 3" xfId="24381" xr:uid="{00000000-0005-0000-0000-00002DAD0000}"/>
    <cellStyle name="Normal 80 2 2 3 2 2 4" xfId="34601" xr:uid="{00000000-0005-0000-0000-00002EAD0000}"/>
    <cellStyle name="Normal 80 2 2 3 2 2 5" xfId="19368" xr:uid="{00000000-0005-0000-0000-00002FAD0000}"/>
    <cellStyle name="Normal 80 2 2 3 2 3" xfId="5919" xr:uid="{00000000-0005-0000-0000-000030AD0000}"/>
    <cellStyle name="Normal 80 2 2 3 2 3 2" xfId="15971" xr:uid="{00000000-0005-0000-0000-000031AD0000}"/>
    <cellStyle name="Normal 80 2 2 3 2 3 2 2" xfId="46302" xr:uid="{00000000-0005-0000-0000-000032AD0000}"/>
    <cellStyle name="Normal 80 2 2 3 2 3 2 3" xfId="31069" xr:uid="{00000000-0005-0000-0000-000033AD0000}"/>
    <cellStyle name="Normal 80 2 2 3 2 3 3" xfId="10951" xr:uid="{00000000-0005-0000-0000-000034AD0000}"/>
    <cellStyle name="Normal 80 2 2 3 2 3 3 2" xfId="41285" xr:uid="{00000000-0005-0000-0000-000035AD0000}"/>
    <cellStyle name="Normal 80 2 2 3 2 3 3 3" xfId="26052" xr:uid="{00000000-0005-0000-0000-000036AD0000}"/>
    <cellStyle name="Normal 80 2 2 3 2 3 4" xfId="36272" xr:uid="{00000000-0005-0000-0000-000037AD0000}"/>
    <cellStyle name="Normal 80 2 2 3 2 3 5" xfId="21039" xr:uid="{00000000-0005-0000-0000-000038AD0000}"/>
    <cellStyle name="Normal 80 2 2 3 2 4" xfId="12629" xr:uid="{00000000-0005-0000-0000-000039AD0000}"/>
    <cellStyle name="Normal 80 2 2 3 2 4 2" xfId="42960" xr:uid="{00000000-0005-0000-0000-00003AAD0000}"/>
    <cellStyle name="Normal 80 2 2 3 2 4 3" xfId="27727" xr:uid="{00000000-0005-0000-0000-00003BAD0000}"/>
    <cellStyle name="Normal 80 2 2 3 2 5" xfId="7608" xr:uid="{00000000-0005-0000-0000-00003CAD0000}"/>
    <cellStyle name="Normal 80 2 2 3 2 5 2" xfId="37943" xr:uid="{00000000-0005-0000-0000-00003DAD0000}"/>
    <cellStyle name="Normal 80 2 2 3 2 5 3" xfId="22710" xr:uid="{00000000-0005-0000-0000-00003EAD0000}"/>
    <cellStyle name="Normal 80 2 2 3 2 6" xfId="32931" xr:uid="{00000000-0005-0000-0000-00003FAD0000}"/>
    <cellStyle name="Normal 80 2 2 3 2 7" xfId="17697" xr:uid="{00000000-0005-0000-0000-000040AD0000}"/>
    <cellStyle name="Normal 80 2 2 3 3" xfId="3390" xr:uid="{00000000-0005-0000-0000-000041AD0000}"/>
    <cellStyle name="Normal 80 2 2 3 3 2" xfId="13464" xr:uid="{00000000-0005-0000-0000-000042AD0000}"/>
    <cellStyle name="Normal 80 2 2 3 3 2 2" xfId="43795" xr:uid="{00000000-0005-0000-0000-000043AD0000}"/>
    <cellStyle name="Normal 80 2 2 3 3 2 3" xfId="28562" xr:uid="{00000000-0005-0000-0000-000044AD0000}"/>
    <cellStyle name="Normal 80 2 2 3 3 3" xfId="8444" xr:uid="{00000000-0005-0000-0000-000045AD0000}"/>
    <cellStyle name="Normal 80 2 2 3 3 3 2" xfId="38778" xr:uid="{00000000-0005-0000-0000-000046AD0000}"/>
    <cellStyle name="Normal 80 2 2 3 3 3 3" xfId="23545" xr:uid="{00000000-0005-0000-0000-000047AD0000}"/>
    <cellStyle name="Normal 80 2 2 3 3 4" xfId="33765" xr:uid="{00000000-0005-0000-0000-000048AD0000}"/>
    <cellStyle name="Normal 80 2 2 3 3 5" xfId="18532" xr:uid="{00000000-0005-0000-0000-000049AD0000}"/>
    <cellStyle name="Normal 80 2 2 3 4" xfId="5083" xr:uid="{00000000-0005-0000-0000-00004AAD0000}"/>
    <cellStyle name="Normal 80 2 2 3 4 2" xfId="15135" xr:uid="{00000000-0005-0000-0000-00004BAD0000}"/>
    <cellStyle name="Normal 80 2 2 3 4 2 2" xfId="45466" xr:uid="{00000000-0005-0000-0000-00004CAD0000}"/>
    <cellStyle name="Normal 80 2 2 3 4 2 3" xfId="30233" xr:uid="{00000000-0005-0000-0000-00004DAD0000}"/>
    <cellStyle name="Normal 80 2 2 3 4 3" xfId="10115" xr:uid="{00000000-0005-0000-0000-00004EAD0000}"/>
    <cellStyle name="Normal 80 2 2 3 4 3 2" xfId="40449" xr:uid="{00000000-0005-0000-0000-00004FAD0000}"/>
    <cellStyle name="Normal 80 2 2 3 4 3 3" xfId="25216" xr:uid="{00000000-0005-0000-0000-000050AD0000}"/>
    <cellStyle name="Normal 80 2 2 3 4 4" xfId="35436" xr:uid="{00000000-0005-0000-0000-000051AD0000}"/>
    <cellStyle name="Normal 80 2 2 3 4 5" xfId="20203" xr:uid="{00000000-0005-0000-0000-000052AD0000}"/>
    <cellStyle name="Normal 80 2 2 3 5" xfId="11793" xr:uid="{00000000-0005-0000-0000-000053AD0000}"/>
    <cellStyle name="Normal 80 2 2 3 5 2" xfId="42124" xr:uid="{00000000-0005-0000-0000-000054AD0000}"/>
    <cellStyle name="Normal 80 2 2 3 5 3" xfId="26891" xr:uid="{00000000-0005-0000-0000-000055AD0000}"/>
    <cellStyle name="Normal 80 2 2 3 6" xfId="6772" xr:uid="{00000000-0005-0000-0000-000056AD0000}"/>
    <cellStyle name="Normal 80 2 2 3 6 2" xfId="37107" xr:uid="{00000000-0005-0000-0000-000057AD0000}"/>
    <cellStyle name="Normal 80 2 2 3 6 3" xfId="21874" xr:uid="{00000000-0005-0000-0000-000058AD0000}"/>
    <cellStyle name="Normal 80 2 2 3 7" xfId="32095" xr:uid="{00000000-0005-0000-0000-000059AD0000}"/>
    <cellStyle name="Normal 80 2 2 3 8" xfId="16861" xr:uid="{00000000-0005-0000-0000-00005AAD0000}"/>
    <cellStyle name="Normal 80 2 2 4" xfId="2119" xr:uid="{00000000-0005-0000-0000-00005BAD0000}"/>
    <cellStyle name="Normal 80 2 2 4 2" xfId="3809" xr:uid="{00000000-0005-0000-0000-00005CAD0000}"/>
    <cellStyle name="Normal 80 2 2 4 2 2" xfId="13882" xr:uid="{00000000-0005-0000-0000-00005DAD0000}"/>
    <cellStyle name="Normal 80 2 2 4 2 2 2" xfId="44213" xr:uid="{00000000-0005-0000-0000-00005EAD0000}"/>
    <cellStyle name="Normal 80 2 2 4 2 2 3" xfId="28980" xr:uid="{00000000-0005-0000-0000-00005FAD0000}"/>
    <cellStyle name="Normal 80 2 2 4 2 3" xfId="8862" xr:uid="{00000000-0005-0000-0000-000060AD0000}"/>
    <cellStyle name="Normal 80 2 2 4 2 3 2" xfId="39196" xr:uid="{00000000-0005-0000-0000-000061AD0000}"/>
    <cellStyle name="Normal 80 2 2 4 2 3 3" xfId="23963" xr:uid="{00000000-0005-0000-0000-000062AD0000}"/>
    <cellStyle name="Normal 80 2 2 4 2 4" xfId="34183" xr:uid="{00000000-0005-0000-0000-000063AD0000}"/>
    <cellStyle name="Normal 80 2 2 4 2 5" xfId="18950" xr:uid="{00000000-0005-0000-0000-000064AD0000}"/>
    <cellStyle name="Normal 80 2 2 4 3" xfId="5501" xr:uid="{00000000-0005-0000-0000-000065AD0000}"/>
    <cellStyle name="Normal 80 2 2 4 3 2" xfId="15553" xr:uid="{00000000-0005-0000-0000-000066AD0000}"/>
    <cellStyle name="Normal 80 2 2 4 3 2 2" xfId="45884" xr:uid="{00000000-0005-0000-0000-000067AD0000}"/>
    <cellStyle name="Normal 80 2 2 4 3 2 3" xfId="30651" xr:uid="{00000000-0005-0000-0000-000068AD0000}"/>
    <cellStyle name="Normal 80 2 2 4 3 3" xfId="10533" xr:uid="{00000000-0005-0000-0000-000069AD0000}"/>
    <cellStyle name="Normal 80 2 2 4 3 3 2" xfId="40867" xr:uid="{00000000-0005-0000-0000-00006AAD0000}"/>
    <cellStyle name="Normal 80 2 2 4 3 3 3" xfId="25634" xr:uid="{00000000-0005-0000-0000-00006BAD0000}"/>
    <cellStyle name="Normal 80 2 2 4 3 4" xfId="35854" xr:uid="{00000000-0005-0000-0000-00006CAD0000}"/>
    <cellStyle name="Normal 80 2 2 4 3 5" xfId="20621" xr:uid="{00000000-0005-0000-0000-00006DAD0000}"/>
    <cellStyle name="Normal 80 2 2 4 4" xfId="12211" xr:uid="{00000000-0005-0000-0000-00006EAD0000}"/>
    <cellStyle name="Normal 80 2 2 4 4 2" xfId="42542" xr:uid="{00000000-0005-0000-0000-00006FAD0000}"/>
    <cellStyle name="Normal 80 2 2 4 4 3" xfId="27309" xr:uid="{00000000-0005-0000-0000-000070AD0000}"/>
    <cellStyle name="Normal 80 2 2 4 5" xfId="7190" xr:uid="{00000000-0005-0000-0000-000071AD0000}"/>
    <cellStyle name="Normal 80 2 2 4 5 2" xfId="37525" xr:uid="{00000000-0005-0000-0000-000072AD0000}"/>
    <cellStyle name="Normal 80 2 2 4 5 3" xfId="22292" xr:uid="{00000000-0005-0000-0000-000073AD0000}"/>
    <cellStyle name="Normal 80 2 2 4 6" xfId="32513" xr:uid="{00000000-0005-0000-0000-000074AD0000}"/>
    <cellStyle name="Normal 80 2 2 4 7" xfId="17279" xr:uid="{00000000-0005-0000-0000-000075AD0000}"/>
    <cellStyle name="Normal 80 2 2 5" xfId="2972" xr:uid="{00000000-0005-0000-0000-000076AD0000}"/>
    <cellStyle name="Normal 80 2 2 5 2" xfId="13046" xr:uid="{00000000-0005-0000-0000-000077AD0000}"/>
    <cellStyle name="Normal 80 2 2 5 2 2" xfId="43377" xr:uid="{00000000-0005-0000-0000-000078AD0000}"/>
    <cellStyle name="Normal 80 2 2 5 2 3" xfId="28144" xr:uid="{00000000-0005-0000-0000-000079AD0000}"/>
    <cellStyle name="Normal 80 2 2 5 3" xfId="8026" xr:uid="{00000000-0005-0000-0000-00007AAD0000}"/>
    <cellStyle name="Normal 80 2 2 5 3 2" xfId="38360" xr:uid="{00000000-0005-0000-0000-00007BAD0000}"/>
    <cellStyle name="Normal 80 2 2 5 3 3" xfId="23127" xr:uid="{00000000-0005-0000-0000-00007CAD0000}"/>
    <cellStyle name="Normal 80 2 2 5 4" xfId="33347" xr:uid="{00000000-0005-0000-0000-00007DAD0000}"/>
    <cellStyle name="Normal 80 2 2 5 5" xfId="18114" xr:uid="{00000000-0005-0000-0000-00007EAD0000}"/>
    <cellStyle name="Normal 80 2 2 6" xfId="4665" xr:uid="{00000000-0005-0000-0000-00007FAD0000}"/>
    <cellStyle name="Normal 80 2 2 6 2" xfId="14717" xr:uid="{00000000-0005-0000-0000-000080AD0000}"/>
    <cellStyle name="Normal 80 2 2 6 2 2" xfId="45048" xr:uid="{00000000-0005-0000-0000-000081AD0000}"/>
    <cellStyle name="Normal 80 2 2 6 2 3" xfId="29815" xr:uid="{00000000-0005-0000-0000-000082AD0000}"/>
    <cellStyle name="Normal 80 2 2 6 3" xfId="9697" xr:uid="{00000000-0005-0000-0000-000083AD0000}"/>
    <cellStyle name="Normal 80 2 2 6 3 2" xfId="40031" xr:uid="{00000000-0005-0000-0000-000084AD0000}"/>
    <cellStyle name="Normal 80 2 2 6 3 3" xfId="24798" xr:uid="{00000000-0005-0000-0000-000085AD0000}"/>
    <cellStyle name="Normal 80 2 2 6 4" xfId="35018" xr:uid="{00000000-0005-0000-0000-000086AD0000}"/>
    <cellStyle name="Normal 80 2 2 6 5" xfId="19785" xr:uid="{00000000-0005-0000-0000-000087AD0000}"/>
    <cellStyle name="Normal 80 2 2 7" xfId="11375" xr:uid="{00000000-0005-0000-0000-000088AD0000}"/>
    <cellStyle name="Normal 80 2 2 7 2" xfId="41706" xr:uid="{00000000-0005-0000-0000-000089AD0000}"/>
    <cellStyle name="Normal 80 2 2 7 3" xfId="26473" xr:uid="{00000000-0005-0000-0000-00008AAD0000}"/>
    <cellStyle name="Normal 80 2 2 8" xfId="6354" xr:uid="{00000000-0005-0000-0000-00008BAD0000}"/>
    <cellStyle name="Normal 80 2 2 8 2" xfId="36689" xr:uid="{00000000-0005-0000-0000-00008CAD0000}"/>
    <cellStyle name="Normal 80 2 2 8 3" xfId="21456" xr:uid="{00000000-0005-0000-0000-00008DAD0000}"/>
    <cellStyle name="Normal 80 2 2 9" xfId="31678" xr:uid="{00000000-0005-0000-0000-00008EAD0000}"/>
    <cellStyle name="Normal 80 2 3" xfId="1381" xr:uid="{00000000-0005-0000-0000-00008FAD0000}"/>
    <cellStyle name="Normal 80 2 3 2" xfId="1802" xr:uid="{00000000-0005-0000-0000-000090AD0000}"/>
    <cellStyle name="Normal 80 2 3 2 2" xfId="2641" xr:uid="{00000000-0005-0000-0000-000091AD0000}"/>
    <cellStyle name="Normal 80 2 3 2 2 2" xfId="4331" xr:uid="{00000000-0005-0000-0000-000092AD0000}"/>
    <cellStyle name="Normal 80 2 3 2 2 2 2" xfId="14404" xr:uid="{00000000-0005-0000-0000-000093AD0000}"/>
    <cellStyle name="Normal 80 2 3 2 2 2 2 2" xfId="44735" xr:uid="{00000000-0005-0000-0000-000094AD0000}"/>
    <cellStyle name="Normal 80 2 3 2 2 2 2 3" xfId="29502" xr:uid="{00000000-0005-0000-0000-000095AD0000}"/>
    <cellStyle name="Normal 80 2 3 2 2 2 3" xfId="9384" xr:uid="{00000000-0005-0000-0000-000096AD0000}"/>
    <cellStyle name="Normal 80 2 3 2 2 2 3 2" xfId="39718" xr:uid="{00000000-0005-0000-0000-000097AD0000}"/>
    <cellStyle name="Normal 80 2 3 2 2 2 3 3" xfId="24485" xr:uid="{00000000-0005-0000-0000-000098AD0000}"/>
    <cellStyle name="Normal 80 2 3 2 2 2 4" xfId="34705" xr:uid="{00000000-0005-0000-0000-000099AD0000}"/>
    <cellStyle name="Normal 80 2 3 2 2 2 5" xfId="19472" xr:uid="{00000000-0005-0000-0000-00009AAD0000}"/>
    <cellStyle name="Normal 80 2 3 2 2 3" xfId="6023" xr:uid="{00000000-0005-0000-0000-00009BAD0000}"/>
    <cellStyle name="Normal 80 2 3 2 2 3 2" xfId="16075" xr:uid="{00000000-0005-0000-0000-00009CAD0000}"/>
    <cellStyle name="Normal 80 2 3 2 2 3 2 2" xfId="46406" xr:uid="{00000000-0005-0000-0000-00009DAD0000}"/>
    <cellStyle name="Normal 80 2 3 2 2 3 2 3" xfId="31173" xr:uid="{00000000-0005-0000-0000-00009EAD0000}"/>
    <cellStyle name="Normal 80 2 3 2 2 3 3" xfId="11055" xr:uid="{00000000-0005-0000-0000-00009FAD0000}"/>
    <cellStyle name="Normal 80 2 3 2 2 3 3 2" xfId="41389" xr:uid="{00000000-0005-0000-0000-0000A0AD0000}"/>
    <cellStyle name="Normal 80 2 3 2 2 3 3 3" xfId="26156" xr:uid="{00000000-0005-0000-0000-0000A1AD0000}"/>
    <cellStyle name="Normal 80 2 3 2 2 3 4" xfId="36376" xr:uid="{00000000-0005-0000-0000-0000A2AD0000}"/>
    <cellStyle name="Normal 80 2 3 2 2 3 5" xfId="21143" xr:uid="{00000000-0005-0000-0000-0000A3AD0000}"/>
    <cellStyle name="Normal 80 2 3 2 2 4" xfId="12733" xr:uid="{00000000-0005-0000-0000-0000A4AD0000}"/>
    <cellStyle name="Normal 80 2 3 2 2 4 2" xfId="43064" xr:uid="{00000000-0005-0000-0000-0000A5AD0000}"/>
    <cellStyle name="Normal 80 2 3 2 2 4 3" xfId="27831" xr:uid="{00000000-0005-0000-0000-0000A6AD0000}"/>
    <cellStyle name="Normal 80 2 3 2 2 5" xfId="7712" xr:uid="{00000000-0005-0000-0000-0000A7AD0000}"/>
    <cellStyle name="Normal 80 2 3 2 2 5 2" xfId="38047" xr:uid="{00000000-0005-0000-0000-0000A8AD0000}"/>
    <cellStyle name="Normal 80 2 3 2 2 5 3" xfId="22814" xr:uid="{00000000-0005-0000-0000-0000A9AD0000}"/>
    <cellStyle name="Normal 80 2 3 2 2 6" xfId="33035" xr:uid="{00000000-0005-0000-0000-0000AAAD0000}"/>
    <cellStyle name="Normal 80 2 3 2 2 7" xfId="17801" xr:uid="{00000000-0005-0000-0000-0000ABAD0000}"/>
    <cellStyle name="Normal 80 2 3 2 3" xfId="3494" xr:uid="{00000000-0005-0000-0000-0000ACAD0000}"/>
    <cellStyle name="Normal 80 2 3 2 3 2" xfId="13568" xr:uid="{00000000-0005-0000-0000-0000ADAD0000}"/>
    <cellStyle name="Normal 80 2 3 2 3 2 2" xfId="43899" xr:uid="{00000000-0005-0000-0000-0000AEAD0000}"/>
    <cellStyle name="Normal 80 2 3 2 3 2 3" xfId="28666" xr:uid="{00000000-0005-0000-0000-0000AFAD0000}"/>
    <cellStyle name="Normal 80 2 3 2 3 3" xfId="8548" xr:uid="{00000000-0005-0000-0000-0000B0AD0000}"/>
    <cellStyle name="Normal 80 2 3 2 3 3 2" xfId="38882" xr:uid="{00000000-0005-0000-0000-0000B1AD0000}"/>
    <cellStyle name="Normal 80 2 3 2 3 3 3" xfId="23649" xr:uid="{00000000-0005-0000-0000-0000B2AD0000}"/>
    <cellStyle name="Normal 80 2 3 2 3 4" xfId="33869" xr:uid="{00000000-0005-0000-0000-0000B3AD0000}"/>
    <cellStyle name="Normal 80 2 3 2 3 5" xfId="18636" xr:uid="{00000000-0005-0000-0000-0000B4AD0000}"/>
    <cellStyle name="Normal 80 2 3 2 4" xfId="5187" xr:uid="{00000000-0005-0000-0000-0000B5AD0000}"/>
    <cellStyle name="Normal 80 2 3 2 4 2" xfId="15239" xr:uid="{00000000-0005-0000-0000-0000B6AD0000}"/>
    <cellStyle name="Normal 80 2 3 2 4 2 2" xfId="45570" xr:uid="{00000000-0005-0000-0000-0000B7AD0000}"/>
    <cellStyle name="Normal 80 2 3 2 4 2 3" xfId="30337" xr:uid="{00000000-0005-0000-0000-0000B8AD0000}"/>
    <cellStyle name="Normal 80 2 3 2 4 3" xfId="10219" xr:uid="{00000000-0005-0000-0000-0000B9AD0000}"/>
    <cellStyle name="Normal 80 2 3 2 4 3 2" xfId="40553" xr:uid="{00000000-0005-0000-0000-0000BAAD0000}"/>
    <cellStyle name="Normal 80 2 3 2 4 3 3" xfId="25320" xr:uid="{00000000-0005-0000-0000-0000BBAD0000}"/>
    <cellStyle name="Normal 80 2 3 2 4 4" xfId="35540" xr:uid="{00000000-0005-0000-0000-0000BCAD0000}"/>
    <cellStyle name="Normal 80 2 3 2 4 5" xfId="20307" xr:uid="{00000000-0005-0000-0000-0000BDAD0000}"/>
    <cellStyle name="Normal 80 2 3 2 5" xfId="11897" xr:uid="{00000000-0005-0000-0000-0000BEAD0000}"/>
    <cellStyle name="Normal 80 2 3 2 5 2" xfId="42228" xr:uid="{00000000-0005-0000-0000-0000BFAD0000}"/>
    <cellStyle name="Normal 80 2 3 2 5 3" xfId="26995" xr:uid="{00000000-0005-0000-0000-0000C0AD0000}"/>
    <cellStyle name="Normal 80 2 3 2 6" xfId="6876" xr:uid="{00000000-0005-0000-0000-0000C1AD0000}"/>
    <cellStyle name="Normal 80 2 3 2 6 2" xfId="37211" xr:uid="{00000000-0005-0000-0000-0000C2AD0000}"/>
    <cellStyle name="Normal 80 2 3 2 6 3" xfId="21978" xr:uid="{00000000-0005-0000-0000-0000C3AD0000}"/>
    <cellStyle name="Normal 80 2 3 2 7" xfId="32199" xr:uid="{00000000-0005-0000-0000-0000C4AD0000}"/>
    <cellStyle name="Normal 80 2 3 2 8" xfId="16965" xr:uid="{00000000-0005-0000-0000-0000C5AD0000}"/>
    <cellStyle name="Normal 80 2 3 3" xfId="2223" xr:uid="{00000000-0005-0000-0000-0000C6AD0000}"/>
    <cellStyle name="Normal 80 2 3 3 2" xfId="3913" xr:uid="{00000000-0005-0000-0000-0000C7AD0000}"/>
    <cellStyle name="Normal 80 2 3 3 2 2" xfId="13986" xr:uid="{00000000-0005-0000-0000-0000C8AD0000}"/>
    <cellStyle name="Normal 80 2 3 3 2 2 2" xfId="44317" xr:uid="{00000000-0005-0000-0000-0000C9AD0000}"/>
    <cellStyle name="Normal 80 2 3 3 2 2 3" xfId="29084" xr:uid="{00000000-0005-0000-0000-0000CAAD0000}"/>
    <cellStyle name="Normal 80 2 3 3 2 3" xfId="8966" xr:uid="{00000000-0005-0000-0000-0000CBAD0000}"/>
    <cellStyle name="Normal 80 2 3 3 2 3 2" xfId="39300" xr:uid="{00000000-0005-0000-0000-0000CCAD0000}"/>
    <cellStyle name="Normal 80 2 3 3 2 3 3" xfId="24067" xr:uid="{00000000-0005-0000-0000-0000CDAD0000}"/>
    <cellStyle name="Normal 80 2 3 3 2 4" xfId="34287" xr:uid="{00000000-0005-0000-0000-0000CEAD0000}"/>
    <cellStyle name="Normal 80 2 3 3 2 5" xfId="19054" xr:uid="{00000000-0005-0000-0000-0000CFAD0000}"/>
    <cellStyle name="Normal 80 2 3 3 3" xfId="5605" xr:uid="{00000000-0005-0000-0000-0000D0AD0000}"/>
    <cellStyle name="Normal 80 2 3 3 3 2" xfId="15657" xr:uid="{00000000-0005-0000-0000-0000D1AD0000}"/>
    <cellStyle name="Normal 80 2 3 3 3 2 2" xfId="45988" xr:uid="{00000000-0005-0000-0000-0000D2AD0000}"/>
    <cellStyle name="Normal 80 2 3 3 3 2 3" xfId="30755" xr:uid="{00000000-0005-0000-0000-0000D3AD0000}"/>
    <cellStyle name="Normal 80 2 3 3 3 3" xfId="10637" xr:uid="{00000000-0005-0000-0000-0000D4AD0000}"/>
    <cellStyle name="Normal 80 2 3 3 3 3 2" xfId="40971" xr:uid="{00000000-0005-0000-0000-0000D5AD0000}"/>
    <cellStyle name="Normal 80 2 3 3 3 3 3" xfId="25738" xr:uid="{00000000-0005-0000-0000-0000D6AD0000}"/>
    <cellStyle name="Normal 80 2 3 3 3 4" xfId="35958" xr:uid="{00000000-0005-0000-0000-0000D7AD0000}"/>
    <cellStyle name="Normal 80 2 3 3 3 5" xfId="20725" xr:uid="{00000000-0005-0000-0000-0000D8AD0000}"/>
    <cellStyle name="Normal 80 2 3 3 4" xfId="12315" xr:uid="{00000000-0005-0000-0000-0000D9AD0000}"/>
    <cellStyle name="Normal 80 2 3 3 4 2" xfId="42646" xr:uid="{00000000-0005-0000-0000-0000DAAD0000}"/>
    <cellStyle name="Normal 80 2 3 3 4 3" xfId="27413" xr:uid="{00000000-0005-0000-0000-0000DBAD0000}"/>
    <cellStyle name="Normal 80 2 3 3 5" xfId="7294" xr:uid="{00000000-0005-0000-0000-0000DCAD0000}"/>
    <cellStyle name="Normal 80 2 3 3 5 2" xfId="37629" xr:uid="{00000000-0005-0000-0000-0000DDAD0000}"/>
    <cellStyle name="Normal 80 2 3 3 5 3" xfId="22396" xr:uid="{00000000-0005-0000-0000-0000DEAD0000}"/>
    <cellStyle name="Normal 80 2 3 3 6" xfId="32617" xr:uid="{00000000-0005-0000-0000-0000DFAD0000}"/>
    <cellStyle name="Normal 80 2 3 3 7" xfId="17383" xr:uid="{00000000-0005-0000-0000-0000E0AD0000}"/>
    <cellStyle name="Normal 80 2 3 4" xfId="3076" xr:uid="{00000000-0005-0000-0000-0000E1AD0000}"/>
    <cellStyle name="Normal 80 2 3 4 2" xfId="13150" xr:uid="{00000000-0005-0000-0000-0000E2AD0000}"/>
    <cellStyle name="Normal 80 2 3 4 2 2" xfId="43481" xr:uid="{00000000-0005-0000-0000-0000E3AD0000}"/>
    <cellStyle name="Normal 80 2 3 4 2 3" xfId="28248" xr:uid="{00000000-0005-0000-0000-0000E4AD0000}"/>
    <cellStyle name="Normal 80 2 3 4 3" xfId="8130" xr:uid="{00000000-0005-0000-0000-0000E5AD0000}"/>
    <cellStyle name="Normal 80 2 3 4 3 2" xfId="38464" xr:uid="{00000000-0005-0000-0000-0000E6AD0000}"/>
    <cellStyle name="Normal 80 2 3 4 3 3" xfId="23231" xr:uid="{00000000-0005-0000-0000-0000E7AD0000}"/>
    <cellStyle name="Normal 80 2 3 4 4" xfId="33451" xr:uid="{00000000-0005-0000-0000-0000E8AD0000}"/>
    <cellStyle name="Normal 80 2 3 4 5" xfId="18218" xr:uid="{00000000-0005-0000-0000-0000E9AD0000}"/>
    <cellStyle name="Normal 80 2 3 5" xfId="4769" xr:uid="{00000000-0005-0000-0000-0000EAAD0000}"/>
    <cellStyle name="Normal 80 2 3 5 2" xfId="14821" xr:uid="{00000000-0005-0000-0000-0000EBAD0000}"/>
    <cellStyle name="Normal 80 2 3 5 2 2" xfId="45152" xr:uid="{00000000-0005-0000-0000-0000ECAD0000}"/>
    <cellStyle name="Normal 80 2 3 5 2 3" xfId="29919" xr:uid="{00000000-0005-0000-0000-0000EDAD0000}"/>
    <cellStyle name="Normal 80 2 3 5 3" xfId="9801" xr:uid="{00000000-0005-0000-0000-0000EEAD0000}"/>
    <cellStyle name="Normal 80 2 3 5 3 2" xfId="40135" xr:uid="{00000000-0005-0000-0000-0000EFAD0000}"/>
    <cellStyle name="Normal 80 2 3 5 3 3" xfId="24902" xr:uid="{00000000-0005-0000-0000-0000F0AD0000}"/>
    <cellStyle name="Normal 80 2 3 5 4" xfId="35122" xr:uid="{00000000-0005-0000-0000-0000F1AD0000}"/>
    <cellStyle name="Normal 80 2 3 5 5" xfId="19889" xr:uid="{00000000-0005-0000-0000-0000F2AD0000}"/>
    <cellStyle name="Normal 80 2 3 6" xfId="11479" xr:uid="{00000000-0005-0000-0000-0000F3AD0000}"/>
    <cellStyle name="Normal 80 2 3 6 2" xfId="41810" xr:uid="{00000000-0005-0000-0000-0000F4AD0000}"/>
    <cellStyle name="Normal 80 2 3 6 3" xfId="26577" xr:uid="{00000000-0005-0000-0000-0000F5AD0000}"/>
    <cellStyle name="Normal 80 2 3 7" xfId="6458" xr:uid="{00000000-0005-0000-0000-0000F6AD0000}"/>
    <cellStyle name="Normal 80 2 3 7 2" xfId="36793" xr:uid="{00000000-0005-0000-0000-0000F7AD0000}"/>
    <cellStyle name="Normal 80 2 3 7 3" xfId="21560" xr:uid="{00000000-0005-0000-0000-0000F8AD0000}"/>
    <cellStyle name="Normal 80 2 3 8" xfId="31781" xr:uid="{00000000-0005-0000-0000-0000F9AD0000}"/>
    <cellStyle name="Normal 80 2 3 9" xfId="16547" xr:uid="{00000000-0005-0000-0000-0000FAAD0000}"/>
    <cellStyle name="Normal 80 2 4" xfId="1594" xr:uid="{00000000-0005-0000-0000-0000FBAD0000}"/>
    <cellStyle name="Normal 80 2 4 2" xfId="2433" xr:uid="{00000000-0005-0000-0000-0000FCAD0000}"/>
    <cellStyle name="Normal 80 2 4 2 2" xfId="4123" xr:uid="{00000000-0005-0000-0000-0000FDAD0000}"/>
    <cellStyle name="Normal 80 2 4 2 2 2" xfId="14196" xr:uid="{00000000-0005-0000-0000-0000FEAD0000}"/>
    <cellStyle name="Normal 80 2 4 2 2 2 2" xfId="44527" xr:uid="{00000000-0005-0000-0000-0000FFAD0000}"/>
    <cellStyle name="Normal 80 2 4 2 2 2 3" xfId="29294" xr:uid="{00000000-0005-0000-0000-000000AE0000}"/>
    <cellStyle name="Normal 80 2 4 2 2 3" xfId="9176" xr:uid="{00000000-0005-0000-0000-000001AE0000}"/>
    <cellStyle name="Normal 80 2 4 2 2 3 2" xfId="39510" xr:uid="{00000000-0005-0000-0000-000002AE0000}"/>
    <cellStyle name="Normal 80 2 4 2 2 3 3" xfId="24277" xr:uid="{00000000-0005-0000-0000-000003AE0000}"/>
    <cellStyle name="Normal 80 2 4 2 2 4" xfId="34497" xr:uid="{00000000-0005-0000-0000-000004AE0000}"/>
    <cellStyle name="Normal 80 2 4 2 2 5" xfId="19264" xr:uid="{00000000-0005-0000-0000-000005AE0000}"/>
    <cellStyle name="Normal 80 2 4 2 3" xfId="5815" xr:uid="{00000000-0005-0000-0000-000006AE0000}"/>
    <cellStyle name="Normal 80 2 4 2 3 2" xfId="15867" xr:uid="{00000000-0005-0000-0000-000007AE0000}"/>
    <cellStyle name="Normal 80 2 4 2 3 2 2" xfId="46198" xr:uid="{00000000-0005-0000-0000-000008AE0000}"/>
    <cellStyle name="Normal 80 2 4 2 3 2 3" xfId="30965" xr:uid="{00000000-0005-0000-0000-000009AE0000}"/>
    <cellStyle name="Normal 80 2 4 2 3 3" xfId="10847" xr:uid="{00000000-0005-0000-0000-00000AAE0000}"/>
    <cellStyle name="Normal 80 2 4 2 3 3 2" xfId="41181" xr:uid="{00000000-0005-0000-0000-00000BAE0000}"/>
    <cellStyle name="Normal 80 2 4 2 3 3 3" xfId="25948" xr:uid="{00000000-0005-0000-0000-00000CAE0000}"/>
    <cellStyle name="Normal 80 2 4 2 3 4" xfId="36168" xr:uid="{00000000-0005-0000-0000-00000DAE0000}"/>
    <cellStyle name="Normal 80 2 4 2 3 5" xfId="20935" xr:uid="{00000000-0005-0000-0000-00000EAE0000}"/>
    <cellStyle name="Normal 80 2 4 2 4" xfId="12525" xr:uid="{00000000-0005-0000-0000-00000FAE0000}"/>
    <cellStyle name="Normal 80 2 4 2 4 2" xfId="42856" xr:uid="{00000000-0005-0000-0000-000010AE0000}"/>
    <cellStyle name="Normal 80 2 4 2 4 3" xfId="27623" xr:uid="{00000000-0005-0000-0000-000011AE0000}"/>
    <cellStyle name="Normal 80 2 4 2 5" xfId="7504" xr:uid="{00000000-0005-0000-0000-000012AE0000}"/>
    <cellStyle name="Normal 80 2 4 2 5 2" xfId="37839" xr:uid="{00000000-0005-0000-0000-000013AE0000}"/>
    <cellStyle name="Normal 80 2 4 2 5 3" xfId="22606" xr:uid="{00000000-0005-0000-0000-000014AE0000}"/>
    <cellStyle name="Normal 80 2 4 2 6" xfId="32827" xr:uid="{00000000-0005-0000-0000-000015AE0000}"/>
    <cellStyle name="Normal 80 2 4 2 7" xfId="17593" xr:uid="{00000000-0005-0000-0000-000016AE0000}"/>
    <cellStyle name="Normal 80 2 4 3" xfId="3286" xr:uid="{00000000-0005-0000-0000-000017AE0000}"/>
    <cellStyle name="Normal 80 2 4 3 2" xfId="13360" xr:uid="{00000000-0005-0000-0000-000018AE0000}"/>
    <cellStyle name="Normal 80 2 4 3 2 2" xfId="43691" xr:uid="{00000000-0005-0000-0000-000019AE0000}"/>
    <cellStyle name="Normal 80 2 4 3 2 3" xfId="28458" xr:uid="{00000000-0005-0000-0000-00001AAE0000}"/>
    <cellStyle name="Normal 80 2 4 3 3" xfId="8340" xr:uid="{00000000-0005-0000-0000-00001BAE0000}"/>
    <cellStyle name="Normal 80 2 4 3 3 2" xfId="38674" xr:uid="{00000000-0005-0000-0000-00001CAE0000}"/>
    <cellStyle name="Normal 80 2 4 3 3 3" xfId="23441" xr:uid="{00000000-0005-0000-0000-00001DAE0000}"/>
    <cellStyle name="Normal 80 2 4 3 4" xfId="33661" xr:uid="{00000000-0005-0000-0000-00001EAE0000}"/>
    <cellStyle name="Normal 80 2 4 3 5" xfId="18428" xr:uid="{00000000-0005-0000-0000-00001FAE0000}"/>
    <cellStyle name="Normal 80 2 4 4" xfId="4979" xr:uid="{00000000-0005-0000-0000-000020AE0000}"/>
    <cellStyle name="Normal 80 2 4 4 2" xfId="15031" xr:uid="{00000000-0005-0000-0000-000021AE0000}"/>
    <cellStyle name="Normal 80 2 4 4 2 2" xfId="45362" xr:uid="{00000000-0005-0000-0000-000022AE0000}"/>
    <cellStyle name="Normal 80 2 4 4 2 3" xfId="30129" xr:uid="{00000000-0005-0000-0000-000023AE0000}"/>
    <cellStyle name="Normal 80 2 4 4 3" xfId="10011" xr:uid="{00000000-0005-0000-0000-000024AE0000}"/>
    <cellStyle name="Normal 80 2 4 4 3 2" xfId="40345" xr:uid="{00000000-0005-0000-0000-000025AE0000}"/>
    <cellStyle name="Normal 80 2 4 4 3 3" xfId="25112" xr:uid="{00000000-0005-0000-0000-000026AE0000}"/>
    <cellStyle name="Normal 80 2 4 4 4" xfId="35332" xr:uid="{00000000-0005-0000-0000-000027AE0000}"/>
    <cellStyle name="Normal 80 2 4 4 5" xfId="20099" xr:uid="{00000000-0005-0000-0000-000028AE0000}"/>
    <cellStyle name="Normal 80 2 4 5" xfId="11689" xr:uid="{00000000-0005-0000-0000-000029AE0000}"/>
    <cellStyle name="Normal 80 2 4 5 2" xfId="42020" xr:uid="{00000000-0005-0000-0000-00002AAE0000}"/>
    <cellStyle name="Normal 80 2 4 5 3" xfId="26787" xr:uid="{00000000-0005-0000-0000-00002BAE0000}"/>
    <cellStyle name="Normal 80 2 4 6" xfId="6668" xr:uid="{00000000-0005-0000-0000-00002CAE0000}"/>
    <cellStyle name="Normal 80 2 4 6 2" xfId="37003" xr:uid="{00000000-0005-0000-0000-00002DAE0000}"/>
    <cellStyle name="Normal 80 2 4 6 3" xfId="21770" xr:uid="{00000000-0005-0000-0000-00002EAE0000}"/>
    <cellStyle name="Normal 80 2 4 7" xfId="31991" xr:uid="{00000000-0005-0000-0000-00002FAE0000}"/>
    <cellStyle name="Normal 80 2 4 8" xfId="16757" xr:uid="{00000000-0005-0000-0000-000030AE0000}"/>
    <cellStyle name="Normal 80 2 5" xfId="2015" xr:uid="{00000000-0005-0000-0000-000031AE0000}"/>
    <cellStyle name="Normal 80 2 5 2" xfId="3705" xr:uid="{00000000-0005-0000-0000-000032AE0000}"/>
    <cellStyle name="Normal 80 2 5 2 2" xfId="13778" xr:uid="{00000000-0005-0000-0000-000033AE0000}"/>
    <cellStyle name="Normal 80 2 5 2 2 2" xfId="44109" xr:uid="{00000000-0005-0000-0000-000034AE0000}"/>
    <cellStyle name="Normal 80 2 5 2 2 3" xfId="28876" xr:uid="{00000000-0005-0000-0000-000035AE0000}"/>
    <cellStyle name="Normal 80 2 5 2 3" xfId="8758" xr:uid="{00000000-0005-0000-0000-000036AE0000}"/>
    <cellStyle name="Normal 80 2 5 2 3 2" xfId="39092" xr:uid="{00000000-0005-0000-0000-000037AE0000}"/>
    <cellStyle name="Normal 80 2 5 2 3 3" xfId="23859" xr:uid="{00000000-0005-0000-0000-000038AE0000}"/>
    <cellStyle name="Normal 80 2 5 2 4" xfId="34079" xr:uid="{00000000-0005-0000-0000-000039AE0000}"/>
    <cellStyle name="Normal 80 2 5 2 5" xfId="18846" xr:uid="{00000000-0005-0000-0000-00003AAE0000}"/>
    <cellStyle name="Normal 80 2 5 3" xfId="5397" xr:uid="{00000000-0005-0000-0000-00003BAE0000}"/>
    <cellStyle name="Normal 80 2 5 3 2" xfId="15449" xr:uid="{00000000-0005-0000-0000-00003CAE0000}"/>
    <cellStyle name="Normal 80 2 5 3 2 2" xfId="45780" xr:uid="{00000000-0005-0000-0000-00003DAE0000}"/>
    <cellStyle name="Normal 80 2 5 3 2 3" xfId="30547" xr:uid="{00000000-0005-0000-0000-00003EAE0000}"/>
    <cellStyle name="Normal 80 2 5 3 3" xfId="10429" xr:uid="{00000000-0005-0000-0000-00003FAE0000}"/>
    <cellStyle name="Normal 80 2 5 3 3 2" xfId="40763" xr:uid="{00000000-0005-0000-0000-000040AE0000}"/>
    <cellStyle name="Normal 80 2 5 3 3 3" xfId="25530" xr:uid="{00000000-0005-0000-0000-000041AE0000}"/>
    <cellStyle name="Normal 80 2 5 3 4" xfId="35750" xr:uid="{00000000-0005-0000-0000-000042AE0000}"/>
    <cellStyle name="Normal 80 2 5 3 5" xfId="20517" xr:uid="{00000000-0005-0000-0000-000043AE0000}"/>
    <cellStyle name="Normal 80 2 5 4" xfId="12107" xr:uid="{00000000-0005-0000-0000-000044AE0000}"/>
    <cellStyle name="Normal 80 2 5 4 2" xfId="42438" xr:uid="{00000000-0005-0000-0000-000045AE0000}"/>
    <cellStyle name="Normal 80 2 5 4 3" xfId="27205" xr:uid="{00000000-0005-0000-0000-000046AE0000}"/>
    <cellStyle name="Normal 80 2 5 5" xfId="7086" xr:uid="{00000000-0005-0000-0000-000047AE0000}"/>
    <cellStyle name="Normal 80 2 5 5 2" xfId="37421" xr:uid="{00000000-0005-0000-0000-000048AE0000}"/>
    <cellStyle name="Normal 80 2 5 5 3" xfId="22188" xr:uid="{00000000-0005-0000-0000-000049AE0000}"/>
    <cellStyle name="Normal 80 2 5 6" xfId="32409" xr:uid="{00000000-0005-0000-0000-00004AAE0000}"/>
    <cellStyle name="Normal 80 2 5 7" xfId="17175" xr:uid="{00000000-0005-0000-0000-00004BAE0000}"/>
    <cellStyle name="Normal 80 2 6" xfId="2868" xr:uid="{00000000-0005-0000-0000-00004CAE0000}"/>
    <cellStyle name="Normal 80 2 6 2" xfId="12942" xr:uid="{00000000-0005-0000-0000-00004DAE0000}"/>
    <cellStyle name="Normal 80 2 6 2 2" xfId="43273" xr:uid="{00000000-0005-0000-0000-00004EAE0000}"/>
    <cellStyle name="Normal 80 2 6 2 3" xfId="28040" xr:uid="{00000000-0005-0000-0000-00004FAE0000}"/>
    <cellStyle name="Normal 80 2 6 3" xfId="7922" xr:uid="{00000000-0005-0000-0000-000050AE0000}"/>
    <cellStyle name="Normal 80 2 6 3 2" xfId="38256" xr:uid="{00000000-0005-0000-0000-000051AE0000}"/>
    <cellStyle name="Normal 80 2 6 3 3" xfId="23023" xr:uid="{00000000-0005-0000-0000-000052AE0000}"/>
    <cellStyle name="Normal 80 2 6 4" xfId="33243" xr:uid="{00000000-0005-0000-0000-000053AE0000}"/>
    <cellStyle name="Normal 80 2 6 5" xfId="18010" xr:uid="{00000000-0005-0000-0000-000054AE0000}"/>
    <cellStyle name="Normal 80 2 7" xfId="4561" xr:uid="{00000000-0005-0000-0000-000055AE0000}"/>
    <cellStyle name="Normal 80 2 7 2" xfId="14613" xr:uid="{00000000-0005-0000-0000-000056AE0000}"/>
    <cellStyle name="Normal 80 2 7 2 2" xfId="44944" xr:uid="{00000000-0005-0000-0000-000057AE0000}"/>
    <cellStyle name="Normal 80 2 7 2 3" xfId="29711" xr:uid="{00000000-0005-0000-0000-000058AE0000}"/>
    <cellStyle name="Normal 80 2 7 3" xfId="9593" xr:uid="{00000000-0005-0000-0000-000059AE0000}"/>
    <cellStyle name="Normal 80 2 7 3 2" xfId="39927" xr:uid="{00000000-0005-0000-0000-00005AAE0000}"/>
    <cellStyle name="Normal 80 2 7 3 3" xfId="24694" xr:uid="{00000000-0005-0000-0000-00005BAE0000}"/>
    <cellStyle name="Normal 80 2 7 4" xfId="34914" xr:uid="{00000000-0005-0000-0000-00005CAE0000}"/>
    <cellStyle name="Normal 80 2 7 5" xfId="19681" xr:uid="{00000000-0005-0000-0000-00005DAE0000}"/>
    <cellStyle name="Normal 80 2 8" xfId="11271" xr:uid="{00000000-0005-0000-0000-00005EAE0000}"/>
    <cellStyle name="Normal 80 2 8 2" xfId="41602" xr:uid="{00000000-0005-0000-0000-00005FAE0000}"/>
    <cellStyle name="Normal 80 2 8 3" xfId="26369" xr:uid="{00000000-0005-0000-0000-000060AE0000}"/>
    <cellStyle name="Normal 80 2 9" xfId="6250" xr:uid="{00000000-0005-0000-0000-000061AE0000}"/>
    <cellStyle name="Normal 80 2 9 2" xfId="36585" xr:uid="{00000000-0005-0000-0000-000062AE0000}"/>
    <cellStyle name="Normal 80 2 9 3" xfId="21352" xr:uid="{00000000-0005-0000-0000-000063AE0000}"/>
    <cellStyle name="Normal 80 3" xfId="1214" xr:uid="{00000000-0005-0000-0000-000064AE0000}"/>
    <cellStyle name="Normal 80 3 10" xfId="16391" xr:uid="{00000000-0005-0000-0000-000065AE0000}"/>
    <cellStyle name="Normal 80 3 2" xfId="1433" xr:uid="{00000000-0005-0000-0000-000066AE0000}"/>
    <cellStyle name="Normal 80 3 2 2" xfId="1854" xr:uid="{00000000-0005-0000-0000-000067AE0000}"/>
    <cellStyle name="Normal 80 3 2 2 2" xfId="2693" xr:uid="{00000000-0005-0000-0000-000068AE0000}"/>
    <cellStyle name="Normal 80 3 2 2 2 2" xfId="4383" xr:uid="{00000000-0005-0000-0000-000069AE0000}"/>
    <cellStyle name="Normal 80 3 2 2 2 2 2" xfId="14456" xr:uid="{00000000-0005-0000-0000-00006AAE0000}"/>
    <cellStyle name="Normal 80 3 2 2 2 2 2 2" xfId="44787" xr:uid="{00000000-0005-0000-0000-00006BAE0000}"/>
    <cellStyle name="Normal 80 3 2 2 2 2 2 3" xfId="29554" xr:uid="{00000000-0005-0000-0000-00006CAE0000}"/>
    <cellStyle name="Normal 80 3 2 2 2 2 3" xfId="9436" xr:uid="{00000000-0005-0000-0000-00006DAE0000}"/>
    <cellStyle name="Normal 80 3 2 2 2 2 3 2" xfId="39770" xr:uid="{00000000-0005-0000-0000-00006EAE0000}"/>
    <cellStyle name="Normal 80 3 2 2 2 2 3 3" xfId="24537" xr:uid="{00000000-0005-0000-0000-00006FAE0000}"/>
    <cellStyle name="Normal 80 3 2 2 2 2 4" xfId="34757" xr:uid="{00000000-0005-0000-0000-000070AE0000}"/>
    <cellStyle name="Normal 80 3 2 2 2 2 5" xfId="19524" xr:uid="{00000000-0005-0000-0000-000071AE0000}"/>
    <cellStyle name="Normal 80 3 2 2 2 3" xfId="6075" xr:uid="{00000000-0005-0000-0000-000072AE0000}"/>
    <cellStyle name="Normal 80 3 2 2 2 3 2" xfId="16127" xr:uid="{00000000-0005-0000-0000-000073AE0000}"/>
    <cellStyle name="Normal 80 3 2 2 2 3 2 2" xfId="46458" xr:uid="{00000000-0005-0000-0000-000074AE0000}"/>
    <cellStyle name="Normal 80 3 2 2 2 3 2 3" xfId="31225" xr:uid="{00000000-0005-0000-0000-000075AE0000}"/>
    <cellStyle name="Normal 80 3 2 2 2 3 3" xfId="11107" xr:uid="{00000000-0005-0000-0000-000076AE0000}"/>
    <cellStyle name="Normal 80 3 2 2 2 3 3 2" xfId="41441" xr:uid="{00000000-0005-0000-0000-000077AE0000}"/>
    <cellStyle name="Normal 80 3 2 2 2 3 3 3" xfId="26208" xr:uid="{00000000-0005-0000-0000-000078AE0000}"/>
    <cellStyle name="Normal 80 3 2 2 2 3 4" xfId="36428" xr:uid="{00000000-0005-0000-0000-000079AE0000}"/>
    <cellStyle name="Normal 80 3 2 2 2 3 5" xfId="21195" xr:uid="{00000000-0005-0000-0000-00007AAE0000}"/>
    <cellStyle name="Normal 80 3 2 2 2 4" xfId="12785" xr:uid="{00000000-0005-0000-0000-00007BAE0000}"/>
    <cellStyle name="Normal 80 3 2 2 2 4 2" xfId="43116" xr:uid="{00000000-0005-0000-0000-00007CAE0000}"/>
    <cellStyle name="Normal 80 3 2 2 2 4 3" xfId="27883" xr:uid="{00000000-0005-0000-0000-00007DAE0000}"/>
    <cellStyle name="Normal 80 3 2 2 2 5" xfId="7764" xr:uid="{00000000-0005-0000-0000-00007EAE0000}"/>
    <cellStyle name="Normal 80 3 2 2 2 5 2" xfId="38099" xr:uid="{00000000-0005-0000-0000-00007FAE0000}"/>
    <cellStyle name="Normal 80 3 2 2 2 5 3" xfId="22866" xr:uid="{00000000-0005-0000-0000-000080AE0000}"/>
    <cellStyle name="Normal 80 3 2 2 2 6" xfId="33087" xr:uid="{00000000-0005-0000-0000-000081AE0000}"/>
    <cellStyle name="Normal 80 3 2 2 2 7" xfId="17853" xr:uid="{00000000-0005-0000-0000-000082AE0000}"/>
    <cellStyle name="Normal 80 3 2 2 3" xfId="3546" xr:uid="{00000000-0005-0000-0000-000083AE0000}"/>
    <cellStyle name="Normal 80 3 2 2 3 2" xfId="13620" xr:uid="{00000000-0005-0000-0000-000084AE0000}"/>
    <cellStyle name="Normal 80 3 2 2 3 2 2" xfId="43951" xr:uid="{00000000-0005-0000-0000-000085AE0000}"/>
    <cellStyle name="Normal 80 3 2 2 3 2 3" xfId="28718" xr:uid="{00000000-0005-0000-0000-000086AE0000}"/>
    <cellStyle name="Normal 80 3 2 2 3 3" xfId="8600" xr:uid="{00000000-0005-0000-0000-000087AE0000}"/>
    <cellStyle name="Normal 80 3 2 2 3 3 2" xfId="38934" xr:uid="{00000000-0005-0000-0000-000088AE0000}"/>
    <cellStyle name="Normal 80 3 2 2 3 3 3" xfId="23701" xr:uid="{00000000-0005-0000-0000-000089AE0000}"/>
    <cellStyle name="Normal 80 3 2 2 3 4" xfId="33921" xr:uid="{00000000-0005-0000-0000-00008AAE0000}"/>
    <cellStyle name="Normal 80 3 2 2 3 5" xfId="18688" xr:uid="{00000000-0005-0000-0000-00008BAE0000}"/>
    <cellStyle name="Normal 80 3 2 2 4" xfId="5239" xr:uid="{00000000-0005-0000-0000-00008CAE0000}"/>
    <cellStyle name="Normal 80 3 2 2 4 2" xfId="15291" xr:uid="{00000000-0005-0000-0000-00008DAE0000}"/>
    <cellStyle name="Normal 80 3 2 2 4 2 2" xfId="45622" xr:uid="{00000000-0005-0000-0000-00008EAE0000}"/>
    <cellStyle name="Normal 80 3 2 2 4 2 3" xfId="30389" xr:uid="{00000000-0005-0000-0000-00008FAE0000}"/>
    <cellStyle name="Normal 80 3 2 2 4 3" xfId="10271" xr:uid="{00000000-0005-0000-0000-000090AE0000}"/>
    <cellStyle name="Normal 80 3 2 2 4 3 2" xfId="40605" xr:uid="{00000000-0005-0000-0000-000091AE0000}"/>
    <cellStyle name="Normal 80 3 2 2 4 3 3" xfId="25372" xr:uid="{00000000-0005-0000-0000-000092AE0000}"/>
    <cellStyle name="Normal 80 3 2 2 4 4" xfId="35592" xr:uid="{00000000-0005-0000-0000-000093AE0000}"/>
    <cellStyle name="Normal 80 3 2 2 4 5" xfId="20359" xr:uid="{00000000-0005-0000-0000-000094AE0000}"/>
    <cellStyle name="Normal 80 3 2 2 5" xfId="11949" xr:uid="{00000000-0005-0000-0000-000095AE0000}"/>
    <cellStyle name="Normal 80 3 2 2 5 2" xfId="42280" xr:uid="{00000000-0005-0000-0000-000096AE0000}"/>
    <cellStyle name="Normal 80 3 2 2 5 3" xfId="27047" xr:uid="{00000000-0005-0000-0000-000097AE0000}"/>
    <cellStyle name="Normal 80 3 2 2 6" xfId="6928" xr:uid="{00000000-0005-0000-0000-000098AE0000}"/>
    <cellStyle name="Normal 80 3 2 2 6 2" xfId="37263" xr:uid="{00000000-0005-0000-0000-000099AE0000}"/>
    <cellStyle name="Normal 80 3 2 2 6 3" xfId="22030" xr:uid="{00000000-0005-0000-0000-00009AAE0000}"/>
    <cellStyle name="Normal 80 3 2 2 7" xfId="32251" xr:uid="{00000000-0005-0000-0000-00009BAE0000}"/>
    <cellStyle name="Normal 80 3 2 2 8" xfId="17017" xr:uid="{00000000-0005-0000-0000-00009CAE0000}"/>
    <cellStyle name="Normal 80 3 2 3" xfId="2275" xr:uid="{00000000-0005-0000-0000-00009DAE0000}"/>
    <cellStyle name="Normal 80 3 2 3 2" xfId="3965" xr:uid="{00000000-0005-0000-0000-00009EAE0000}"/>
    <cellStyle name="Normal 80 3 2 3 2 2" xfId="14038" xr:uid="{00000000-0005-0000-0000-00009FAE0000}"/>
    <cellStyle name="Normal 80 3 2 3 2 2 2" xfId="44369" xr:uid="{00000000-0005-0000-0000-0000A0AE0000}"/>
    <cellStyle name="Normal 80 3 2 3 2 2 3" xfId="29136" xr:uid="{00000000-0005-0000-0000-0000A1AE0000}"/>
    <cellStyle name="Normal 80 3 2 3 2 3" xfId="9018" xr:uid="{00000000-0005-0000-0000-0000A2AE0000}"/>
    <cellStyle name="Normal 80 3 2 3 2 3 2" xfId="39352" xr:uid="{00000000-0005-0000-0000-0000A3AE0000}"/>
    <cellStyle name="Normal 80 3 2 3 2 3 3" xfId="24119" xr:uid="{00000000-0005-0000-0000-0000A4AE0000}"/>
    <cellStyle name="Normal 80 3 2 3 2 4" xfId="34339" xr:uid="{00000000-0005-0000-0000-0000A5AE0000}"/>
    <cellStyle name="Normal 80 3 2 3 2 5" xfId="19106" xr:uid="{00000000-0005-0000-0000-0000A6AE0000}"/>
    <cellStyle name="Normal 80 3 2 3 3" xfId="5657" xr:uid="{00000000-0005-0000-0000-0000A7AE0000}"/>
    <cellStyle name="Normal 80 3 2 3 3 2" xfId="15709" xr:uid="{00000000-0005-0000-0000-0000A8AE0000}"/>
    <cellStyle name="Normal 80 3 2 3 3 2 2" xfId="46040" xr:uid="{00000000-0005-0000-0000-0000A9AE0000}"/>
    <cellStyle name="Normal 80 3 2 3 3 2 3" xfId="30807" xr:uid="{00000000-0005-0000-0000-0000AAAE0000}"/>
    <cellStyle name="Normal 80 3 2 3 3 3" xfId="10689" xr:uid="{00000000-0005-0000-0000-0000ABAE0000}"/>
    <cellStyle name="Normal 80 3 2 3 3 3 2" xfId="41023" xr:uid="{00000000-0005-0000-0000-0000ACAE0000}"/>
    <cellStyle name="Normal 80 3 2 3 3 3 3" xfId="25790" xr:uid="{00000000-0005-0000-0000-0000ADAE0000}"/>
    <cellStyle name="Normal 80 3 2 3 3 4" xfId="36010" xr:uid="{00000000-0005-0000-0000-0000AEAE0000}"/>
    <cellStyle name="Normal 80 3 2 3 3 5" xfId="20777" xr:uid="{00000000-0005-0000-0000-0000AFAE0000}"/>
    <cellStyle name="Normal 80 3 2 3 4" xfId="12367" xr:uid="{00000000-0005-0000-0000-0000B0AE0000}"/>
    <cellStyle name="Normal 80 3 2 3 4 2" xfId="42698" xr:uid="{00000000-0005-0000-0000-0000B1AE0000}"/>
    <cellStyle name="Normal 80 3 2 3 4 3" xfId="27465" xr:uid="{00000000-0005-0000-0000-0000B2AE0000}"/>
    <cellStyle name="Normal 80 3 2 3 5" xfId="7346" xr:uid="{00000000-0005-0000-0000-0000B3AE0000}"/>
    <cellStyle name="Normal 80 3 2 3 5 2" xfId="37681" xr:uid="{00000000-0005-0000-0000-0000B4AE0000}"/>
    <cellStyle name="Normal 80 3 2 3 5 3" xfId="22448" xr:uid="{00000000-0005-0000-0000-0000B5AE0000}"/>
    <cellStyle name="Normal 80 3 2 3 6" xfId="32669" xr:uid="{00000000-0005-0000-0000-0000B6AE0000}"/>
    <cellStyle name="Normal 80 3 2 3 7" xfId="17435" xr:uid="{00000000-0005-0000-0000-0000B7AE0000}"/>
    <cellStyle name="Normal 80 3 2 4" xfId="3128" xr:uid="{00000000-0005-0000-0000-0000B8AE0000}"/>
    <cellStyle name="Normal 80 3 2 4 2" xfId="13202" xr:uid="{00000000-0005-0000-0000-0000B9AE0000}"/>
    <cellStyle name="Normal 80 3 2 4 2 2" xfId="43533" xr:uid="{00000000-0005-0000-0000-0000BAAE0000}"/>
    <cellStyle name="Normal 80 3 2 4 2 3" xfId="28300" xr:uid="{00000000-0005-0000-0000-0000BBAE0000}"/>
    <cellStyle name="Normal 80 3 2 4 3" xfId="8182" xr:uid="{00000000-0005-0000-0000-0000BCAE0000}"/>
    <cellStyle name="Normal 80 3 2 4 3 2" xfId="38516" xr:uid="{00000000-0005-0000-0000-0000BDAE0000}"/>
    <cellStyle name="Normal 80 3 2 4 3 3" xfId="23283" xr:uid="{00000000-0005-0000-0000-0000BEAE0000}"/>
    <cellStyle name="Normal 80 3 2 4 4" xfId="33503" xr:uid="{00000000-0005-0000-0000-0000BFAE0000}"/>
    <cellStyle name="Normal 80 3 2 4 5" xfId="18270" xr:uid="{00000000-0005-0000-0000-0000C0AE0000}"/>
    <cellStyle name="Normal 80 3 2 5" xfId="4821" xr:uid="{00000000-0005-0000-0000-0000C1AE0000}"/>
    <cellStyle name="Normal 80 3 2 5 2" xfId="14873" xr:uid="{00000000-0005-0000-0000-0000C2AE0000}"/>
    <cellStyle name="Normal 80 3 2 5 2 2" xfId="45204" xr:uid="{00000000-0005-0000-0000-0000C3AE0000}"/>
    <cellStyle name="Normal 80 3 2 5 2 3" xfId="29971" xr:uid="{00000000-0005-0000-0000-0000C4AE0000}"/>
    <cellStyle name="Normal 80 3 2 5 3" xfId="9853" xr:uid="{00000000-0005-0000-0000-0000C5AE0000}"/>
    <cellStyle name="Normal 80 3 2 5 3 2" xfId="40187" xr:uid="{00000000-0005-0000-0000-0000C6AE0000}"/>
    <cellStyle name="Normal 80 3 2 5 3 3" xfId="24954" xr:uid="{00000000-0005-0000-0000-0000C7AE0000}"/>
    <cellStyle name="Normal 80 3 2 5 4" xfId="35174" xr:uid="{00000000-0005-0000-0000-0000C8AE0000}"/>
    <cellStyle name="Normal 80 3 2 5 5" xfId="19941" xr:uid="{00000000-0005-0000-0000-0000C9AE0000}"/>
    <cellStyle name="Normal 80 3 2 6" xfId="11531" xr:uid="{00000000-0005-0000-0000-0000CAAE0000}"/>
    <cellStyle name="Normal 80 3 2 6 2" xfId="41862" xr:uid="{00000000-0005-0000-0000-0000CBAE0000}"/>
    <cellStyle name="Normal 80 3 2 6 3" xfId="26629" xr:uid="{00000000-0005-0000-0000-0000CCAE0000}"/>
    <cellStyle name="Normal 80 3 2 7" xfId="6510" xr:uid="{00000000-0005-0000-0000-0000CDAE0000}"/>
    <cellStyle name="Normal 80 3 2 7 2" xfId="36845" xr:uid="{00000000-0005-0000-0000-0000CEAE0000}"/>
    <cellStyle name="Normal 80 3 2 7 3" xfId="21612" xr:uid="{00000000-0005-0000-0000-0000CFAE0000}"/>
    <cellStyle name="Normal 80 3 2 8" xfId="31833" xr:uid="{00000000-0005-0000-0000-0000D0AE0000}"/>
    <cellStyle name="Normal 80 3 2 9" xfId="16599" xr:uid="{00000000-0005-0000-0000-0000D1AE0000}"/>
    <cellStyle name="Normal 80 3 3" xfId="1646" xr:uid="{00000000-0005-0000-0000-0000D2AE0000}"/>
    <cellStyle name="Normal 80 3 3 2" xfId="2485" xr:uid="{00000000-0005-0000-0000-0000D3AE0000}"/>
    <cellStyle name="Normal 80 3 3 2 2" xfId="4175" xr:uid="{00000000-0005-0000-0000-0000D4AE0000}"/>
    <cellStyle name="Normal 80 3 3 2 2 2" xfId="14248" xr:uid="{00000000-0005-0000-0000-0000D5AE0000}"/>
    <cellStyle name="Normal 80 3 3 2 2 2 2" xfId="44579" xr:uid="{00000000-0005-0000-0000-0000D6AE0000}"/>
    <cellStyle name="Normal 80 3 3 2 2 2 3" xfId="29346" xr:uid="{00000000-0005-0000-0000-0000D7AE0000}"/>
    <cellStyle name="Normal 80 3 3 2 2 3" xfId="9228" xr:uid="{00000000-0005-0000-0000-0000D8AE0000}"/>
    <cellStyle name="Normal 80 3 3 2 2 3 2" xfId="39562" xr:uid="{00000000-0005-0000-0000-0000D9AE0000}"/>
    <cellStyle name="Normal 80 3 3 2 2 3 3" xfId="24329" xr:uid="{00000000-0005-0000-0000-0000DAAE0000}"/>
    <cellStyle name="Normal 80 3 3 2 2 4" xfId="34549" xr:uid="{00000000-0005-0000-0000-0000DBAE0000}"/>
    <cellStyle name="Normal 80 3 3 2 2 5" xfId="19316" xr:uid="{00000000-0005-0000-0000-0000DCAE0000}"/>
    <cellStyle name="Normal 80 3 3 2 3" xfId="5867" xr:uid="{00000000-0005-0000-0000-0000DDAE0000}"/>
    <cellStyle name="Normal 80 3 3 2 3 2" xfId="15919" xr:uid="{00000000-0005-0000-0000-0000DEAE0000}"/>
    <cellStyle name="Normal 80 3 3 2 3 2 2" xfId="46250" xr:uid="{00000000-0005-0000-0000-0000DFAE0000}"/>
    <cellStyle name="Normal 80 3 3 2 3 2 3" xfId="31017" xr:uid="{00000000-0005-0000-0000-0000E0AE0000}"/>
    <cellStyle name="Normal 80 3 3 2 3 3" xfId="10899" xr:uid="{00000000-0005-0000-0000-0000E1AE0000}"/>
    <cellStyle name="Normal 80 3 3 2 3 3 2" xfId="41233" xr:uid="{00000000-0005-0000-0000-0000E2AE0000}"/>
    <cellStyle name="Normal 80 3 3 2 3 3 3" xfId="26000" xr:uid="{00000000-0005-0000-0000-0000E3AE0000}"/>
    <cellStyle name="Normal 80 3 3 2 3 4" xfId="36220" xr:uid="{00000000-0005-0000-0000-0000E4AE0000}"/>
    <cellStyle name="Normal 80 3 3 2 3 5" xfId="20987" xr:uid="{00000000-0005-0000-0000-0000E5AE0000}"/>
    <cellStyle name="Normal 80 3 3 2 4" xfId="12577" xr:uid="{00000000-0005-0000-0000-0000E6AE0000}"/>
    <cellStyle name="Normal 80 3 3 2 4 2" xfId="42908" xr:uid="{00000000-0005-0000-0000-0000E7AE0000}"/>
    <cellStyle name="Normal 80 3 3 2 4 3" xfId="27675" xr:uid="{00000000-0005-0000-0000-0000E8AE0000}"/>
    <cellStyle name="Normal 80 3 3 2 5" xfId="7556" xr:uid="{00000000-0005-0000-0000-0000E9AE0000}"/>
    <cellStyle name="Normal 80 3 3 2 5 2" xfId="37891" xr:uid="{00000000-0005-0000-0000-0000EAAE0000}"/>
    <cellStyle name="Normal 80 3 3 2 5 3" xfId="22658" xr:uid="{00000000-0005-0000-0000-0000EBAE0000}"/>
    <cellStyle name="Normal 80 3 3 2 6" xfId="32879" xr:uid="{00000000-0005-0000-0000-0000ECAE0000}"/>
    <cellStyle name="Normal 80 3 3 2 7" xfId="17645" xr:uid="{00000000-0005-0000-0000-0000EDAE0000}"/>
    <cellStyle name="Normal 80 3 3 3" xfId="3338" xr:uid="{00000000-0005-0000-0000-0000EEAE0000}"/>
    <cellStyle name="Normal 80 3 3 3 2" xfId="13412" xr:uid="{00000000-0005-0000-0000-0000EFAE0000}"/>
    <cellStyle name="Normal 80 3 3 3 2 2" xfId="43743" xr:uid="{00000000-0005-0000-0000-0000F0AE0000}"/>
    <cellStyle name="Normal 80 3 3 3 2 3" xfId="28510" xr:uid="{00000000-0005-0000-0000-0000F1AE0000}"/>
    <cellStyle name="Normal 80 3 3 3 3" xfId="8392" xr:uid="{00000000-0005-0000-0000-0000F2AE0000}"/>
    <cellStyle name="Normal 80 3 3 3 3 2" xfId="38726" xr:uid="{00000000-0005-0000-0000-0000F3AE0000}"/>
    <cellStyle name="Normal 80 3 3 3 3 3" xfId="23493" xr:uid="{00000000-0005-0000-0000-0000F4AE0000}"/>
    <cellStyle name="Normal 80 3 3 3 4" xfId="33713" xr:uid="{00000000-0005-0000-0000-0000F5AE0000}"/>
    <cellStyle name="Normal 80 3 3 3 5" xfId="18480" xr:uid="{00000000-0005-0000-0000-0000F6AE0000}"/>
    <cellStyle name="Normal 80 3 3 4" xfId="5031" xr:uid="{00000000-0005-0000-0000-0000F7AE0000}"/>
    <cellStyle name="Normal 80 3 3 4 2" xfId="15083" xr:uid="{00000000-0005-0000-0000-0000F8AE0000}"/>
    <cellStyle name="Normal 80 3 3 4 2 2" xfId="45414" xr:uid="{00000000-0005-0000-0000-0000F9AE0000}"/>
    <cellStyle name="Normal 80 3 3 4 2 3" xfId="30181" xr:uid="{00000000-0005-0000-0000-0000FAAE0000}"/>
    <cellStyle name="Normal 80 3 3 4 3" xfId="10063" xr:uid="{00000000-0005-0000-0000-0000FBAE0000}"/>
    <cellStyle name="Normal 80 3 3 4 3 2" xfId="40397" xr:uid="{00000000-0005-0000-0000-0000FCAE0000}"/>
    <cellStyle name="Normal 80 3 3 4 3 3" xfId="25164" xr:uid="{00000000-0005-0000-0000-0000FDAE0000}"/>
    <cellStyle name="Normal 80 3 3 4 4" xfId="35384" xr:uid="{00000000-0005-0000-0000-0000FEAE0000}"/>
    <cellStyle name="Normal 80 3 3 4 5" xfId="20151" xr:uid="{00000000-0005-0000-0000-0000FFAE0000}"/>
    <cellStyle name="Normal 80 3 3 5" xfId="11741" xr:uid="{00000000-0005-0000-0000-000000AF0000}"/>
    <cellStyle name="Normal 80 3 3 5 2" xfId="42072" xr:uid="{00000000-0005-0000-0000-000001AF0000}"/>
    <cellStyle name="Normal 80 3 3 5 3" xfId="26839" xr:uid="{00000000-0005-0000-0000-000002AF0000}"/>
    <cellStyle name="Normal 80 3 3 6" xfId="6720" xr:uid="{00000000-0005-0000-0000-000003AF0000}"/>
    <cellStyle name="Normal 80 3 3 6 2" xfId="37055" xr:uid="{00000000-0005-0000-0000-000004AF0000}"/>
    <cellStyle name="Normal 80 3 3 6 3" xfId="21822" xr:uid="{00000000-0005-0000-0000-000005AF0000}"/>
    <cellStyle name="Normal 80 3 3 7" xfId="32043" xr:uid="{00000000-0005-0000-0000-000006AF0000}"/>
    <cellStyle name="Normal 80 3 3 8" xfId="16809" xr:uid="{00000000-0005-0000-0000-000007AF0000}"/>
    <cellStyle name="Normal 80 3 4" xfId="2067" xr:uid="{00000000-0005-0000-0000-000008AF0000}"/>
    <cellStyle name="Normal 80 3 4 2" xfId="3757" xr:uid="{00000000-0005-0000-0000-000009AF0000}"/>
    <cellStyle name="Normal 80 3 4 2 2" xfId="13830" xr:uid="{00000000-0005-0000-0000-00000AAF0000}"/>
    <cellStyle name="Normal 80 3 4 2 2 2" xfId="44161" xr:uid="{00000000-0005-0000-0000-00000BAF0000}"/>
    <cellStyle name="Normal 80 3 4 2 2 3" xfId="28928" xr:uid="{00000000-0005-0000-0000-00000CAF0000}"/>
    <cellStyle name="Normal 80 3 4 2 3" xfId="8810" xr:uid="{00000000-0005-0000-0000-00000DAF0000}"/>
    <cellStyle name="Normal 80 3 4 2 3 2" xfId="39144" xr:uid="{00000000-0005-0000-0000-00000EAF0000}"/>
    <cellStyle name="Normal 80 3 4 2 3 3" xfId="23911" xr:uid="{00000000-0005-0000-0000-00000FAF0000}"/>
    <cellStyle name="Normal 80 3 4 2 4" xfId="34131" xr:uid="{00000000-0005-0000-0000-000010AF0000}"/>
    <cellStyle name="Normal 80 3 4 2 5" xfId="18898" xr:uid="{00000000-0005-0000-0000-000011AF0000}"/>
    <cellStyle name="Normal 80 3 4 3" xfId="5449" xr:uid="{00000000-0005-0000-0000-000012AF0000}"/>
    <cellStyle name="Normal 80 3 4 3 2" xfId="15501" xr:uid="{00000000-0005-0000-0000-000013AF0000}"/>
    <cellStyle name="Normal 80 3 4 3 2 2" xfId="45832" xr:uid="{00000000-0005-0000-0000-000014AF0000}"/>
    <cellStyle name="Normal 80 3 4 3 2 3" xfId="30599" xr:uid="{00000000-0005-0000-0000-000015AF0000}"/>
    <cellStyle name="Normal 80 3 4 3 3" xfId="10481" xr:uid="{00000000-0005-0000-0000-000016AF0000}"/>
    <cellStyle name="Normal 80 3 4 3 3 2" xfId="40815" xr:uid="{00000000-0005-0000-0000-000017AF0000}"/>
    <cellStyle name="Normal 80 3 4 3 3 3" xfId="25582" xr:uid="{00000000-0005-0000-0000-000018AF0000}"/>
    <cellStyle name="Normal 80 3 4 3 4" xfId="35802" xr:uid="{00000000-0005-0000-0000-000019AF0000}"/>
    <cellStyle name="Normal 80 3 4 3 5" xfId="20569" xr:uid="{00000000-0005-0000-0000-00001AAF0000}"/>
    <cellStyle name="Normal 80 3 4 4" xfId="12159" xr:uid="{00000000-0005-0000-0000-00001BAF0000}"/>
    <cellStyle name="Normal 80 3 4 4 2" xfId="42490" xr:uid="{00000000-0005-0000-0000-00001CAF0000}"/>
    <cellStyle name="Normal 80 3 4 4 3" xfId="27257" xr:uid="{00000000-0005-0000-0000-00001DAF0000}"/>
    <cellStyle name="Normal 80 3 4 5" xfId="7138" xr:uid="{00000000-0005-0000-0000-00001EAF0000}"/>
    <cellStyle name="Normal 80 3 4 5 2" xfId="37473" xr:uid="{00000000-0005-0000-0000-00001FAF0000}"/>
    <cellStyle name="Normal 80 3 4 5 3" xfId="22240" xr:uid="{00000000-0005-0000-0000-000020AF0000}"/>
    <cellStyle name="Normal 80 3 4 6" xfId="32461" xr:uid="{00000000-0005-0000-0000-000021AF0000}"/>
    <cellStyle name="Normal 80 3 4 7" xfId="17227" xr:uid="{00000000-0005-0000-0000-000022AF0000}"/>
    <cellStyle name="Normal 80 3 5" xfId="2920" xr:uid="{00000000-0005-0000-0000-000023AF0000}"/>
    <cellStyle name="Normal 80 3 5 2" xfId="12994" xr:uid="{00000000-0005-0000-0000-000024AF0000}"/>
    <cellStyle name="Normal 80 3 5 2 2" xfId="43325" xr:uid="{00000000-0005-0000-0000-000025AF0000}"/>
    <cellStyle name="Normal 80 3 5 2 3" xfId="28092" xr:uid="{00000000-0005-0000-0000-000026AF0000}"/>
    <cellStyle name="Normal 80 3 5 3" xfId="7974" xr:uid="{00000000-0005-0000-0000-000027AF0000}"/>
    <cellStyle name="Normal 80 3 5 3 2" xfId="38308" xr:uid="{00000000-0005-0000-0000-000028AF0000}"/>
    <cellStyle name="Normal 80 3 5 3 3" xfId="23075" xr:uid="{00000000-0005-0000-0000-000029AF0000}"/>
    <cellStyle name="Normal 80 3 5 4" xfId="33295" xr:uid="{00000000-0005-0000-0000-00002AAF0000}"/>
    <cellStyle name="Normal 80 3 5 5" xfId="18062" xr:uid="{00000000-0005-0000-0000-00002BAF0000}"/>
    <cellStyle name="Normal 80 3 6" xfId="4613" xr:uid="{00000000-0005-0000-0000-00002CAF0000}"/>
    <cellStyle name="Normal 80 3 6 2" xfId="14665" xr:uid="{00000000-0005-0000-0000-00002DAF0000}"/>
    <cellStyle name="Normal 80 3 6 2 2" xfId="44996" xr:uid="{00000000-0005-0000-0000-00002EAF0000}"/>
    <cellStyle name="Normal 80 3 6 2 3" xfId="29763" xr:uid="{00000000-0005-0000-0000-00002FAF0000}"/>
    <cellStyle name="Normal 80 3 6 3" xfId="9645" xr:uid="{00000000-0005-0000-0000-000030AF0000}"/>
    <cellStyle name="Normal 80 3 6 3 2" xfId="39979" xr:uid="{00000000-0005-0000-0000-000031AF0000}"/>
    <cellStyle name="Normal 80 3 6 3 3" xfId="24746" xr:uid="{00000000-0005-0000-0000-000032AF0000}"/>
    <cellStyle name="Normal 80 3 6 4" xfId="34966" xr:uid="{00000000-0005-0000-0000-000033AF0000}"/>
    <cellStyle name="Normal 80 3 6 5" xfId="19733" xr:uid="{00000000-0005-0000-0000-000034AF0000}"/>
    <cellStyle name="Normal 80 3 7" xfId="11323" xr:uid="{00000000-0005-0000-0000-000035AF0000}"/>
    <cellStyle name="Normal 80 3 7 2" xfId="41654" xr:uid="{00000000-0005-0000-0000-000036AF0000}"/>
    <cellStyle name="Normal 80 3 7 3" xfId="26421" xr:uid="{00000000-0005-0000-0000-000037AF0000}"/>
    <cellStyle name="Normal 80 3 8" xfId="6302" xr:uid="{00000000-0005-0000-0000-000038AF0000}"/>
    <cellStyle name="Normal 80 3 8 2" xfId="36637" xr:uid="{00000000-0005-0000-0000-000039AF0000}"/>
    <cellStyle name="Normal 80 3 8 3" xfId="21404" xr:uid="{00000000-0005-0000-0000-00003AAF0000}"/>
    <cellStyle name="Normal 80 3 9" xfId="31627" xr:uid="{00000000-0005-0000-0000-00003BAF0000}"/>
    <cellStyle name="Normal 80 4" xfId="1327" xr:uid="{00000000-0005-0000-0000-00003CAF0000}"/>
    <cellStyle name="Normal 80 4 2" xfId="1750" xr:uid="{00000000-0005-0000-0000-00003DAF0000}"/>
    <cellStyle name="Normal 80 4 2 2" xfId="2589" xr:uid="{00000000-0005-0000-0000-00003EAF0000}"/>
    <cellStyle name="Normal 80 4 2 2 2" xfId="4279" xr:uid="{00000000-0005-0000-0000-00003FAF0000}"/>
    <cellStyle name="Normal 80 4 2 2 2 2" xfId="14352" xr:uid="{00000000-0005-0000-0000-000040AF0000}"/>
    <cellStyle name="Normal 80 4 2 2 2 2 2" xfId="44683" xr:uid="{00000000-0005-0000-0000-000041AF0000}"/>
    <cellStyle name="Normal 80 4 2 2 2 2 3" xfId="29450" xr:uid="{00000000-0005-0000-0000-000042AF0000}"/>
    <cellStyle name="Normal 80 4 2 2 2 3" xfId="9332" xr:uid="{00000000-0005-0000-0000-000043AF0000}"/>
    <cellStyle name="Normal 80 4 2 2 2 3 2" xfId="39666" xr:uid="{00000000-0005-0000-0000-000044AF0000}"/>
    <cellStyle name="Normal 80 4 2 2 2 3 3" xfId="24433" xr:uid="{00000000-0005-0000-0000-000045AF0000}"/>
    <cellStyle name="Normal 80 4 2 2 2 4" xfId="34653" xr:uid="{00000000-0005-0000-0000-000046AF0000}"/>
    <cellStyle name="Normal 80 4 2 2 2 5" xfId="19420" xr:uid="{00000000-0005-0000-0000-000047AF0000}"/>
    <cellStyle name="Normal 80 4 2 2 3" xfId="5971" xr:uid="{00000000-0005-0000-0000-000048AF0000}"/>
    <cellStyle name="Normal 80 4 2 2 3 2" xfId="16023" xr:uid="{00000000-0005-0000-0000-000049AF0000}"/>
    <cellStyle name="Normal 80 4 2 2 3 2 2" xfId="46354" xr:uid="{00000000-0005-0000-0000-00004AAF0000}"/>
    <cellStyle name="Normal 80 4 2 2 3 2 3" xfId="31121" xr:uid="{00000000-0005-0000-0000-00004BAF0000}"/>
    <cellStyle name="Normal 80 4 2 2 3 3" xfId="11003" xr:uid="{00000000-0005-0000-0000-00004CAF0000}"/>
    <cellStyle name="Normal 80 4 2 2 3 3 2" xfId="41337" xr:uid="{00000000-0005-0000-0000-00004DAF0000}"/>
    <cellStyle name="Normal 80 4 2 2 3 3 3" xfId="26104" xr:uid="{00000000-0005-0000-0000-00004EAF0000}"/>
    <cellStyle name="Normal 80 4 2 2 3 4" xfId="36324" xr:uid="{00000000-0005-0000-0000-00004FAF0000}"/>
    <cellStyle name="Normal 80 4 2 2 3 5" xfId="21091" xr:uid="{00000000-0005-0000-0000-000050AF0000}"/>
    <cellStyle name="Normal 80 4 2 2 4" xfId="12681" xr:uid="{00000000-0005-0000-0000-000051AF0000}"/>
    <cellStyle name="Normal 80 4 2 2 4 2" xfId="43012" xr:uid="{00000000-0005-0000-0000-000052AF0000}"/>
    <cellStyle name="Normal 80 4 2 2 4 3" xfId="27779" xr:uid="{00000000-0005-0000-0000-000053AF0000}"/>
    <cellStyle name="Normal 80 4 2 2 5" xfId="7660" xr:uid="{00000000-0005-0000-0000-000054AF0000}"/>
    <cellStyle name="Normal 80 4 2 2 5 2" xfId="37995" xr:uid="{00000000-0005-0000-0000-000055AF0000}"/>
    <cellStyle name="Normal 80 4 2 2 5 3" xfId="22762" xr:uid="{00000000-0005-0000-0000-000056AF0000}"/>
    <cellStyle name="Normal 80 4 2 2 6" xfId="32983" xr:uid="{00000000-0005-0000-0000-000057AF0000}"/>
    <cellStyle name="Normal 80 4 2 2 7" xfId="17749" xr:uid="{00000000-0005-0000-0000-000058AF0000}"/>
    <cellStyle name="Normal 80 4 2 3" xfId="3442" xr:uid="{00000000-0005-0000-0000-000059AF0000}"/>
    <cellStyle name="Normal 80 4 2 3 2" xfId="13516" xr:uid="{00000000-0005-0000-0000-00005AAF0000}"/>
    <cellStyle name="Normal 80 4 2 3 2 2" xfId="43847" xr:uid="{00000000-0005-0000-0000-00005BAF0000}"/>
    <cellStyle name="Normal 80 4 2 3 2 3" xfId="28614" xr:uid="{00000000-0005-0000-0000-00005CAF0000}"/>
    <cellStyle name="Normal 80 4 2 3 3" xfId="8496" xr:uid="{00000000-0005-0000-0000-00005DAF0000}"/>
    <cellStyle name="Normal 80 4 2 3 3 2" xfId="38830" xr:uid="{00000000-0005-0000-0000-00005EAF0000}"/>
    <cellStyle name="Normal 80 4 2 3 3 3" xfId="23597" xr:uid="{00000000-0005-0000-0000-00005FAF0000}"/>
    <cellStyle name="Normal 80 4 2 3 4" xfId="33817" xr:uid="{00000000-0005-0000-0000-000060AF0000}"/>
    <cellStyle name="Normal 80 4 2 3 5" xfId="18584" xr:uid="{00000000-0005-0000-0000-000061AF0000}"/>
    <cellStyle name="Normal 80 4 2 4" xfId="5135" xr:uid="{00000000-0005-0000-0000-000062AF0000}"/>
    <cellStyle name="Normal 80 4 2 4 2" xfId="15187" xr:uid="{00000000-0005-0000-0000-000063AF0000}"/>
    <cellStyle name="Normal 80 4 2 4 2 2" xfId="45518" xr:uid="{00000000-0005-0000-0000-000064AF0000}"/>
    <cellStyle name="Normal 80 4 2 4 2 3" xfId="30285" xr:uid="{00000000-0005-0000-0000-000065AF0000}"/>
    <cellStyle name="Normal 80 4 2 4 3" xfId="10167" xr:uid="{00000000-0005-0000-0000-000066AF0000}"/>
    <cellStyle name="Normal 80 4 2 4 3 2" xfId="40501" xr:uid="{00000000-0005-0000-0000-000067AF0000}"/>
    <cellStyle name="Normal 80 4 2 4 3 3" xfId="25268" xr:uid="{00000000-0005-0000-0000-000068AF0000}"/>
    <cellStyle name="Normal 80 4 2 4 4" xfId="35488" xr:uid="{00000000-0005-0000-0000-000069AF0000}"/>
    <cellStyle name="Normal 80 4 2 4 5" xfId="20255" xr:uid="{00000000-0005-0000-0000-00006AAF0000}"/>
    <cellStyle name="Normal 80 4 2 5" xfId="11845" xr:uid="{00000000-0005-0000-0000-00006BAF0000}"/>
    <cellStyle name="Normal 80 4 2 5 2" xfId="42176" xr:uid="{00000000-0005-0000-0000-00006CAF0000}"/>
    <cellStyle name="Normal 80 4 2 5 3" xfId="26943" xr:uid="{00000000-0005-0000-0000-00006DAF0000}"/>
    <cellStyle name="Normal 80 4 2 6" xfId="6824" xr:uid="{00000000-0005-0000-0000-00006EAF0000}"/>
    <cellStyle name="Normal 80 4 2 6 2" xfId="37159" xr:uid="{00000000-0005-0000-0000-00006FAF0000}"/>
    <cellStyle name="Normal 80 4 2 6 3" xfId="21926" xr:uid="{00000000-0005-0000-0000-000070AF0000}"/>
    <cellStyle name="Normal 80 4 2 7" xfId="32147" xr:uid="{00000000-0005-0000-0000-000071AF0000}"/>
    <cellStyle name="Normal 80 4 2 8" xfId="16913" xr:uid="{00000000-0005-0000-0000-000072AF0000}"/>
    <cellStyle name="Normal 80 4 3" xfId="2171" xr:uid="{00000000-0005-0000-0000-000073AF0000}"/>
    <cellStyle name="Normal 80 4 3 2" xfId="3861" xr:uid="{00000000-0005-0000-0000-000074AF0000}"/>
    <cellStyle name="Normal 80 4 3 2 2" xfId="13934" xr:uid="{00000000-0005-0000-0000-000075AF0000}"/>
    <cellStyle name="Normal 80 4 3 2 2 2" xfId="44265" xr:uid="{00000000-0005-0000-0000-000076AF0000}"/>
    <cellStyle name="Normal 80 4 3 2 2 3" xfId="29032" xr:uid="{00000000-0005-0000-0000-000077AF0000}"/>
    <cellStyle name="Normal 80 4 3 2 3" xfId="8914" xr:uid="{00000000-0005-0000-0000-000078AF0000}"/>
    <cellStyle name="Normal 80 4 3 2 3 2" xfId="39248" xr:uid="{00000000-0005-0000-0000-000079AF0000}"/>
    <cellStyle name="Normal 80 4 3 2 3 3" xfId="24015" xr:uid="{00000000-0005-0000-0000-00007AAF0000}"/>
    <cellStyle name="Normal 80 4 3 2 4" xfId="34235" xr:uid="{00000000-0005-0000-0000-00007BAF0000}"/>
    <cellStyle name="Normal 80 4 3 2 5" xfId="19002" xr:uid="{00000000-0005-0000-0000-00007CAF0000}"/>
    <cellStyle name="Normal 80 4 3 3" xfId="5553" xr:uid="{00000000-0005-0000-0000-00007DAF0000}"/>
    <cellStyle name="Normal 80 4 3 3 2" xfId="15605" xr:uid="{00000000-0005-0000-0000-00007EAF0000}"/>
    <cellStyle name="Normal 80 4 3 3 2 2" xfId="45936" xr:uid="{00000000-0005-0000-0000-00007FAF0000}"/>
    <cellStyle name="Normal 80 4 3 3 2 3" xfId="30703" xr:uid="{00000000-0005-0000-0000-000080AF0000}"/>
    <cellStyle name="Normal 80 4 3 3 3" xfId="10585" xr:uid="{00000000-0005-0000-0000-000081AF0000}"/>
    <cellStyle name="Normal 80 4 3 3 3 2" xfId="40919" xr:uid="{00000000-0005-0000-0000-000082AF0000}"/>
    <cellStyle name="Normal 80 4 3 3 3 3" xfId="25686" xr:uid="{00000000-0005-0000-0000-000083AF0000}"/>
    <cellStyle name="Normal 80 4 3 3 4" xfId="35906" xr:uid="{00000000-0005-0000-0000-000084AF0000}"/>
    <cellStyle name="Normal 80 4 3 3 5" xfId="20673" xr:uid="{00000000-0005-0000-0000-000085AF0000}"/>
    <cellStyle name="Normal 80 4 3 4" xfId="12263" xr:uid="{00000000-0005-0000-0000-000086AF0000}"/>
    <cellStyle name="Normal 80 4 3 4 2" xfId="42594" xr:uid="{00000000-0005-0000-0000-000087AF0000}"/>
    <cellStyle name="Normal 80 4 3 4 3" xfId="27361" xr:uid="{00000000-0005-0000-0000-000088AF0000}"/>
    <cellStyle name="Normal 80 4 3 5" xfId="7242" xr:uid="{00000000-0005-0000-0000-000089AF0000}"/>
    <cellStyle name="Normal 80 4 3 5 2" xfId="37577" xr:uid="{00000000-0005-0000-0000-00008AAF0000}"/>
    <cellStyle name="Normal 80 4 3 5 3" xfId="22344" xr:uid="{00000000-0005-0000-0000-00008BAF0000}"/>
    <cellStyle name="Normal 80 4 3 6" xfId="32565" xr:uid="{00000000-0005-0000-0000-00008CAF0000}"/>
    <cellStyle name="Normal 80 4 3 7" xfId="17331" xr:uid="{00000000-0005-0000-0000-00008DAF0000}"/>
    <cellStyle name="Normal 80 4 4" xfId="3024" xr:uid="{00000000-0005-0000-0000-00008EAF0000}"/>
    <cellStyle name="Normal 80 4 4 2" xfId="13098" xr:uid="{00000000-0005-0000-0000-00008FAF0000}"/>
    <cellStyle name="Normal 80 4 4 2 2" xfId="43429" xr:uid="{00000000-0005-0000-0000-000090AF0000}"/>
    <cellStyle name="Normal 80 4 4 2 3" xfId="28196" xr:uid="{00000000-0005-0000-0000-000091AF0000}"/>
    <cellStyle name="Normal 80 4 4 3" xfId="8078" xr:uid="{00000000-0005-0000-0000-000092AF0000}"/>
    <cellStyle name="Normal 80 4 4 3 2" xfId="38412" xr:uid="{00000000-0005-0000-0000-000093AF0000}"/>
    <cellStyle name="Normal 80 4 4 3 3" xfId="23179" xr:uid="{00000000-0005-0000-0000-000094AF0000}"/>
    <cellStyle name="Normal 80 4 4 4" xfId="33399" xr:uid="{00000000-0005-0000-0000-000095AF0000}"/>
    <cellStyle name="Normal 80 4 4 5" xfId="18166" xr:uid="{00000000-0005-0000-0000-000096AF0000}"/>
    <cellStyle name="Normal 80 4 5" xfId="4717" xr:uid="{00000000-0005-0000-0000-000097AF0000}"/>
    <cellStyle name="Normal 80 4 5 2" xfId="14769" xr:uid="{00000000-0005-0000-0000-000098AF0000}"/>
    <cellStyle name="Normal 80 4 5 2 2" xfId="45100" xr:uid="{00000000-0005-0000-0000-000099AF0000}"/>
    <cellStyle name="Normal 80 4 5 2 3" xfId="29867" xr:uid="{00000000-0005-0000-0000-00009AAF0000}"/>
    <cellStyle name="Normal 80 4 5 3" xfId="9749" xr:uid="{00000000-0005-0000-0000-00009BAF0000}"/>
    <cellStyle name="Normal 80 4 5 3 2" xfId="40083" xr:uid="{00000000-0005-0000-0000-00009CAF0000}"/>
    <cellStyle name="Normal 80 4 5 3 3" xfId="24850" xr:uid="{00000000-0005-0000-0000-00009DAF0000}"/>
    <cellStyle name="Normal 80 4 5 4" xfId="35070" xr:uid="{00000000-0005-0000-0000-00009EAF0000}"/>
    <cellStyle name="Normal 80 4 5 5" xfId="19837" xr:uid="{00000000-0005-0000-0000-00009FAF0000}"/>
    <cellStyle name="Normal 80 4 6" xfId="11427" xr:uid="{00000000-0005-0000-0000-0000A0AF0000}"/>
    <cellStyle name="Normal 80 4 6 2" xfId="41758" xr:uid="{00000000-0005-0000-0000-0000A1AF0000}"/>
    <cellStyle name="Normal 80 4 6 3" xfId="26525" xr:uid="{00000000-0005-0000-0000-0000A2AF0000}"/>
    <cellStyle name="Normal 80 4 7" xfId="6406" xr:uid="{00000000-0005-0000-0000-0000A3AF0000}"/>
    <cellStyle name="Normal 80 4 7 2" xfId="36741" xr:uid="{00000000-0005-0000-0000-0000A4AF0000}"/>
    <cellStyle name="Normal 80 4 7 3" xfId="21508" xr:uid="{00000000-0005-0000-0000-0000A5AF0000}"/>
    <cellStyle name="Normal 80 4 8" xfId="31729" xr:uid="{00000000-0005-0000-0000-0000A6AF0000}"/>
    <cellStyle name="Normal 80 4 9" xfId="16495" xr:uid="{00000000-0005-0000-0000-0000A7AF0000}"/>
    <cellStyle name="Normal 80 5" xfId="1540" xr:uid="{00000000-0005-0000-0000-0000A8AF0000}"/>
    <cellStyle name="Normal 80 5 2" xfId="2381" xr:uid="{00000000-0005-0000-0000-0000A9AF0000}"/>
    <cellStyle name="Normal 80 5 2 2" xfId="4071" xr:uid="{00000000-0005-0000-0000-0000AAAF0000}"/>
    <cellStyle name="Normal 80 5 2 2 2" xfId="14144" xr:uid="{00000000-0005-0000-0000-0000ABAF0000}"/>
    <cellStyle name="Normal 80 5 2 2 2 2" xfId="44475" xr:uid="{00000000-0005-0000-0000-0000ACAF0000}"/>
    <cellStyle name="Normal 80 5 2 2 2 3" xfId="29242" xr:uid="{00000000-0005-0000-0000-0000ADAF0000}"/>
    <cellStyle name="Normal 80 5 2 2 3" xfId="9124" xr:uid="{00000000-0005-0000-0000-0000AEAF0000}"/>
    <cellStyle name="Normal 80 5 2 2 3 2" xfId="39458" xr:uid="{00000000-0005-0000-0000-0000AFAF0000}"/>
    <cellStyle name="Normal 80 5 2 2 3 3" xfId="24225" xr:uid="{00000000-0005-0000-0000-0000B0AF0000}"/>
    <cellStyle name="Normal 80 5 2 2 4" xfId="34445" xr:uid="{00000000-0005-0000-0000-0000B1AF0000}"/>
    <cellStyle name="Normal 80 5 2 2 5" xfId="19212" xr:uid="{00000000-0005-0000-0000-0000B2AF0000}"/>
    <cellStyle name="Normal 80 5 2 3" xfId="5763" xr:uid="{00000000-0005-0000-0000-0000B3AF0000}"/>
    <cellStyle name="Normal 80 5 2 3 2" xfId="15815" xr:uid="{00000000-0005-0000-0000-0000B4AF0000}"/>
    <cellStyle name="Normal 80 5 2 3 2 2" xfId="46146" xr:uid="{00000000-0005-0000-0000-0000B5AF0000}"/>
    <cellStyle name="Normal 80 5 2 3 2 3" xfId="30913" xr:uid="{00000000-0005-0000-0000-0000B6AF0000}"/>
    <cellStyle name="Normal 80 5 2 3 3" xfId="10795" xr:uid="{00000000-0005-0000-0000-0000B7AF0000}"/>
    <cellStyle name="Normal 80 5 2 3 3 2" xfId="41129" xr:uid="{00000000-0005-0000-0000-0000B8AF0000}"/>
    <cellStyle name="Normal 80 5 2 3 3 3" xfId="25896" xr:uid="{00000000-0005-0000-0000-0000B9AF0000}"/>
    <cellStyle name="Normal 80 5 2 3 4" xfId="36116" xr:uid="{00000000-0005-0000-0000-0000BAAF0000}"/>
    <cellStyle name="Normal 80 5 2 3 5" xfId="20883" xr:uid="{00000000-0005-0000-0000-0000BBAF0000}"/>
    <cellStyle name="Normal 80 5 2 4" xfId="12473" xr:uid="{00000000-0005-0000-0000-0000BCAF0000}"/>
    <cellStyle name="Normal 80 5 2 4 2" xfId="42804" xr:uid="{00000000-0005-0000-0000-0000BDAF0000}"/>
    <cellStyle name="Normal 80 5 2 4 3" xfId="27571" xr:uid="{00000000-0005-0000-0000-0000BEAF0000}"/>
    <cellStyle name="Normal 80 5 2 5" xfId="7452" xr:uid="{00000000-0005-0000-0000-0000BFAF0000}"/>
    <cellStyle name="Normal 80 5 2 5 2" xfId="37787" xr:uid="{00000000-0005-0000-0000-0000C0AF0000}"/>
    <cellStyle name="Normal 80 5 2 5 3" xfId="22554" xr:uid="{00000000-0005-0000-0000-0000C1AF0000}"/>
    <cellStyle name="Normal 80 5 2 6" xfId="32775" xr:uid="{00000000-0005-0000-0000-0000C2AF0000}"/>
    <cellStyle name="Normal 80 5 2 7" xfId="17541" xr:uid="{00000000-0005-0000-0000-0000C3AF0000}"/>
    <cellStyle name="Normal 80 5 3" xfId="3234" xr:uid="{00000000-0005-0000-0000-0000C4AF0000}"/>
    <cellStyle name="Normal 80 5 3 2" xfId="13308" xr:uid="{00000000-0005-0000-0000-0000C5AF0000}"/>
    <cellStyle name="Normal 80 5 3 2 2" xfId="43639" xr:uid="{00000000-0005-0000-0000-0000C6AF0000}"/>
    <cellStyle name="Normal 80 5 3 2 3" xfId="28406" xr:uid="{00000000-0005-0000-0000-0000C7AF0000}"/>
    <cellStyle name="Normal 80 5 3 3" xfId="8288" xr:uid="{00000000-0005-0000-0000-0000C8AF0000}"/>
    <cellStyle name="Normal 80 5 3 3 2" xfId="38622" xr:uid="{00000000-0005-0000-0000-0000C9AF0000}"/>
    <cellStyle name="Normal 80 5 3 3 3" xfId="23389" xr:uid="{00000000-0005-0000-0000-0000CAAF0000}"/>
    <cellStyle name="Normal 80 5 3 4" xfId="33609" xr:uid="{00000000-0005-0000-0000-0000CBAF0000}"/>
    <cellStyle name="Normal 80 5 3 5" xfId="18376" xr:uid="{00000000-0005-0000-0000-0000CCAF0000}"/>
    <cellStyle name="Normal 80 5 4" xfId="4927" xr:uid="{00000000-0005-0000-0000-0000CDAF0000}"/>
    <cellStyle name="Normal 80 5 4 2" xfId="14979" xr:uid="{00000000-0005-0000-0000-0000CEAF0000}"/>
    <cellStyle name="Normal 80 5 4 2 2" xfId="45310" xr:uid="{00000000-0005-0000-0000-0000CFAF0000}"/>
    <cellStyle name="Normal 80 5 4 2 3" xfId="30077" xr:uid="{00000000-0005-0000-0000-0000D0AF0000}"/>
    <cellStyle name="Normal 80 5 4 3" xfId="9959" xr:uid="{00000000-0005-0000-0000-0000D1AF0000}"/>
    <cellStyle name="Normal 80 5 4 3 2" xfId="40293" xr:uid="{00000000-0005-0000-0000-0000D2AF0000}"/>
    <cellStyle name="Normal 80 5 4 3 3" xfId="25060" xr:uid="{00000000-0005-0000-0000-0000D3AF0000}"/>
    <cellStyle name="Normal 80 5 4 4" xfId="35280" xr:uid="{00000000-0005-0000-0000-0000D4AF0000}"/>
    <cellStyle name="Normal 80 5 4 5" xfId="20047" xr:uid="{00000000-0005-0000-0000-0000D5AF0000}"/>
    <cellStyle name="Normal 80 5 5" xfId="11637" xr:uid="{00000000-0005-0000-0000-0000D6AF0000}"/>
    <cellStyle name="Normal 80 5 5 2" xfId="41968" xr:uid="{00000000-0005-0000-0000-0000D7AF0000}"/>
    <cellStyle name="Normal 80 5 5 3" xfId="26735" xr:uid="{00000000-0005-0000-0000-0000D8AF0000}"/>
    <cellStyle name="Normal 80 5 6" xfId="6616" xr:uid="{00000000-0005-0000-0000-0000D9AF0000}"/>
    <cellStyle name="Normal 80 5 6 2" xfId="36951" xr:uid="{00000000-0005-0000-0000-0000DAAF0000}"/>
    <cellStyle name="Normal 80 5 6 3" xfId="21718" xr:uid="{00000000-0005-0000-0000-0000DBAF0000}"/>
    <cellStyle name="Normal 80 5 7" xfId="31939" xr:uid="{00000000-0005-0000-0000-0000DCAF0000}"/>
    <cellStyle name="Normal 80 5 8" xfId="16705" xr:uid="{00000000-0005-0000-0000-0000DDAF0000}"/>
    <cellStyle name="Normal 80 6" xfId="1961" xr:uid="{00000000-0005-0000-0000-0000DEAF0000}"/>
    <cellStyle name="Normal 80 6 2" xfId="3653" xr:uid="{00000000-0005-0000-0000-0000DFAF0000}"/>
    <cellStyle name="Normal 80 6 2 2" xfId="13726" xr:uid="{00000000-0005-0000-0000-0000E0AF0000}"/>
    <cellStyle name="Normal 80 6 2 2 2" xfId="44057" xr:uid="{00000000-0005-0000-0000-0000E1AF0000}"/>
    <cellStyle name="Normal 80 6 2 2 3" xfId="28824" xr:uid="{00000000-0005-0000-0000-0000E2AF0000}"/>
    <cellStyle name="Normal 80 6 2 3" xfId="8706" xr:uid="{00000000-0005-0000-0000-0000E3AF0000}"/>
    <cellStyle name="Normal 80 6 2 3 2" xfId="39040" xr:uid="{00000000-0005-0000-0000-0000E4AF0000}"/>
    <cellStyle name="Normal 80 6 2 3 3" xfId="23807" xr:uid="{00000000-0005-0000-0000-0000E5AF0000}"/>
    <cellStyle name="Normal 80 6 2 4" xfId="34027" xr:uid="{00000000-0005-0000-0000-0000E6AF0000}"/>
    <cellStyle name="Normal 80 6 2 5" xfId="18794" xr:uid="{00000000-0005-0000-0000-0000E7AF0000}"/>
    <cellStyle name="Normal 80 6 3" xfId="5345" xr:uid="{00000000-0005-0000-0000-0000E8AF0000}"/>
    <cellStyle name="Normal 80 6 3 2" xfId="15397" xr:uid="{00000000-0005-0000-0000-0000E9AF0000}"/>
    <cellStyle name="Normal 80 6 3 2 2" xfId="45728" xr:uid="{00000000-0005-0000-0000-0000EAAF0000}"/>
    <cellStyle name="Normal 80 6 3 2 3" xfId="30495" xr:uid="{00000000-0005-0000-0000-0000EBAF0000}"/>
    <cellStyle name="Normal 80 6 3 3" xfId="10377" xr:uid="{00000000-0005-0000-0000-0000ECAF0000}"/>
    <cellStyle name="Normal 80 6 3 3 2" xfId="40711" xr:uid="{00000000-0005-0000-0000-0000EDAF0000}"/>
    <cellStyle name="Normal 80 6 3 3 3" xfId="25478" xr:uid="{00000000-0005-0000-0000-0000EEAF0000}"/>
    <cellStyle name="Normal 80 6 3 4" xfId="35698" xr:uid="{00000000-0005-0000-0000-0000EFAF0000}"/>
    <cellStyle name="Normal 80 6 3 5" xfId="20465" xr:uid="{00000000-0005-0000-0000-0000F0AF0000}"/>
    <cellStyle name="Normal 80 6 4" xfId="12055" xr:uid="{00000000-0005-0000-0000-0000F1AF0000}"/>
    <cellStyle name="Normal 80 6 4 2" xfId="42386" xr:uid="{00000000-0005-0000-0000-0000F2AF0000}"/>
    <cellStyle name="Normal 80 6 4 3" xfId="27153" xr:uid="{00000000-0005-0000-0000-0000F3AF0000}"/>
    <cellStyle name="Normal 80 6 5" xfId="7034" xr:uid="{00000000-0005-0000-0000-0000F4AF0000}"/>
    <cellStyle name="Normal 80 6 5 2" xfId="37369" xr:uid="{00000000-0005-0000-0000-0000F5AF0000}"/>
    <cellStyle name="Normal 80 6 5 3" xfId="22136" xr:uid="{00000000-0005-0000-0000-0000F6AF0000}"/>
    <cellStyle name="Normal 80 6 6" xfId="32357" xr:uid="{00000000-0005-0000-0000-0000F7AF0000}"/>
    <cellStyle name="Normal 80 6 7" xfId="17123" xr:uid="{00000000-0005-0000-0000-0000F8AF0000}"/>
    <cellStyle name="Normal 80 7" xfId="2807" xr:uid="{00000000-0005-0000-0000-0000F9AF0000}"/>
    <cellStyle name="Normal 80 7 2" xfId="12890" xr:uid="{00000000-0005-0000-0000-0000FAAF0000}"/>
    <cellStyle name="Normal 80 7 2 2" xfId="43221" xr:uid="{00000000-0005-0000-0000-0000FBAF0000}"/>
    <cellStyle name="Normal 80 7 2 3" xfId="27988" xr:uid="{00000000-0005-0000-0000-0000FCAF0000}"/>
    <cellStyle name="Normal 80 7 3" xfId="7869" xr:uid="{00000000-0005-0000-0000-0000FDAF0000}"/>
    <cellStyle name="Normal 80 7 3 2" xfId="38204" xr:uid="{00000000-0005-0000-0000-0000FEAF0000}"/>
    <cellStyle name="Normal 80 7 3 3" xfId="22971" xr:uid="{00000000-0005-0000-0000-0000FFAF0000}"/>
    <cellStyle name="Normal 80 7 4" xfId="33191" xr:uid="{00000000-0005-0000-0000-000000B00000}"/>
    <cellStyle name="Normal 80 7 5" xfId="17958" xr:uid="{00000000-0005-0000-0000-000001B00000}"/>
    <cellStyle name="Normal 80 8" xfId="4505" xr:uid="{00000000-0005-0000-0000-000002B00000}"/>
    <cellStyle name="Normal 80 8 2" xfId="14561" xr:uid="{00000000-0005-0000-0000-000003B00000}"/>
    <cellStyle name="Normal 80 8 2 2" xfId="44892" xr:uid="{00000000-0005-0000-0000-000004B00000}"/>
    <cellStyle name="Normal 80 8 2 3" xfId="29659" xr:uid="{00000000-0005-0000-0000-000005B00000}"/>
    <cellStyle name="Normal 80 8 3" xfId="9541" xr:uid="{00000000-0005-0000-0000-000006B00000}"/>
    <cellStyle name="Normal 80 8 3 2" xfId="39875" xr:uid="{00000000-0005-0000-0000-000007B00000}"/>
    <cellStyle name="Normal 80 8 3 3" xfId="24642" xr:uid="{00000000-0005-0000-0000-000008B00000}"/>
    <cellStyle name="Normal 80 8 4" xfId="34862" xr:uid="{00000000-0005-0000-0000-000009B00000}"/>
    <cellStyle name="Normal 80 8 5" xfId="19629" xr:uid="{00000000-0005-0000-0000-00000AB00000}"/>
    <cellStyle name="Normal 80 9" xfId="11217" xr:uid="{00000000-0005-0000-0000-00000BB00000}"/>
    <cellStyle name="Normal 80 9 2" xfId="41550" xr:uid="{00000000-0005-0000-0000-00000CB00000}"/>
    <cellStyle name="Normal 80 9 3" xfId="26317" xr:uid="{00000000-0005-0000-0000-00000DB00000}"/>
    <cellStyle name="Normal 81" xfId="1154" xr:uid="{00000000-0005-0000-0000-00000EB00000}"/>
    <cellStyle name="Normal 81 10" xfId="6245" xr:uid="{00000000-0005-0000-0000-00000FB00000}"/>
    <cellStyle name="Normal 81 10 2" xfId="36582" xr:uid="{00000000-0005-0000-0000-000010B00000}"/>
    <cellStyle name="Normal 81 10 3" xfId="21349" xr:uid="{00000000-0005-0000-0000-000011B00000}"/>
    <cellStyle name="Normal 81 11" xfId="31574" xr:uid="{00000000-0005-0000-0000-000012B00000}"/>
    <cellStyle name="Normal 81 12" xfId="16334" xr:uid="{00000000-0005-0000-0000-000013B00000}"/>
    <cellStyle name="Normal 81 2" xfId="1209" xr:uid="{00000000-0005-0000-0000-000014B00000}"/>
    <cellStyle name="Normal 81 2 10" xfId="31624" xr:uid="{00000000-0005-0000-0000-000015B00000}"/>
    <cellStyle name="Normal 81 2 11" xfId="16388" xr:uid="{00000000-0005-0000-0000-000016B00000}"/>
    <cellStyle name="Normal 81 2 2" xfId="1317" xr:uid="{00000000-0005-0000-0000-000017B00000}"/>
    <cellStyle name="Normal 81 2 2 10" xfId="16492" xr:uid="{00000000-0005-0000-0000-000018B00000}"/>
    <cellStyle name="Normal 81 2 2 2" xfId="1534" xr:uid="{00000000-0005-0000-0000-000019B00000}"/>
    <cellStyle name="Normal 81 2 2 2 2" xfId="1955" xr:uid="{00000000-0005-0000-0000-00001AB00000}"/>
    <cellStyle name="Normal 81 2 2 2 2 2" xfId="2794" xr:uid="{00000000-0005-0000-0000-00001BB00000}"/>
    <cellStyle name="Normal 81 2 2 2 2 2 2" xfId="4484" xr:uid="{00000000-0005-0000-0000-00001CB00000}"/>
    <cellStyle name="Normal 81 2 2 2 2 2 2 2" xfId="14557" xr:uid="{00000000-0005-0000-0000-00001DB00000}"/>
    <cellStyle name="Normal 81 2 2 2 2 2 2 2 2" xfId="44888" xr:uid="{00000000-0005-0000-0000-00001EB00000}"/>
    <cellStyle name="Normal 81 2 2 2 2 2 2 2 3" xfId="29655" xr:uid="{00000000-0005-0000-0000-00001FB00000}"/>
    <cellStyle name="Normal 81 2 2 2 2 2 2 3" xfId="9537" xr:uid="{00000000-0005-0000-0000-000020B00000}"/>
    <cellStyle name="Normal 81 2 2 2 2 2 2 3 2" xfId="39871" xr:uid="{00000000-0005-0000-0000-000021B00000}"/>
    <cellStyle name="Normal 81 2 2 2 2 2 2 3 3" xfId="24638" xr:uid="{00000000-0005-0000-0000-000022B00000}"/>
    <cellStyle name="Normal 81 2 2 2 2 2 2 4" xfId="34858" xr:uid="{00000000-0005-0000-0000-000023B00000}"/>
    <cellStyle name="Normal 81 2 2 2 2 2 2 5" xfId="19625" xr:uid="{00000000-0005-0000-0000-000024B00000}"/>
    <cellStyle name="Normal 81 2 2 2 2 2 3" xfId="6176" xr:uid="{00000000-0005-0000-0000-000025B00000}"/>
    <cellStyle name="Normal 81 2 2 2 2 2 3 2" xfId="16228" xr:uid="{00000000-0005-0000-0000-000026B00000}"/>
    <cellStyle name="Normal 81 2 2 2 2 2 3 2 2" xfId="46559" xr:uid="{00000000-0005-0000-0000-000027B00000}"/>
    <cellStyle name="Normal 81 2 2 2 2 2 3 2 3" xfId="31326" xr:uid="{00000000-0005-0000-0000-000028B00000}"/>
    <cellStyle name="Normal 81 2 2 2 2 2 3 3" xfId="11208" xr:uid="{00000000-0005-0000-0000-000029B00000}"/>
    <cellStyle name="Normal 81 2 2 2 2 2 3 3 2" xfId="41542" xr:uid="{00000000-0005-0000-0000-00002AB00000}"/>
    <cellStyle name="Normal 81 2 2 2 2 2 3 3 3" xfId="26309" xr:uid="{00000000-0005-0000-0000-00002BB00000}"/>
    <cellStyle name="Normal 81 2 2 2 2 2 3 4" xfId="36529" xr:uid="{00000000-0005-0000-0000-00002CB00000}"/>
    <cellStyle name="Normal 81 2 2 2 2 2 3 5" xfId="21296" xr:uid="{00000000-0005-0000-0000-00002DB00000}"/>
    <cellStyle name="Normal 81 2 2 2 2 2 4" xfId="12886" xr:uid="{00000000-0005-0000-0000-00002EB00000}"/>
    <cellStyle name="Normal 81 2 2 2 2 2 4 2" xfId="43217" xr:uid="{00000000-0005-0000-0000-00002FB00000}"/>
    <cellStyle name="Normal 81 2 2 2 2 2 4 3" xfId="27984" xr:uid="{00000000-0005-0000-0000-000030B00000}"/>
    <cellStyle name="Normal 81 2 2 2 2 2 5" xfId="7865" xr:uid="{00000000-0005-0000-0000-000031B00000}"/>
    <cellStyle name="Normal 81 2 2 2 2 2 5 2" xfId="38200" xr:uid="{00000000-0005-0000-0000-000032B00000}"/>
    <cellStyle name="Normal 81 2 2 2 2 2 5 3" xfId="22967" xr:uid="{00000000-0005-0000-0000-000033B00000}"/>
    <cellStyle name="Normal 81 2 2 2 2 2 6" xfId="33188" xr:uid="{00000000-0005-0000-0000-000034B00000}"/>
    <cellStyle name="Normal 81 2 2 2 2 2 7" xfId="17954" xr:uid="{00000000-0005-0000-0000-000035B00000}"/>
    <cellStyle name="Normal 81 2 2 2 2 3" xfId="3647" xr:uid="{00000000-0005-0000-0000-000036B00000}"/>
    <cellStyle name="Normal 81 2 2 2 2 3 2" xfId="13721" xr:uid="{00000000-0005-0000-0000-000037B00000}"/>
    <cellStyle name="Normal 81 2 2 2 2 3 2 2" xfId="44052" xr:uid="{00000000-0005-0000-0000-000038B00000}"/>
    <cellStyle name="Normal 81 2 2 2 2 3 2 3" xfId="28819" xr:uid="{00000000-0005-0000-0000-000039B00000}"/>
    <cellStyle name="Normal 81 2 2 2 2 3 3" xfId="8701" xr:uid="{00000000-0005-0000-0000-00003AB00000}"/>
    <cellStyle name="Normal 81 2 2 2 2 3 3 2" xfId="39035" xr:uid="{00000000-0005-0000-0000-00003BB00000}"/>
    <cellStyle name="Normal 81 2 2 2 2 3 3 3" xfId="23802" xr:uid="{00000000-0005-0000-0000-00003CB00000}"/>
    <cellStyle name="Normal 81 2 2 2 2 3 4" xfId="34022" xr:uid="{00000000-0005-0000-0000-00003DB00000}"/>
    <cellStyle name="Normal 81 2 2 2 2 3 5" xfId="18789" xr:uid="{00000000-0005-0000-0000-00003EB00000}"/>
    <cellStyle name="Normal 81 2 2 2 2 4" xfId="5340" xr:uid="{00000000-0005-0000-0000-00003FB00000}"/>
    <cellStyle name="Normal 81 2 2 2 2 4 2" xfId="15392" xr:uid="{00000000-0005-0000-0000-000040B00000}"/>
    <cellStyle name="Normal 81 2 2 2 2 4 2 2" xfId="45723" xr:uid="{00000000-0005-0000-0000-000041B00000}"/>
    <cellStyle name="Normal 81 2 2 2 2 4 2 3" xfId="30490" xr:uid="{00000000-0005-0000-0000-000042B00000}"/>
    <cellStyle name="Normal 81 2 2 2 2 4 3" xfId="10372" xr:uid="{00000000-0005-0000-0000-000043B00000}"/>
    <cellStyle name="Normal 81 2 2 2 2 4 3 2" xfId="40706" xr:uid="{00000000-0005-0000-0000-000044B00000}"/>
    <cellStyle name="Normal 81 2 2 2 2 4 3 3" xfId="25473" xr:uid="{00000000-0005-0000-0000-000045B00000}"/>
    <cellStyle name="Normal 81 2 2 2 2 4 4" xfId="35693" xr:uid="{00000000-0005-0000-0000-000046B00000}"/>
    <cellStyle name="Normal 81 2 2 2 2 4 5" xfId="20460" xr:uid="{00000000-0005-0000-0000-000047B00000}"/>
    <cellStyle name="Normal 81 2 2 2 2 5" xfId="12050" xr:uid="{00000000-0005-0000-0000-000048B00000}"/>
    <cellStyle name="Normal 81 2 2 2 2 5 2" xfId="42381" xr:uid="{00000000-0005-0000-0000-000049B00000}"/>
    <cellStyle name="Normal 81 2 2 2 2 5 3" xfId="27148" xr:uid="{00000000-0005-0000-0000-00004AB00000}"/>
    <cellStyle name="Normal 81 2 2 2 2 6" xfId="7029" xr:uid="{00000000-0005-0000-0000-00004BB00000}"/>
    <cellStyle name="Normal 81 2 2 2 2 6 2" xfId="37364" xr:uid="{00000000-0005-0000-0000-00004CB00000}"/>
    <cellStyle name="Normal 81 2 2 2 2 6 3" xfId="22131" xr:uid="{00000000-0005-0000-0000-00004DB00000}"/>
    <cellStyle name="Normal 81 2 2 2 2 7" xfId="32352" xr:uid="{00000000-0005-0000-0000-00004EB00000}"/>
    <cellStyle name="Normal 81 2 2 2 2 8" xfId="17118" xr:uid="{00000000-0005-0000-0000-00004FB00000}"/>
    <cellStyle name="Normal 81 2 2 2 3" xfId="2376" xr:uid="{00000000-0005-0000-0000-000050B00000}"/>
    <cellStyle name="Normal 81 2 2 2 3 2" xfId="4066" xr:uid="{00000000-0005-0000-0000-000051B00000}"/>
    <cellStyle name="Normal 81 2 2 2 3 2 2" xfId="14139" xr:uid="{00000000-0005-0000-0000-000052B00000}"/>
    <cellStyle name="Normal 81 2 2 2 3 2 2 2" xfId="44470" xr:uid="{00000000-0005-0000-0000-000053B00000}"/>
    <cellStyle name="Normal 81 2 2 2 3 2 2 3" xfId="29237" xr:uid="{00000000-0005-0000-0000-000054B00000}"/>
    <cellStyle name="Normal 81 2 2 2 3 2 3" xfId="9119" xr:uid="{00000000-0005-0000-0000-000055B00000}"/>
    <cellStyle name="Normal 81 2 2 2 3 2 3 2" xfId="39453" xr:uid="{00000000-0005-0000-0000-000056B00000}"/>
    <cellStyle name="Normal 81 2 2 2 3 2 3 3" xfId="24220" xr:uid="{00000000-0005-0000-0000-000057B00000}"/>
    <cellStyle name="Normal 81 2 2 2 3 2 4" xfId="34440" xr:uid="{00000000-0005-0000-0000-000058B00000}"/>
    <cellStyle name="Normal 81 2 2 2 3 2 5" xfId="19207" xr:uid="{00000000-0005-0000-0000-000059B00000}"/>
    <cellStyle name="Normal 81 2 2 2 3 3" xfId="5758" xr:uid="{00000000-0005-0000-0000-00005AB00000}"/>
    <cellStyle name="Normal 81 2 2 2 3 3 2" xfId="15810" xr:uid="{00000000-0005-0000-0000-00005BB00000}"/>
    <cellStyle name="Normal 81 2 2 2 3 3 2 2" xfId="46141" xr:uid="{00000000-0005-0000-0000-00005CB00000}"/>
    <cellStyle name="Normal 81 2 2 2 3 3 2 3" xfId="30908" xr:uid="{00000000-0005-0000-0000-00005DB00000}"/>
    <cellStyle name="Normal 81 2 2 2 3 3 3" xfId="10790" xr:uid="{00000000-0005-0000-0000-00005EB00000}"/>
    <cellStyle name="Normal 81 2 2 2 3 3 3 2" xfId="41124" xr:uid="{00000000-0005-0000-0000-00005FB00000}"/>
    <cellStyle name="Normal 81 2 2 2 3 3 3 3" xfId="25891" xr:uid="{00000000-0005-0000-0000-000060B00000}"/>
    <cellStyle name="Normal 81 2 2 2 3 3 4" xfId="36111" xr:uid="{00000000-0005-0000-0000-000061B00000}"/>
    <cellStyle name="Normal 81 2 2 2 3 3 5" xfId="20878" xr:uid="{00000000-0005-0000-0000-000062B00000}"/>
    <cellStyle name="Normal 81 2 2 2 3 4" xfId="12468" xr:uid="{00000000-0005-0000-0000-000063B00000}"/>
    <cellStyle name="Normal 81 2 2 2 3 4 2" xfId="42799" xr:uid="{00000000-0005-0000-0000-000064B00000}"/>
    <cellStyle name="Normal 81 2 2 2 3 4 3" xfId="27566" xr:uid="{00000000-0005-0000-0000-000065B00000}"/>
    <cellStyle name="Normal 81 2 2 2 3 5" xfId="7447" xr:uid="{00000000-0005-0000-0000-000066B00000}"/>
    <cellStyle name="Normal 81 2 2 2 3 5 2" xfId="37782" xr:uid="{00000000-0005-0000-0000-000067B00000}"/>
    <cellStyle name="Normal 81 2 2 2 3 5 3" xfId="22549" xr:uid="{00000000-0005-0000-0000-000068B00000}"/>
    <cellStyle name="Normal 81 2 2 2 3 6" xfId="32770" xr:uid="{00000000-0005-0000-0000-000069B00000}"/>
    <cellStyle name="Normal 81 2 2 2 3 7" xfId="17536" xr:uid="{00000000-0005-0000-0000-00006AB00000}"/>
    <cellStyle name="Normal 81 2 2 2 4" xfId="3229" xr:uid="{00000000-0005-0000-0000-00006BB00000}"/>
    <cellStyle name="Normal 81 2 2 2 4 2" xfId="13303" xr:uid="{00000000-0005-0000-0000-00006CB00000}"/>
    <cellStyle name="Normal 81 2 2 2 4 2 2" xfId="43634" xr:uid="{00000000-0005-0000-0000-00006DB00000}"/>
    <cellStyle name="Normal 81 2 2 2 4 2 3" xfId="28401" xr:uid="{00000000-0005-0000-0000-00006EB00000}"/>
    <cellStyle name="Normal 81 2 2 2 4 3" xfId="8283" xr:uid="{00000000-0005-0000-0000-00006FB00000}"/>
    <cellStyle name="Normal 81 2 2 2 4 3 2" xfId="38617" xr:uid="{00000000-0005-0000-0000-000070B00000}"/>
    <cellStyle name="Normal 81 2 2 2 4 3 3" xfId="23384" xr:uid="{00000000-0005-0000-0000-000071B00000}"/>
    <cellStyle name="Normal 81 2 2 2 4 4" xfId="33604" xr:uid="{00000000-0005-0000-0000-000072B00000}"/>
    <cellStyle name="Normal 81 2 2 2 4 5" xfId="18371" xr:uid="{00000000-0005-0000-0000-000073B00000}"/>
    <cellStyle name="Normal 81 2 2 2 5" xfId="4922" xr:uid="{00000000-0005-0000-0000-000074B00000}"/>
    <cellStyle name="Normal 81 2 2 2 5 2" xfId="14974" xr:uid="{00000000-0005-0000-0000-000075B00000}"/>
    <cellStyle name="Normal 81 2 2 2 5 2 2" xfId="45305" xr:uid="{00000000-0005-0000-0000-000076B00000}"/>
    <cellStyle name="Normal 81 2 2 2 5 2 3" xfId="30072" xr:uid="{00000000-0005-0000-0000-000077B00000}"/>
    <cellStyle name="Normal 81 2 2 2 5 3" xfId="9954" xr:uid="{00000000-0005-0000-0000-000078B00000}"/>
    <cellStyle name="Normal 81 2 2 2 5 3 2" xfId="40288" xr:uid="{00000000-0005-0000-0000-000079B00000}"/>
    <cellStyle name="Normal 81 2 2 2 5 3 3" xfId="25055" xr:uid="{00000000-0005-0000-0000-00007AB00000}"/>
    <cellStyle name="Normal 81 2 2 2 5 4" xfId="35275" xr:uid="{00000000-0005-0000-0000-00007BB00000}"/>
    <cellStyle name="Normal 81 2 2 2 5 5" xfId="20042" xr:uid="{00000000-0005-0000-0000-00007CB00000}"/>
    <cellStyle name="Normal 81 2 2 2 6" xfId="11632" xr:uid="{00000000-0005-0000-0000-00007DB00000}"/>
    <cellStyle name="Normal 81 2 2 2 6 2" xfId="41963" xr:uid="{00000000-0005-0000-0000-00007EB00000}"/>
    <cellStyle name="Normal 81 2 2 2 6 3" xfId="26730" xr:uid="{00000000-0005-0000-0000-00007FB00000}"/>
    <cellStyle name="Normal 81 2 2 2 7" xfId="6611" xr:uid="{00000000-0005-0000-0000-000080B00000}"/>
    <cellStyle name="Normal 81 2 2 2 7 2" xfId="36946" xr:uid="{00000000-0005-0000-0000-000081B00000}"/>
    <cellStyle name="Normal 81 2 2 2 7 3" xfId="21713" xr:uid="{00000000-0005-0000-0000-000082B00000}"/>
    <cellStyle name="Normal 81 2 2 2 8" xfId="31934" xr:uid="{00000000-0005-0000-0000-000083B00000}"/>
    <cellStyle name="Normal 81 2 2 2 9" xfId="16700" xr:uid="{00000000-0005-0000-0000-000084B00000}"/>
    <cellStyle name="Normal 81 2 2 3" xfId="1747" xr:uid="{00000000-0005-0000-0000-000085B00000}"/>
    <cellStyle name="Normal 81 2 2 3 2" xfId="2586" xr:uid="{00000000-0005-0000-0000-000086B00000}"/>
    <cellStyle name="Normal 81 2 2 3 2 2" xfId="4276" xr:uid="{00000000-0005-0000-0000-000087B00000}"/>
    <cellStyle name="Normal 81 2 2 3 2 2 2" xfId="14349" xr:uid="{00000000-0005-0000-0000-000088B00000}"/>
    <cellStyle name="Normal 81 2 2 3 2 2 2 2" xfId="44680" xr:uid="{00000000-0005-0000-0000-000089B00000}"/>
    <cellStyle name="Normal 81 2 2 3 2 2 2 3" xfId="29447" xr:uid="{00000000-0005-0000-0000-00008AB00000}"/>
    <cellStyle name="Normal 81 2 2 3 2 2 3" xfId="9329" xr:uid="{00000000-0005-0000-0000-00008BB00000}"/>
    <cellStyle name="Normal 81 2 2 3 2 2 3 2" xfId="39663" xr:uid="{00000000-0005-0000-0000-00008CB00000}"/>
    <cellStyle name="Normal 81 2 2 3 2 2 3 3" xfId="24430" xr:uid="{00000000-0005-0000-0000-00008DB00000}"/>
    <cellStyle name="Normal 81 2 2 3 2 2 4" xfId="34650" xr:uid="{00000000-0005-0000-0000-00008EB00000}"/>
    <cellStyle name="Normal 81 2 2 3 2 2 5" xfId="19417" xr:uid="{00000000-0005-0000-0000-00008FB00000}"/>
    <cellStyle name="Normal 81 2 2 3 2 3" xfId="5968" xr:uid="{00000000-0005-0000-0000-000090B00000}"/>
    <cellStyle name="Normal 81 2 2 3 2 3 2" xfId="16020" xr:uid="{00000000-0005-0000-0000-000091B00000}"/>
    <cellStyle name="Normal 81 2 2 3 2 3 2 2" xfId="46351" xr:uid="{00000000-0005-0000-0000-000092B00000}"/>
    <cellStyle name="Normal 81 2 2 3 2 3 2 3" xfId="31118" xr:uid="{00000000-0005-0000-0000-000093B00000}"/>
    <cellStyle name="Normal 81 2 2 3 2 3 3" xfId="11000" xr:uid="{00000000-0005-0000-0000-000094B00000}"/>
    <cellStyle name="Normal 81 2 2 3 2 3 3 2" xfId="41334" xr:uid="{00000000-0005-0000-0000-000095B00000}"/>
    <cellStyle name="Normal 81 2 2 3 2 3 3 3" xfId="26101" xr:uid="{00000000-0005-0000-0000-000096B00000}"/>
    <cellStyle name="Normal 81 2 2 3 2 3 4" xfId="36321" xr:uid="{00000000-0005-0000-0000-000097B00000}"/>
    <cellStyle name="Normal 81 2 2 3 2 3 5" xfId="21088" xr:uid="{00000000-0005-0000-0000-000098B00000}"/>
    <cellStyle name="Normal 81 2 2 3 2 4" xfId="12678" xr:uid="{00000000-0005-0000-0000-000099B00000}"/>
    <cellStyle name="Normal 81 2 2 3 2 4 2" xfId="43009" xr:uid="{00000000-0005-0000-0000-00009AB00000}"/>
    <cellStyle name="Normal 81 2 2 3 2 4 3" xfId="27776" xr:uid="{00000000-0005-0000-0000-00009BB00000}"/>
    <cellStyle name="Normal 81 2 2 3 2 5" xfId="7657" xr:uid="{00000000-0005-0000-0000-00009CB00000}"/>
    <cellStyle name="Normal 81 2 2 3 2 5 2" xfId="37992" xr:uid="{00000000-0005-0000-0000-00009DB00000}"/>
    <cellStyle name="Normal 81 2 2 3 2 5 3" xfId="22759" xr:uid="{00000000-0005-0000-0000-00009EB00000}"/>
    <cellStyle name="Normal 81 2 2 3 2 6" xfId="32980" xr:uid="{00000000-0005-0000-0000-00009FB00000}"/>
    <cellStyle name="Normal 81 2 2 3 2 7" xfId="17746" xr:uid="{00000000-0005-0000-0000-0000A0B00000}"/>
    <cellStyle name="Normal 81 2 2 3 3" xfId="3439" xr:uid="{00000000-0005-0000-0000-0000A1B00000}"/>
    <cellStyle name="Normal 81 2 2 3 3 2" xfId="13513" xr:uid="{00000000-0005-0000-0000-0000A2B00000}"/>
    <cellStyle name="Normal 81 2 2 3 3 2 2" xfId="43844" xr:uid="{00000000-0005-0000-0000-0000A3B00000}"/>
    <cellStyle name="Normal 81 2 2 3 3 2 3" xfId="28611" xr:uid="{00000000-0005-0000-0000-0000A4B00000}"/>
    <cellStyle name="Normal 81 2 2 3 3 3" xfId="8493" xr:uid="{00000000-0005-0000-0000-0000A5B00000}"/>
    <cellStyle name="Normal 81 2 2 3 3 3 2" xfId="38827" xr:uid="{00000000-0005-0000-0000-0000A6B00000}"/>
    <cellStyle name="Normal 81 2 2 3 3 3 3" xfId="23594" xr:uid="{00000000-0005-0000-0000-0000A7B00000}"/>
    <cellStyle name="Normal 81 2 2 3 3 4" xfId="33814" xr:uid="{00000000-0005-0000-0000-0000A8B00000}"/>
    <cellStyle name="Normal 81 2 2 3 3 5" xfId="18581" xr:uid="{00000000-0005-0000-0000-0000A9B00000}"/>
    <cellStyle name="Normal 81 2 2 3 4" xfId="5132" xr:uid="{00000000-0005-0000-0000-0000AAB00000}"/>
    <cellStyle name="Normal 81 2 2 3 4 2" xfId="15184" xr:uid="{00000000-0005-0000-0000-0000ABB00000}"/>
    <cellStyle name="Normal 81 2 2 3 4 2 2" xfId="45515" xr:uid="{00000000-0005-0000-0000-0000ACB00000}"/>
    <cellStyle name="Normal 81 2 2 3 4 2 3" xfId="30282" xr:uid="{00000000-0005-0000-0000-0000ADB00000}"/>
    <cellStyle name="Normal 81 2 2 3 4 3" xfId="10164" xr:uid="{00000000-0005-0000-0000-0000AEB00000}"/>
    <cellStyle name="Normal 81 2 2 3 4 3 2" xfId="40498" xr:uid="{00000000-0005-0000-0000-0000AFB00000}"/>
    <cellStyle name="Normal 81 2 2 3 4 3 3" xfId="25265" xr:uid="{00000000-0005-0000-0000-0000B0B00000}"/>
    <cellStyle name="Normal 81 2 2 3 4 4" xfId="35485" xr:uid="{00000000-0005-0000-0000-0000B1B00000}"/>
    <cellStyle name="Normal 81 2 2 3 4 5" xfId="20252" xr:uid="{00000000-0005-0000-0000-0000B2B00000}"/>
    <cellStyle name="Normal 81 2 2 3 5" xfId="11842" xr:uid="{00000000-0005-0000-0000-0000B3B00000}"/>
    <cellStyle name="Normal 81 2 2 3 5 2" xfId="42173" xr:uid="{00000000-0005-0000-0000-0000B4B00000}"/>
    <cellStyle name="Normal 81 2 2 3 5 3" xfId="26940" xr:uid="{00000000-0005-0000-0000-0000B5B00000}"/>
    <cellStyle name="Normal 81 2 2 3 6" xfId="6821" xr:uid="{00000000-0005-0000-0000-0000B6B00000}"/>
    <cellStyle name="Normal 81 2 2 3 6 2" xfId="37156" xr:uid="{00000000-0005-0000-0000-0000B7B00000}"/>
    <cellStyle name="Normal 81 2 2 3 6 3" xfId="21923" xr:uid="{00000000-0005-0000-0000-0000B8B00000}"/>
    <cellStyle name="Normal 81 2 2 3 7" xfId="32144" xr:uid="{00000000-0005-0000-0000-0000B9B00000}"/>
    <cellStyle name="Normal 81 2 2 3 8" xfId="16910" xr:uid="{00000000-0005-0000-0000-0000BAB00000}"/>
    <cellStyle name="Normal 81 2 2 4" xfId="2168" xr:uid="{00000000-0005-0000-0000-0000BBB00000}"/>
    <cellStyle name="Normal 81 2 2 4 2" xfId="3858" xr:uid="{00000000-0005-0000-0000-0000BCB00000}"/>
    <cellStyle name="Normal 81 2 2 4 2 2" xfId="13931" xr:uid="{00000000-0005-0000-0000-0000BDB00000}"/>
    <cellStyle name="Normal 81 2 2 4 2 2 2" xfId="44262" xr:uid="{00000000-0005-0000-0000-0000BEB00000}"/>
    <cellStyle name="Normal 81 2 2 4 2 2 3" xfId="29029" xr:uid="{00000000-0005-0000-0000-0000BFB00000}"/>
    <cellStyle name="Normal 81 2 2 4 2 3" xfId="8911" xr:uid="{00000000-0005-0000-0000-0000C0B00000}"/>
    <cellStyle name="Normal 81 2 2 4 2 3 2" xfId="39245" xr:uid="{00000000-0005-0000-0000-0000C1B00000}"/>
    <cellStyle name="Normal 81 2 2 4 2 3 3" xfId="24012" xr:uid="{00000000-0005-0000-0000-0000C2B00000}"/>
    <cellStyle name="Normal 81 2 2 4 2 4" xfId="34232" xr:uid="{00000000-0005-0000-0000-0000C3B00000}"/>
    <cellStyle name="Normal 81 2 2 4 2 5" xfId="18999" xr:uid="{00000000-0005-0000-0000-0000C4B00000}"/>
    <cellStyle name="Normal 81 2 2 4 3" xfId="5550" xr:uid="{00000000-0005-0000-0000-0000C5B00000}"/>
    <cellStyle name="Normal 81 2 2 4 3 2" xfId="15602" xr:uid="{00000000-0005-0000-0000-0000C6B00000}"/>
    <cellStyle name="Normal 81 2 2 4 3 2 2" xfId="45933" xr:uid="{00000000-0005-0000-0000-0000C7B00000}"/>
    <cellStyle name="Normal 81 2 2 4 3 2 3" xfId="30700" xr:uid="{00000000-0005-0000-0000-0000C8B00000}"/>
    <cellStyle name="Normal 81 2 2 4 3 3" xfId="10582" xr:uid="{00000000-0005-0000-0000-0000C9B00000}"/>
    <cellStyle name="Normal 81 2 2 4 3 3 2" xfId="40916" xr:uid="{00000000-0005-0000-0000-0000CAB00000}"/>
    <cellStyle name="Normal 81 2 2 4 3 3 3" xfId="25683" xr:uid="{00000000-0005-0000-0000-0000CBB00000}"/>
    <cellStyle name="Normal 81 2 2 4 3 4" xfId="35903" xr:uid="{00000000-0005-0000-0000-0000CCB00000}"/>
    <cellStyle name="Normal 81 2 2 4 3 5" xfId="20670" xr:uid="{00000000-0005-0000-0000-0000CDB00000}"/>
    <cellStyle name="Normal 81 2 2 4 4" xfId="12260" xr:uid="{00000000-0005-0000-0000-0000CEB00000}"/>
    <cellStyle name="Normal 81 2 2 4 4 2" xfId="42591" xr:uid="{00000000-0005-0000-0000-0000CFB00000}"/>
    <cellStyle name="Normal 81 2 2 4 4 3" xfId="27358" xr:uid="{00000000-0005-0000-0000-0000D0B00000}"/>
    <cellStyle name="Normal 81 2 2 4 5" xfId="7239" xr:uid="{00000000-0005-0000-0000-0000D1B00000}"/>
    <cellStyle name="Normal 81 2 2 4 5 2" xfId="37574" xr:uid="{00000000-0005-0000-0000-0000D2B00000}"/>
    <cellStyle name="Normal 81 2 2 4 5 3" xfId="22341" xr:uid="{00000000-0005-0000-0000-0000D3B00000}"/>
    <cellStyle name="Normal 81 2 2 4 6" xfId="32562" xr:uid="{00000000-0005-0000-0000-0000D4B00000}"/>
    <cellStyle name="Normal 81 2 2 4 7" xfId="17328" xr:uid="{00000000-0005-0000-0000-0000D5B00000}"/>
    <cellStyle name="Normal 81 2 2 5" xfId="3021" xr:uid="{00000000-0005-0000-0000-0000D6B00000}"/>
    <cellStyle name="Normal 81 2 2 5 2" xfId="13095" xr:uid="{00000000-0005-0000-0000-0000D7B00000}"/>
    <cellStyle name="Normal 81 2 2 5 2 2" xfId="43426" xr:uid="{00000000-0005-0000-0000-0000D8B00000}"/>
    <cellStyle name="Normal 81 2 2 5 2 3" xfId="28193" xr:uid="{00000000-0005-0000-0000-0000D9B00000}"/>
    <cellStyle name="Normal 81 2 2 5 3" xfId="8075" xr:uid="{00000000-0005-0000-0000-0000DAB00000}"/>
    <cellStyle name="Normal 81 2 2 5 3 2" xfId="38409" xr:uid="{00000000-0005-0000-0000-0000DBB00000}"/>
    <cellStyle name="Normal 81 2 2 5 3 3" xfId="23176" xr:uid="{00000000-0005-0000-0000-0000DCB00000}"/>
    <cellStyle name="Normal 81 2 2 5 4" xfId="33396" xr:uid="{00000000-0005-0000-0000-0000DDB00000}"/>
    <cellStyle name="Normal 81 2 2 5 5" xfId="18163" xr:uid="{00000000-0005-0000-0000-0000DEB00000}"/>
    <cellStyle name="Normal 81 2 2 6" xfId="4714" xr:uid="{00000000-0005-0000-0000-0000DFB00000}"/>
    <cellStyle name="Normal 81 2 2 6 2" xfId="14766" xr:uid="{00000000-0005-0000-0000-0000E0B00000}"/>
    <cellStyle name="Normal 81 2 2 6 2 2" xfId="45097" xr:uid="{00000000-0005-0000-0000-0000E1B00000}"/>
    <cellStyle name="Normal 81 2 2 6 2 3" xfId="29864" xr:uid="{00000000-0005-0000-0000-0000E2B00000}"/>
    <cellStyle name="Normal 81 2 2 6 3" xfId="9746" xr:uid="{00000000-0005-0000-0000-0000E3B00000}"/>
    <cellStyle name="Normal 81 2 2 6 3 2" xfId="40080" xr:uid="{00000000-0005-0000-0000-0000E4B00000}"/>
    <cellStyle name="Normal 81 2 2 6 3 3" xfId="24847" xr:uid="{00000000-0005-0000-0000-0000E5B00000}"/>
    <cellStyle name="Normal 81 2 2 6 4" xfId="35067" xr:uid="{00000000-0005-0000-0000-0000E6B00000}"/>
    <cellStyle name="Normal 81 2 2 6 5" xfId="19834" xr:uid="{00000000-0005-0000-0000-0000E7B00000}"/>
    <cellStyle name="Normal 81 2 2 7" xfId="11424" xr:uid="{00000000-0005-0000-0000-0000E8B00000}"/>
    <cellStyle name="Normal 81 2 2 7 2" xfId="41755" xr:uid="{00000000-0005-0000-0000-0000E9B00000}"/>
    <cellStyle name="Normal 81 2 2 7 3" xfId="26522" xr:uid="{00000000-0005-0000-0000-0000EAB00000}"/>
    <cellStyle name="Normal 81 2 2 8" xfId="6403" xr:uid="{00000000-0005-0000-0000-0000EBB00000}"/>
    <cellStyle name="Normal 81 2 2 8 2" xfId="36738" xr:uid="{00000000-0005-0000-0000-0000ECB00000}"/>
    <cellStyle name="Normal 81 2 2 8 3" xfId="21505" xr:uid="{00000000-0005-0000-0000-0000EDB00000}"/>
    <cellStyle name="Normal 81 2 2 9" xfId="31726" xr:uid="{00000000-0005-0000-0000-0000EEB00000}"/>
    <cellStyle name="Normal 81 2 3" xfId="1430" xr:uid="{00000000-0005-0000-0000-0000EFB00000}"/>
    <cellStyle name="Normal 81 2 3 2" xfId="1851" xr:uid="{00000000-0005-0000-0000-0000F0B00000}"/>
    <cellStyle name="Normal 81 2 3 2 2" xfId="2690" xr:uid="{00000000-0005-0000-0000-0000F1B00000}"/>
    <cellStyle name="Normal 81 2 3 2 2 2" xfId="4380" xr:uid="{00000000-0005-0000-0000-0000F2B00000}"/>
    <cellStyle name="Normal 81 2 3 2 2 2 2" xfId="14453" xr:uid="{00000000-0005-0000-0000-0000F3B00000}"/>
    <cellStyle name="Normal 81 2 3 2 2 2 2 2" xfId="44784" xr:uid="{00000000-0005-0000-0000-0000F4B00000}"/>
    <cellStyle name="Normal 81 2 3 2 2 2 2 3" xfId="29551" xr:uid="{00000000-0005-0000-0000-0000F5B00000}"/>
    <cellStyle name="Normal 81 2 3 2 2 2 3" xfId="9433" xr:uid="{00000000-0005-0000-0000-0000F6B00000}"/>
    <cellStyle name="Normal 81 2 3 2 2 2 3 2" xfId="39767" xr:uid="{00000000-0005-0000-0000-0000F7B00000}"/>
    <cellStyle name="Normal 81 2 3 2 2 2 3 3" xfId="24534" xr:uid="{00000000-0005-0000-0000-0000F8B00000}"/>
    <cellStyle name="Normal 81 2 3 2 2 2 4" xfId="34754" xr:uid="{00000000-0005-0000-0000-0000F9B00000}"/>
    <cellStyle name="Normal 81 2 3 2 2 2 5" xfId="19521" xr:uid="{00000000-0005-0000-0000-0000FAB00000}"/>
    <cellStyle name="Normal 81 2 3 2 2 3" xfId="6072" xr:uid="{00000000-0005-0000-0000-0000FBB00000}"/>
    <cellStyle name="Normal 81 2 3 2 2 3 2" xfId="16124" xr:uid="{00000000-0005-0000-0000-0000FCB00000}"/>
    <cellStyle name="Normal 81 2 3 2 2 3 2 2" xfId="46455" xr:uid="{00000000-0005-0000-0000-0000FDB00000}"/>
    <cellStyle name="Normal 81 2 3 2 2 3 2 3" xfId="31222" xr:uid="{00000000-0005-0000-0000-0000FEB00000}"/>
    <cellStyle name="Normal 81 2 3 2 2 3 3" xfId="11104" xr:uid="{00000000-0005-0000-0000-0000FFB00000}"/>
    <cellStyle name="Normal 81 2 3 2 2 3 3 2" xfId="41438" xr:uid="{00000000-0005-0000-0000-000000B10000}"/>
    <cellStyle name="Normal 81 2 3 2 2 3 3 3" xfId="26205" xr:uid="{00000000-0005-0000-0000-000001B10000}"/>
    <cellStyle name="Normal 81 2 3 2 2 3 4" xfId="36425" xr:uid="{00000000-0005-0000-0000-000002B10000}"/>
    <cellStyle name="Normal 81 2 3 2 2 3 5" xfId="21192" xr:uid="{00000000-0005-0000-0000-000003B10000}"/>
    <cellStyle name="Normal 81 2 3 2 2 4" xfId="12782" xr:uid="{00000000-0005-0000-0000-000004B10000}"/>
    <cellStyle name="Normal 81 2 3 2 2 4 2" xfId="43113" xr:uid="{00000000-0005-0000-0000-000005B10000}"/>
    <cellStyle name="Normal 81 2 3 2 2 4 3" xfId="27880" xr:uid="{00000000-0005-0000-0000-000006B10000}"/>
    <cellStyle name="Normal 81 2 3 2 2 5" xfId="7761" xr:uid="{00000000-0005-0000-0000-000007B10000}"/>
    <cellStyle name="Normal 81 2 3 2 2 5 2" xfId="38096" xr:uid="{00000000-0005-0000-0000-000008B10000}"/>
    <cellStyle name="Normal 81 2 3 2 2 5 3" xfId="22863" xr:uid="{00000000-0005-0000-0000-000009B10000}"/>
    <cellStyle name="Normal 81 2 3 2 2 6" xfId="33084" xr:uid="{00000000-0005-0000-0000-00000AB10000}"/>
    <cellStyle name="Normal 81 2 3 2 2 7" xfId="17850" xr:uid="{00000000-0005-0000-0000-00000BB10000}"/>
    <cellStyle name="Normal 81 2 3 2 3" xfId="3543" xr:uid="{00000000-0005-0000-0000-00000CB10000}"/>
    <cellStyle name="Normal 81 2 3 2 3 2" xfId="13617" xr:uid="{00000000-0005-0000-0000-00000DB10000}"/>
    <cellStyle name="Normal 81 2 3 2 3 2 2" xfId="43948" xr:uid="{00000000-0005-0000-0000-00000EB10000}"/>
    <cellStyle name="Normal 81 2 3 2 3 2 3" xfId="28715" xr:uid="{00000000-0005-0000-0000-00000FB10000}"/>
    <cellStyle name="Normal 81 2 3 2 3 3" xfId="8597" xr:uid="{00000000-0005-0000-0000-000010B10000}"/>
    <cellStyle name="Normal 81 2 3 2 3 3 2" xfId="38931" xr:uid="{00000000-0005-0000-0000-000011B10000}"/>
    <cellStyle name="Normal 81 2 3 2 3 3 3" xfId="23698" xr:uid="{00000000-0005-0000-0000-000012B10000}"/>
    <cellStyle name="Normal 81 2 3 2 3 4" xfId="33918" xr:uid="{00000000-0005-0000-0000-000013B10000}"/>
    <cellStyle name="Normal 81 2 3 2 3 5" xfId="18685" xr:uid="{00000000-0005-0000-0000-000014B10000}"/>
    <cellStyle name="Normal 81 2 3 2 4" xfId="5236" xr:uid="{00000000-0005-0000-0000-000015B10000}"/>
    <cellStyle name="Normal 81 2 3 2 4 2" xfId="15288" xr:uid="{00000000-0005-0000-0000-000016B10000}"/>
    <cellStyle name="Normal 81 2 3 2 4 2 2" xfId="45619" xr:uid="{00000000-0005-0000-0000-000017B10000}"/>
    <cellStyle name="Normal 81 2 3 2 4 2 3" xfId="30386" xr:uid="{00000000-0005-0000-0000-000018B10000}"/>
    <cellStyle name="Normal 81 2 3 2 4 3" xfId="10268" xr:uid="{00000000-0005-0000-0000-000019B10000}"/>
    <cellStyle name="Normal 81 2 3 2 4 3 2" xfId="40602" xr:uid="{00000000-0005-0000-0000-00001AB10000}"/>
    <cellStyle name="Normal 81 2 3 2 4 3 3" xfId="25369" xr:uid="{00000000-0005-0000-0000-00001BB10000}"/>
    <cellStyle name="Normal 81 2 3 2 4 4" xfId="35589" xr:uid="{00000000-0005-0000-0000-00001CB10000}"/>
    <cellStyle name="Normal 81 2 3 2 4 5" xfId="20356" xr:uid="{00000000-0005-0000-0000-00001DB10000}"/>
    <cellStyle name="Normal 81 2 3 2 5" xfId="11946" xr:uid="{00000000-0005-0000-0000-00001EB10000}"/>
    <cellStyle name="Normal 81 2 3 2 5 2" xfId="42277" xr:uid="{00000000-0005-0000-0000-00001FB10000}"/>
    <cellStyle name="Normal 81 2 3 2 5 3" xfId="27044" xr:uid="{00000000-0005-0000-0000-000020B10000}"/>
    <cellStyle name="Normal 81 2 3 2 6" xfId="6925" xr:uid="{00000000-0005-0000-0000-000021B10000}"/>
    <cellStyle name="Normal 81 2 3 2 6 2" xfId="37260" xr:uid="{00000000-0005-0000-0000-000022B10000}"/>
    <cellStyle name="Normal 81 2 3 2 6 3" xfId="22027" xr:uid="{00000000-0005-0000-0000-000023B10000}"/>
    <cellStyle name="Normal 81 2 3 2 7" xfId="32248" xr:uid="{00000000-0005-0000-0000-000024B10000}"/>
    <cellStyle name="Normal 81 2 3 2 8" xfId="17014" xr:uid="{00000000-0005-0000-0000-000025B10000}"/>
    <cellStyle name="Normal 81 2 3 3" xfId="2272" xr:uid="{00000000-0005-0000-0000-000026B10000}"/>
    <cellStyle name="Normal 81 2 3 3 2" xfId="3962" xr:uid="{00000000-0005-0000-0000-000027B10000}"/>
    <cellStyle name="Normal 81 2 3 3 2 2" xfId="14035" xr:uid="{00000000-0005-0000-0000-000028B10000}"/>
    <cellStyle name="Normal 81 2 3 3 2 2 2" xfId="44366" xr:uid="{00000000-0005-0000-0000-000029B10000}"/>
    <cellStyle name="Normal 81 2 3 3 2 2 3" xfId="29133" xr:uid="{00000000-0005-0000-0000-00002AB10000}"/>
    <cellStyle name="Normal 81 2 3 3 2 3" xfId="9015" xr:uid="{00000000-0005-0000-0000-00002BB10000}"/>
    <cellStyle name="Normal 81 2 3 3 2 3 2" xfId="39349" xr:uid="{00000000-0005-0000-0000-00002CB10000}"/>
    <cellStyle name="Normal 81 2 3 3 2 3 3" xfId="24116" xr:uid="{00000000-0005-0000-0000-00002DB10000}"/>
    <cellStyle name="Normal 81 2 3 3 2 4" xfId="34336" xr:uid="{00000000-0005-0000-0000-00002EB10000}"/>
    <cellStyle name="Normal 81 2 3 3 2 5" xfId="19103" xr:uid="{00000000-0005-0000-0000-00002FB10000}"/>
    <cellStyle name="Normal 81 2 3 3 3" xfId="5654" xr:uid="{00000000-0005-0000-0000-000030B10000}"/>
    <cellStyle name="Normal 81 2 3 3 3 2" xfId="15706" xr:uid="{00000000-0005-0000-0000-000031B10000}"/>
    <cellStyle name="Normal 81 2 3 3 3 2 2" xfId="46037" xr:uid="{00000000-0005-0000-0000-000032B10000}"/>
    <cellStyle name="Normal 81 2 3 3 3 2 3" xfId="30804" xr:uid="{00000000-0005-0000-0000-000033B10000}"/>
    <cellStyle name="Normal 81 2 3 3 3 3" xfId="10686" xr:uid="{00000000-0005-0000-0000-000034B10000}"/>
    <cellStyle name="Normal 81 2 3 3 3 3 2" xfId="41020" xr:uid="{00000000-0005-0000-0000-000035B10000}"/>
    <cellStyle name="Normal 81 2 3 3 3 3 3" xfId="25787" xr:uid="{00000000-0005-0000-0000-000036B10000}"/>
    <cellStyle name="Normal 81 2 3 3 3 4" xfId="36007" xr:uid="{00000000-0005-0000-0000-000037B10000}"/>
    <cellStyle name="Normal 81 2 3 3 3 5" xfId="20774" xr:uid="{00000000-0005-0000-0000-000038B10000}"/>
    <cellStyle name="Normal 81 2 3 3 4" xfId="12364" xr:uid="{00000000-0005-0000-0000-000039B10000}"/>
    <cellStyle name="Normal 81 2 3 3 4 2" xfId="42695" xr:uid="{00000000-0005-0000-0000-00003AB10000}"/>
    <cellStyle name="Normal 81 2 3 3 4 3" xfId="27462" xr:uid="{00000000-0005-0000-0000-00003BB10000}"/>
    <cellStyle name="Normal 81 2 3 3 5" xfId="7343" xr:uid="{00000000-0005-0000-0000-00003CB10000}"/>
    <cellStyle name="Normal 81 2 3 3 5 2" xfId="37678" xr:uid="{00000000-0005-0000-0000-00003DB10000}"/>
    <cellStyle name="Normal 81 2 3 3 5 3" xfId="22445" xr:uid="{00000000-0005-0000-0000-00003EB10000}"/>
    <cellStyle name="Normal 81 2 3 3 6" xfId="32666" xr:uid="{00000000-0005-0000-0000-00003FB10000}"/>
    <cellStyle name="Normal 81 2 3 3 7" xfId="17432" xr:uid="{00000000-0005-0000-0000-000040B10000}"/>
    <cellStyle name="Normal 81 2 3 4" xfId="3125" xr:uid="{00000000-0005-0000-0000-000041B10000}"/>
    <cellStyle name="Normal 81 2 3 4 2" xfId="13199" xr:uid="{00000000-0005-0000-0000-000042B10000}"/>
    <cellStyle name="Normal 81 2 3 4 2 2" xfId="43530" xr:uid="{00000000-0005-0000-0000-000043B10000}"/>
    <cellStyle name="Normal 81 2 3 4 2 3" xfId="28297" xr:uid="{00000000-0005-0000-0000-000044B10000}"/>
    <cellStyle name="Normal 81 2 3 4 3" xfId="8179" xr:uid="{00000000-0005-0000-0000-000045B10000}"/>
    <cellStyle name="Normal 81 2 3 4 3 2" xfId="38513" xr:uid="{00000000-0005-0000-0000-000046B10000}"/>
    <cellStyle name="Normal 81 2 3 4 3 3" xfId="23280" xr:uid="{00000000-0005-0000-0000-000047B10000}"/>
    <cellStyle name="Normal 81 2 3 4 4" xfId="33500" xr:uid="{00000000-0005-0000-0000-000048B10000}"/>
    <cellStyle name="Normal 81 2 3 4 5" xfId="18267" xr:uid="{00000000-0005-0000-0000-000049B10000}"/>
    <cellStyle name="Normal 81 2 3 5" xfId="4818" xr:uid="{00000000-0005-0000-0000-00004AB10000}"/>
    <cellStyle name="Normal 81 2 3 5 2" xfId="14870" xr:uid="{00000000-0005-0000-0000-00004BB10000}"/>
    <cellStyle name="Normal 81 2 3 5 2 2" xfId="45201" xr:uid="{00000000-0005-0000-0000-00004CB10000}"/>
    <cellStyle name="Normal 81 2 3 5 2 3" xfId="29968" xr:uid="{00000000-0005-0000-0000-00004DB10000}"/>
    <cellStyle name="Normal 81 2 3 5 3" xfId="9850" xr:uid="{00000000-0005-0000-0000-00004EB10000}"/>
    <cellStyle name="Normal 81 2 3 5 3 2" xfId="40184" xr:uid="{00000000-0005-0000-0000-00004FB10000}"/>
    <cellStyle name="Normal 81 2 3 5 3 3" xfId="24951" xr:uid="{00000000-0005-0000-0000-000050B10000}"/>
    <cellStyle name="Normal 81 2 3 5 4" xfId="35171" xr:uid="{00000000-0005-0000-0000-000051B10000}"/>
    <cellStyle name="Normal 81 2 3 5 5" xfId="19938" xr:uid="{00000000-0005-0000-0000-000052B10000}"/>
    <cellStyle name="Normal 81 2 3 6" xfId="11528" xr:uid="{00000000-0005-0000-0000-000053B10000}"/>
    <cellStyle name="Normal 81 2 3 6 2" xfId="41859" xr:uid="{00000000-0005-0000-0000-000054B10000}"/>
    <cellStyle name="Normal 81 2 3 6 3" xfId="26626" xr:uid="{00000000-0005-0000-0000-000055B10000}"/>
    <cellStyle name="Normal 81 2 3 7" xfId="6507" xr:uid="{00000000-0005-0000-0000-000056B10000}"/>
    <cellStyle name="Normal 81 2 3 7 2" xfId="36842" xr:uid="{00000000-0005-0000-0000-000057B10000}"/>
    <cellStyle name="Normal 81 2 3 7 3" xfId="21609" xr:uid="{00000000-0005-0000-0000-000058B10000}"/>
    <cellStyle name="Normal 81 2 3 8" xfId="31830" xr:uid="{00000000-0005-0000-0000-000059B10000}"/>
    <cellStyle name="Normal 81 2 3 9" xfId="16596" xr:uid="{00000000-0005-0000-0000-00005AB10000}"/>
    <cellStyle name="Normal 81 2 4" xfId="1643" xr:uid="{00000000-0005-0000-0000-00005BB10000}"/>
    <cellStyle name="Normal 81 2 4 2" xfId="2482" xr:uid="{00000000-0005-0000-0000-00005CB10000}"/>
    <cellStyle name="Normal 81 2 4 2 2" xfId="4172" xr:uid="{00000000-0005-0000-0000-00005DB10000}"/>
    <cellStyle name="Normal 81 2 4 2 2 2" xfId="14245" xr:uid="{00000000-0005-0000-0000-00005EB10000}"/>
    <cellStyle name="Normal 81 2 4 2 2 2 2" xfId="44576" xr:uid="{00000000-0005-0000-0000-00005FB10000}"/>
    <cellStyle name="Normal 81 2 4 2 2 2 3" xfId="29343" xr:uid="{00000000-0005-0000-0000-000060B10000}"/>
    <cellStyle name="Normal 81 2 4 2 2 3" xfId="9225" xr:uid="{00000000-0005-0000-0000-000061B10000}"/>
    <cellStyle name="Normal 81 2 4 2 2 3 2" xfId="39559" xr:uid="{00000000-0005-0000-0000-000062B10000}"/>
    <cellStyle name="Normal 81 2 4 2 2 3 3" xfId="24326" xr:uid="{00000000-0005-0000-0000-000063B10000}"/>
    <cellStyle name="Normal 81 2 4 2 2 4" xfId="34546" xr:uid="{00000000-0005-0000-0000-000064B10000}"/>
    <cellStyle name="Normal 81 2 4 2 2 5" xfId="19313" xr:uid="{00000000-0005-0000-0000-000065B10000}"/>
    <cellStyle name="Normal 81 2 4 2 3" xfId="5864" xr:uid="{00000000-0005-0000-0000-000066B10000}"/>
    <cellStyle name="Normal 81 2 4 2 3 2" xfId="15916" xr:uid="{00000000-0005-0000-0000-000067B10000}"/>
    <cellStyle name="Normal 81 2 4 2 3 2 2" xfId="46247" xr:uid="{00000000-0005-0000-0000-000068B10000}"/>
    <cellStyle name="Normal 81 2 4 2 3 2 3" xfId="31014" xr:uid="{00000000-0005-0000-0000-000069B10000}"/>
    <cellStyle name="Normal 81 2 4 2 3 3" xfId="10896" xr:uid="{00000000-0005-0000-0000-00006AB10000}"/>
    <cellStyle name="Normal 81 2 4 2 3 3 2" xfId="41230" xr:uid="{00000000-0005-0000-0000-00006BB10000}"/>
    <cellStyle name="Normal 81 2 4 2 3 3 3" xfId="25997" xr:uid="{00000000-0005-0000-0000-00006CB10000}"/>
    <cellStyle name="Normal 81 2 4 2 3 4" xfId="36217" xr:uid="{00000000-0005-0000-0000-00006DB10000}"/>
    <cellStyle name="Normal 81 2 4 2 3 5" xfId="20984" xr:uid="{00000000-0005-0000-0000-00006EB10000}"/>
    <cellStyle name="Normal 81 2 4 2 4" xfId="12574" xr:uid="{00000000-0005-0000-0000-00006FB10000}"/>
    <cellStyle name="Normal 81 2 4 2 4 2" xfId="42905" xr:uid="{00000000-0005-0000-0000-000070B10000}"/>
    <cellStyle name="Normal 81 2 4 2 4 3" xfId="27672" xr:uid="{00000000-0005-0000-0000-000071B10000}"/>
    <cellStyle name="Normal 81 2 4 2 5" xfId="7553" xr:uid="{00000000-0005-0000-0000-000072B10000}"/>
    <cellStyle name="Normal 81 2 4 2 5 2" xfId="37888" xr:uid="{00000000-0005-0000-0000-000073B10000}"/>
    <cellStyle name="Normal 81 2 4 2 5 3" xfId="22655" xr:uid="{00000000-0005-0000-0000-000074B10000}"/>
    <cellStyle name="Normal 81 2 4 2 6" xfId="32876" xr:uid="{00000000-0005-0000-0000-000075B10000}"/>
    <cellStyle name="Normal 81 2 4 2 7" xfId="17642" xr:uid="{00000000-0005-0000-0000-000076B10000}"/>
    <cellStyle name="Normal 81 2 4 3" xfId="3335" xr:uid="{00000000-0005-0000-0000-000077B10000}"/>
    <cellStyle name="Normal 81 2 4 3 2" xfId="13409" xr:uid="{00000000-0005-0000-0000-000078B10000}"/>
    <cellStyle name="Normal 81 2 4 3 2 2" xfId="43740" xr:uid="{00000000-0005-0000-0000-000079B10000}"/>
    <cellStyle name="Normal 81 2 4 3 2 3" xfId="28507" xr:uid="{00000000-0005-0000-0000-00007AB10000}"/>
    <cellStyle name="Normal 81 2 4 3 3" xfId="8389" xr:uid="{00000000-0005-0000-0000-00007BB10000}"/>
    <cellStyle name="Normal 81 2 4 3 3 2" xfId="38723" xr:uid="{00000000-0005-0000-0000-00007CB10000}"/>
    <cellStyle name="Normal 81 2 4 3 3 3" xfId="23490" xr:uid="{00000000-0005-0000-0000-00007DB10000}"/>
    <cellStyle name="Normal 81 2 4 3 4" xfId="33710" xr:uid="{00000000-0005-0000-0000-00007EB10000}"/>
    <cellStyle name="Normal 81 2 4 3 5" xfId="18477" xr:uid="{00000000-0005-0000-0000-00007FB10000}"/>
    <cellStyle name="Normal 81 2 4 4" xfId="5028" xr:uid="{00000000-0005-0000-0000-000080B10000}"/>
    <cellStyle name="Normal 81 2 4 4 2" xfId="15080" xr:uid="{00000000-0005-0000-0000-000081B10000}"/>
    <cellStyle name="Normal 81 2 4 4 2 2" xfId="45411" xr:uid="{00000000-0005-0000-0000-000082B10000}"/>
    <cellStyle name="Normal 81 2 4 4 2 3" xfId="30178" xr:uid="{00000000-0005-0000-0000-000083B10000}"/>
    <cellStyle name="Normal 81 2 4 4 3" xfId="10060" xr:uid="{00000000-0005-0000-0000-000084B10000}"/>
    <cellStyle name="Normal 81 2 4 4 3 2" xfId="40394" xr:uid="{00000000-0005-0000-0000-000085B10000}"/>
    <cellStyle name="Normal 81 2 4 4 3 3" xfId="25161" xr:uid="{00000000-0005-0000-0000-000086B10000}"/>
    <cellStyle name="Normal 81 2 4 4 4" xfId="35381" xr:uid="{00000000-0005-0000-0000-000087B10000}"/>
    <cellStyle name="Normal 81 2 4 4 5" xfId="20148" xr:uid="{00000000-0005-0000-0000-000088B10000}"/>
    <cellStyle name="Normal 81 2 4 5" xfId="11738" xr:uid="{00000000-0005-0000-0000-000089B10000}"/>
    <cellStyle name="Normal 81 2 4 5 2" xfId="42069" xr:uid="{00000000-0005-0000-0000-00008AB10000}"/>
    <cellStyle name="Normal 81 2 4 5 3" xfId="26836" xr:uid="{00000000-0005-0000-0000-00008BB10000}"/>
    <cellStyle name="Normal 81 2 4 6" xfId="6717" xr:uid="{00000000-0005-0000-0000-00008CB10000}"/>
    <cellStyle name="Normal 81 2 4 6 2" xfId="37052" xr:uid="{00000000-0005-0000-0000-00008DB10000}"/>
    <cellStyle name="Normal 81 2 4 6 3" xfId="21819" xr:uid="{00000000-0005-0000-0000-00008EB10000}"/>
    <cellStyle name="Normal 81 2 4 7" xfId="32040" xr:uid="{00000000-0005-0000-0000-00008FB10000}"/>
    <cellStyle name="Normal 81 2 4 8" xfId="16806" xr:uid="{00000000-0005-0000-0000-000090B10000}"/>
    <cellStyle name="Normal 81 2 5" xfId="2064" xr:uid="{00000000-0005-0000-0000-000091B10000}"/>
    <cellStyle name="Normal 81 2 5 2" xfId="3754" xr:uid="{00000000-0005-0000-0000-000092B10000}"/>
    <cellStyle name="Normal 81 2 5 2 2" xfId="13827" xr:uid="{00000000-0005-0000-0000-000093B10000}"/>
    <cellStyle name="Normal 81 2 5 2 2 2" xfId="44158" xr:uid="{00000000-0005-0000-0000-000094B10000}"/>
    <cellStyle name="Normal 81 2 5 2 2 3" xfId="28925" xr:uid="{00000000-0005-0000-0000-000095B10000}"/>
    <cellStyle name="Normal 81 2 5 2 3" xfId="8807" xr:uid="{00000000-0005-0000-0000-000096B10000}"/>
    <cellStyle name="Normal 81 2 5 2 3 2" xfId="39141" xr:uid="{00000000-0005-0000-0000-000097B10000}"/>
    <cellStyle name="Normal 81 2 5 2 3 3" xfId="23908" xr:uid="{00000000-0005-0000-0000-000098B10000}"/>
    <cellStyle name="Normal 81 2 5 2 4" xfId="34128" xr:uid="{00000000-0005-0000-0000-000099B10000}"/>
    <cellStyle name="Normal 81 2 5 2 5" xfId="18895" xr:uid="{00000000-0005-0000-0000-00009AB10000}"/>
    <cellStyle name="Normal 81 2 5 3" xfId="5446" xr:uid="{00000000-0005-0000-0000-00009BB10000}"/>
    <cellStyle name="Normal 81 2 5 3 2" xfId="15498" xr:uid="{00000000-0005-0000-0000-00009CB10000}"/>
    <cellStyle name="Normal 81 2 5 3 2 2" xfId="45829" xr:uid="{00000000-0005-0000-0000-00009DB10000}"/>
    <cellStyle name="Normal 81 2 5 3 2 3" xfId="30596" xr:uid="{00000000-0005-0000-0000-00009EB10000}"/>
    <cellStyle name="Normal 81 2 5 3 3" xfId="10478" xr:uid="{00000000-0005-0000-0000-00009FB10000}"/>
    <cellStyle name="Normal 81 2 5 3 3 2" xfId="40812" xr:uid="{00000000-0005-0000-0000-0000A0B10000}"/>
    <cellStyle name="Normal 81 2 5 3 3 3" xfId="25579" xr:uid="{00000000-0005-0000-0000-0000A1B10000}"/>
    <cellStyle name="Normal 81 2 5 3 4" xfId="35799" xr:uid="{00000000-0005-0000-0000-0000A2B10000}"/>
    <cellStyle name="Normal 81 2 5 3 5" xfId="20566" xr:uid="{00000000-0005-0000-0000-0000A3B10000}"/>
    <cellStyle name="Normal 81 2 5 4" xfId="12156" xr:uid="{00000000-0005-0000-0000-0000A4B10000}"/>
    <cellStyle name="Normal 81 2 5 4 2" xfId="42487" xr:uid="{00000000-0005-0000-0000-0000A5B10000}"/>
    <cellStyle name="Normal 81 2 5 4 3" xfId="27254" xr:uid="{00000000-0005-0000-0000-0000A6B10000}"/>
    <cellStyle name="Normal 81 2 5 5" xfId="7135" xr:uid="{00000000-0005-0000-0000-0000A7B10000}"/>
    <cellStyle name="Normal 81 2 5 5 2" xfId="37470" xr:uid="{00000000-0005-0000-0000-0000A8B10000}"/>
    <cellStyle name="Normal 81 2 5 5 3" xfId="22237" xr:uid="{00000000-0005-0000-0000-0000A9B10000}"/>
    <cellStyle name="Normal 81 2 5 6" xfId="32458" xr:uid="{00000000-0005-0000-0000-0000AAB10000}"/>
    <cellStyle name="Normal 81 2 5 7" xfId="17224" xr:uid="{00000000-0005-0000-0000-0000ABB10000}"/>
    <cellStyle name="Normal 81 2 6" xfId="2917" xr:uid="{00000000-0005-0000-0000-0000ACB10000}"/>
    <cellStyle name="Normal 81 2 6 2" xfId="12991" xr:uid="{00000000-0005-0000-0000-0000ADB10000}"/>
    <cellStyle name="Normal 81 2 6 2 2" xfId="43322" xr:uid="{00000000-0005-0000-0000-0000AEB10000}"/>
    <cellStyle name="Normal 81 2 6 2 3" xfId="28089" xr:uid="{00000000-0005-0000-0000-0000AFB10000}"/>
    <cellStyle name="Normal 81 2 6 3" xfId="7971" xr:uid="{00000000-0005-0000-0000-0000B0B10000}"/>
    <cellStyle name="Normal 81 2 6 3 2" xfId="38305" xr:uid="{00000000-0005-0000-0000-0000B1B10000}"/>
    <cellStyle name="Normal 81 2 6 3 3" xfId="23072" xr:uid="{00000000-0005-0000-0000-0000B2B10000}"/>
    <cellStyle name="Normal 81 2 6 4" xfId="33292" xr:uid="{00000000-0005-0000-0000-0000B3B10000}"/>
    <cellStyle name="Normal 81 2 6 5" xfId="18059" xr:uid="{00000000-0005-0000-0000-0000B4B10000}"/>
    <cellStyle name="Normal 81 2 7" xfId="4610" xr:uid="{00000000-0005-0000-0000-0000B5B10000}"/>
    <cellStyle name="Normal 81 2 7 2" xfId="14662" xr:uid="{00000000-0005-0000-0000-0000B6B10000}"/>
    <cellStyle name="Normal 81 2 7 2 2" xfId="44993" xr:uid="{00000000-0005-0000-0000-0000B7B10000}"/>
    <cellStyle name="Normal 81 2 7 2 3" xfId="29760" xr:uid="{00000000-0005-0000-0000-0000B8B10000}"/>
    <cellStyle name="Normal 81 2 7 3" xfId="9642" xr:uid="{00000000-0005-0000-0000-0000B9B10000}"/>
    <cellStyle name="Normal 81 2 7 3 2" xfId="39976" xr:uid="{00000000-0005-0000-0000-0000BAB10000}"/>
    <cellStyle name="Normal 81 2 7 3 3" xfId="24743" xr:uid="{00000000-0005-0000-0000-0000BBB10000}"/>
    <cellStyle name="Normal 81 2 7 4" xfId="34963" xr:uid="{00000000-0005-0000-0000-0000BCB10000}"/>
    <cellStyle name="Normal 81 2 7 5" xfId="19730" xr:uid="{00000000-0005-0000-0000-0000BDB10000}"/>
    <cellStyle name="Normal 81 2 8" xfId="11320" xr:uid="{00000000-0005-0000-0000-0000BEB10000}"/>
    <cellStyle name="Normal 81 2 8 2" xfId="41651" xr:uid="{00000000-0005-0000-0000-0000BFB10000}"/>
    <cellStyle name="Normal 81 2 8 3" xfId="26418" xr:uid="{00000000-0005-0000-0000-0000C0B10000}"/>
    <cellStyle name="Normal 81 2 9" xfId="6299" xr:uid="{00000000-0005-0000-0000-0000C1B10000}"/>
    <cellStyle name="Normal 81 2 9 2" xfId="36634" xr:uid="{00000000-0005-0000-0000-0000C2B10000}"/>
    <cellStyle name="Normal 81 2 9 3" xfId="21401" xr:uid="{00000000-0005-0000-0000-0000C3B10000}"/>
    <cellStyle name="Normal 81 3" xfId="1263" xr:uid="{00000000-0005-0000-0000-0000C4B10000}"/>
    <cellStyle name="Normal 81 3 10" xfId="16440" xr:uid="{00000000-0005-0000-0000-0000C5B10000}"/>
    <cellStyle name="Normal 81 3 2" xfId="1482" xr:uid="{00000000-0005-0000-0000-0000C6B10000}"/>
    <cellStyle name="Normal 81 3 2 2" xfId="1903" xr:uid="{00000000-0005-0000-0000-0000C7B10000}"/>
    <cellStyle name="Normal 81 3 2 2 2" xfId="2742" xr:uid="{00000000-0005-0000-0000-0000C8B10000}"/>
    <cellStyle name="Normal 81 3 2 2 2 2" xfId="4432" xr:uid="{00000000-0005-0000-0000-0000C9B10000}"/>
    <cellStyle name="Normal 81 3 2 2 2 2 2" xfId="14505" xr:uid="{00000000-0005-0000-0000-0000CAB10000}"/>
    <cellStyle name="Normal 81 3 2 2 2 2 2 2" xfId="44836" xr:uid="{00000000-0005-0000-0000-0000CBB10000}"/>
    <cellStyle name="Normal 81 3 2 2 2 2 2 3" xfId="29603" xr:uid="{00000000-0005-0000-0000-0000CCB10000}"/>
    <cellStyle name="Normal 81 3 2 2 2 2 3" xfId="9485" xr:uid="{00000000-0005-0000-0000-0000CDB10000}"/>
    <cellStyle name="Normal 81 3 2 2 2 2 3 2" xfId="39819" xr:uid="{00000000-0005-0000-0000-0000CEB10000}"/>
    <cellStyle name="Normal 81 3 2 2 2 2 3 3" xfId="24586" xr:uid="{00000000-0005-0000-0000-0000CFB10000}"/>
    <cellStyle name="Normal 81 3 2 2 2 2 4" xfId="34806" xr:uid="{00000000-0005-0000-0000-0000D0B10000}"/>
    <cellStyle name="Normal 81 3 2 2 2 2 5" xfId="19573" xr:uid="{00000000-0005-0000-0000-0000D1B10000}"/>
    <cellStyle name="Normal 81 3 2 2 2 3" xfId="6124" xr:uid="{00000000-0005-0000-0000-0000D2B10000}"/>
    <cellStyle name="Normal 81 3 2 2 2 3 2" xfId="16176" xr:uid="{00000000-0005-0000-0000-0000D3B10000}"/>
    <cellStyle name="Normal 81 3 2 2 2 3 2 2" xfId="46507" xr:uid="{00000000-0005-0000-0000-0000D4B10000}"/>
    <cellStyle name="Normal 81 3 2 2 2 3 2 3" xfId="31274" xr:uid="{00000000-0005-0000-0000-0000D5B10000}"/>
    <cellStyle name="Normal 81 3 2 2 2 3 3" xfId="11156" xr:uid="{00000000-0005-0000-0000-0000D6B10000}"/>
    <cellStyle name="Normal 81 3 2 2 2 3 3 2" xfId="41490" xr:uid="{00000000-0005-0000-0000-0000D7B10000}"/>
    <cellStyle name="Normal 81 3 2 2 2 3 3 3" xfId="26257" xr:uid="{00000000-0005-0000-0000-0000D8B10000}"/>
    <cellStyle name="Normal 81 3 2 2 2 3 4" xfId="36477" xr:uid="{00000000-0005-0000-0000-0000D9B10000}"/>
    <cellStyle name="Normal 81 3 2 2 2 3 5" xfId="21244" xr:uid="{00000000-0005-0000-0000-0000DAB10000}"/>
    <cellStyle name="Normal 81 3 2 2 2 4" xfId="12834" xr:uid="{00000000-0005-0000-0000-0000DBB10000}"/>
    <cellStyle name="Normal 81 3 2 2 2 4 2" xfId="43165" xr:uid="{00000000-0005-0000-0000-0000DCB10000}"/>
    <cellStyle name="Normal 81 3 2 2 2 4 3" xfId="27932" xr:uid="{00000000-0005-0000-0000-0000DDB10000}"/>
    <cellStyle name="Normal 81 3 2 2 2 5" xfId="7813" xr:uid="{00000000-0005-0000-0000-0000DEB10000}"/>
    <cellStyle name="Normal 81 3 2 2 2 5 2" xfId="38148" xr:uid="{00000000-0005-0000-0000-0000DFB10000}"/>
    <cellStyle name="Normal 81 3 2 2 2 5 3" xfId="22915" xr:uid="{00000000-0005-0000-0000-0000E0B10000}"/>
    <cellStyle name="Normal 81 3 2 2 2 6" xfId="33136" xr:uid="{00000000-0005-0000-0000-0000E1B10000}"/>
    <cellStyle name="Normal 81 3 2 2 2 7" xfId="17902" xr:uid="{00000000-0005-0000-0000-0000E2B10000}"/>
    <cellStyle name="Normal 81 3 2 2 3" xfId="3595" xr:uid="{00000000-0005-0000-0000-0000E3B10000}"/>
    <cellStyle name="Normal 81 3 2 2 3 2" xfId="13669" xr:uid="{00000000-0005-0000-0000-0000E4B10000}"/>
    <cellStyle name="Normal 81 3 2 2 3 2 2" xfId="44000" xr:uid="{00000000-0005-0000-0000-0000E5B10000}"/>
    <cellStyle name="Normal 81 3 2 2 3 2 3" xfId="28767" xr:uid="{00000000-0005-0000-0000-0000E6B10000}"/>
    <cellStyle name="Normal 81 3 2 2 3 3" xfId="8649" xr:uid="{00000000-0005-0000-0000-0000E7B10000}"/>
    <cellStyle name="Normal 81 3 2 2 3 3 2" xfId="38983" xr:uid="{00000000-0005-0000-0000-0000E8B10000}"/>
    <cellStyle name="Normal 81 3 2 2 3 3 3" xfId="23750" xr:uid="{00000000-0005-0000-0000-0000E9B10000}"/>
    <cellStyle name="Normal 81 3 2 2 3 4" xfId="33970" xr:uid="{00000000-0005-0000-0000-0000EAB10000}"/>
    <cellStyle name="Normal 81 3 2 2 3 5" xfId="18737" xr:uid="{00000000-0005-0000-0000-0000EBB10000}"/>
    <cellStyle name="Normal 81 3 2 2 4" xfId="5288" xr:uid="{00000000-0005-0000-0000-0000ECB10000}"/>
    <cellStyle name="Normal 81 3 2 2 4 2" xfId="15340" xr:uid="{00000000-0005-0000-0000-0000EDB10000}"/>
    <cellStyle name="Normal 81 3 2 2 4 2 2" xfId="45671" xr:uid="{00000000-0005-0000-0000-0000EEB10000}"/>
    <cellStyle name="Normal 81 3 2 2 4 2 3" xfId="30438" xr:uid="{00000000-0005-0000-0000-0000EFB10000}"/>
    <cellStyle name="Normal 81 3 2 2 4 3" xfId="10320" xr:uid="{00000000-0005-0000-0000-0000F0B10000}"/>
    <cellStyle name="Normal 81 3 2 2 4 3 2" xfId="40654" xr:uid="{00000000-0005-0000-0000-0000F1B10000}"/>
    <cellStyle name="Normal 81 3 2 2 4 3 3" xfId="25421" xr:uid="{00000000-0005-0000-0000-0000F2B10000}"/>
    <cellStyle name="Normal 81 3 2 2 4 4" xfId="35641" xr:uid="{00000000-0005-0000-0000-0000F3B10000}"/>
    <cellStyle name="Normal 81 3 2 2 4 5" xfId="20408" xr:uid="{00000000-0005-0000-0000-0000F4B10000}"/>
    <cellStyle name="Normal 81 3 2 2 5" xfId="11998" xr:uid="{00000000-0005-0000-0000-0000F5B10000}"/>
    <cellStyle name="Normal 81 3 2 2 5 2" xfId="42329" xr:uid="{00000000-0005-0000-0000-0000F6B10000}"/>
    <cellStyle name="Normal 81 3 2 2 5 3" xfId="27096" xr:uid="{00000000-0005-0000-0000-0000F7B10000}"/>
    <cellStyle name="Normal 81 3 2 2 6" xfId="6977" xr:uid="{00000000-0005-0000-0000-0000F8B10000}"/>
    <cellStyle name="Normal 81 3 2 2 6 2" xfId="37312" xr:uid="{00000000-0005-0000-0000-0000F9B10000}"/>
    <cellStyle name="Normal 81 3 2 2 6 3" xfId="22079" xr:uid="{00000000-0005-0000-0000-0000FAB10000}"/>
    <cellStyle name="Normal 81 3 2 2 7" xfId="32300" xr:uid="{00000000-0005-0000-0000-0000FBB10000}"/>
    <cellStyle name="Normal 81 3 2 2 8" xfId="17066" xr:uid="{00000000-0005-0000-0000-0000FCB10000}"/>
    <cellStyle name="Normal 81 3 2 3" xfId="2324" xr:uid="{00000000-0005-0000-0000-0000FDB10000}"/>
    <cellStyle name="Normal 81 3 2 3 2" xfId="4014" xr:uid="{00000000-0005-0000-0000-0000FEB10000}"/>
    <cellStyle name="Normal 81 3 2 3 2 2" xfId="14087" xr:uid="{00000000-0005-0000-0000-0000FFB10000}"/>
    <cellStyle name="Normal 81 3 2 3 2 2 2" xfId="44418" xr:uid="{00000000-0005-0000-0000-000000B20000}"/>
    <cellStyle name="Normal 81 3 2 3 2 2 3" xfId="29185" xr:uid="{00000000-0005-0000-0000-000001B20000}"/>
    <cellStyle name="Normal 81 3 2 3 2 3" xfId="9067" xr:uid="{00000000-0005-0000-0000-000002B20000}"/>
    <cellStyle name="Normal 81 3 2 3 2 3 2" xfId="39401" xr:uid="{00000000-0005-0000-0000-000003B20000}"/>
    <cellStyle name="Normal 81 3 2 3 2 3 3" xfId="24168" xr:uid="{00000000-0005-0000-0000-000004B20000}"/>
    <cellStyle name="Normal 81 3 2 3 2 4" xfId="34388" xr:uid="{00000000-0005-0000-0000-000005B20000}"/>
    <cellStyle name="Normal 81 3 2 3 2 5" xfId="19155" xr:uid="{00000000-0005-0000-0000-000006B20000}"/>
    <cellStyle name="Normal 81 3 2 3 3" xfId="5706" xr:uid="{00000000-0005-0000-0000-000007B20000}"/>
    <cellStyle name="Normal 81 3 2 3 3 2" xfId="15758" xr:uid="{00000000-0005-0000-0000-000008B20000}"/>
    <cellStyle name="Normal 81 3 2 3 3 2 2" xfId="46089" xr:uid="{00000000-0005-0000-0000-000009B20000}"/>
    <cellStyle name="Normal 81 3 2 3 3 2 3" xfId="30856" xr:uid="{00000000-0005-0000-0000-00000AB20000}"/>
    <cellStyle name="Normal 81 3 2 3 3 3" xfId="10738" xr:uid="{00000000-0005-0000-0000-00000BB20000}"/>
    <cellStyle name="Normal 81 3 2 3 3 3 2" xfId="41072" xr:uid="{00000000-0005-0000-0000-00000CB20000}"/>
    <cellStyle name="Normal 81 3 2 3 3 3 3" xfId="25839" xr:uid="{00000000-0005-0000-0000-00000DB20000}"/>
    <cellStyle name="Normal 81 3 2 3 3 4" xfId="36059" xr:uid="{00000000-0005-0000-0000-00000EB20000}"/>
    <cellStyle name="Normal 81 3 2 3 3 5" xfId="20826" xr:uid="{00000000-0005-0000-0000-00000FB20000}"/>
    <cellStyle name="Normal 81 3 2 3 4" xfId="12416" xr:uid="{00000000-0005-0000-0000-000010B20000}"/>
    <cellStyle name="Normal 81 3 2 3 4 2" xfId="42747" xr:uid="{00000000-0005-0000-0000-000011B20000}"/>
    <cellStyle name="Normal 81 3 2 3 4 3" xfId="27514" xr:uid="{00000000-0005-0000-0000-000012B20000}"/>
    <cellStyle name="Normal 81 3 2 3 5" xfId="7395" xr:uid="{00000000-0005-0000-0000-000013B20000}"/>
    <cellStyle name="Normal 81 3 2 3 5 2" xfId="37730" xr:uid="{00000000-0005-0000-0000-000014B20000}"/>
    <cellStyle name="Normal 81 3 2 3 5 3" xfId="22497" xr:uid="{00000000-0005-0000-0000-000015B20000}"/>
    <cellStyle name="Normal 81 3 2 3 6" xfId="32718" xr:uid="{00000000-0005-0000-0000-000016B20000}"/>
    <cellStyle name="Normal 81 3 2 3 7" xfId="17484" xr:uid="{00000000-0005-0000-0000-000017B20000}"/>
    <cellStyle name="Normal 81 3 2 4" xfId="3177" xr:uid="{00000000-0005-0000-0000-000018B20000}"/>
    <cellStyle name="Normal 81 3 2 4 2" xfId="13251" xr:uid="{00000000-0005-0000-0000-000019B20000}"/>
    <cellStyle name="Normal 81 3 2 4 2 2" xfId="43582" xr:uid="{00000000-0005-0000-0000-00001AB20000}"/>
    <cellStyle name="Normal 81 3 2 4 2 3" xfId="28349" xr:uid="{00000000-0005-0000-0000-00001BB20000}"/>
    <cellStyle name="Normal 81 3 2 4 3" xfId="8231" xr:uid="{00000000-0005-0000-0000-00001CB20000}"/>
    <cellStyle name="Normal 81 3 2 4 3 2" xfId="38565" xr:uid="{00000000-0005-0000-0000-00001DB20000}"/>
    <cellStyle name="Normal 81 3 2 4 3 3" xfId="23332" xr:uid="{00000000-0005-0000-0000-00001EB20000}"/>
    <cellStyle name="Normal 81 3 2 4 4" xfId="33552" xr:uid="{00000000-0005-0000-0000-00001FB20000}"/>
    <cellStyle name="Normal 81 3 2 4 5" xfId="18319" xr:uid="{00000000-0005-0000-0000-000020B20000}"/>
    <cellStyle name="Normal 81 3 2 5" xfId="4870" xr:uid="{00000000-0005-0000-0000-000021B20000}"/>
    <cellStyle name="Normal 81 3 2 5 2" xfId="14922" xr:uid="{00000000-0005-0000-0000-000022B20000}"/>
    <cellStyle name="Normal 81 3 2 5 2 2" xfId="45253" xr:uid="{00000000-0005-0000-0000-000023B20000}"/>
    <cellStyle name="Normal 81 3 2 5 2 3" xfId="30020" xr:uid="{00000000-0005-0000-0000-000024B20000}"/>
    <cellStyle name="Normal 81 3 2 5 3" xfId="9902" xr:uid="{00000000-0005-0000-0000-000025B20000}"/>
    <cellStyle name="Normal 81 3 2 5 3 2" xfId="40236" xr:uid="{00000000-0005-0000-0000-000026B20000}"/>
    <cellStyle name="Normal 81 3 2 5 3 3" xfId="25003" xr:uid="{00000000-0005-0000-0000-000027B20000}"/>
    <cellStyle name="Normal 81 3 2 5 4" xfId="35223" xr:uid="{00000000-0005-0000-0000-000028B20000}"/>
    <cellStyle name="Normal 81 3 2 5 5" xfId="19990" xr:uid="{00000000-0005-0000-0000-000029B20000}"/>
    <cellStyle name="Normal 81 3 2 6" xfId="11580" xr:uid="{00000000-0005-0000-0000-00002AB20000}"/>
    <cellStyle name="Normal 81 3 2 6 2" xfId="41911" xr:uid="{00000000-0005-0000-0000-00002BB20000}"/>
    <cellStyle name="Normal 81 3 2 6 3" xfId="26678" xr:uid="{00000000-0005-0000-0000-00002CB20000}"/>
    <cellStyle name="Normal 81 3 2 7" xfId="6559" xr:uid="{00000000-0005-0000-0000-00002DB20000}"/>
    <cellStyle name="Normal 81 3 2 7 2" xfId="36894" xr:uid="{00000000-0005-0000-0000-00002EB20000}"/>
    <cellStyle name="Normal 81 3 2 7 3" xfId="21661" xr:uid="{00000000-0005-0000-0000-00002FB20000}"/>
    <cellStyle name="Normal 81 3 2 8" xfId="31882" xr:uid="{00000000-0005-0000-0000-000030B20000}"/>
    <cellStyle name="Normal 81 3 2 9" xfId="16648" xr:uid="{00000000-0005-0000-0000-000031B20000}"/>
    <cellStyle name="Normal 81 3 3" xfId="1695" xr:uid="{00000000-0005-0000-0000-000032B20000}"/>
    <cellStyle name="Normal 81 3 3 2" xfId="2534" xr:uid="{00000000-0005-0000-0000-000033B20000}"/>
    <cellStyle name="Normal 81 3 3 2 2" xfId="4224" xr:uid="{00000000-0005-0000-0000-000034B20000}"/>
    <cellStyle name="Normal 81 3 3 2 2 2" xfId="14297" xr:uid="{00000000-0005-0000-0000-000035B20000}"/>
    <cellStyle name="Normal 81 3 3 2 2 2 2" xfId="44628" xr:uid="{00000000-0005-0000-0000-000036B20000}"/>
    <cellStyle name="Normal 81 3 3 2 2 2 3" xfId="29395" xr:uid="{00000000-0005-0000-0000-000037B20000}"/>
    <cellStyle name="Normal 81 3 3 2 2 3" xfId="9277" xr:uid="{00000000-0005-0000-0000-000038B20000}"/>
    <cellStyle name="Normal 81 3 3 2 2 3 2" xfId="39611" xr:uid="{00000000-0005-0000-0000-000039B20000}"/>
    <cellStyle name="Normal 81 3 3 2 2 3 3" xfId="24378" xr:uid="{00000000-0005-0000-0000-00003AB20000}"/>
    <cellStyle name="Normal 81 3 3 2 2 4" xfId="34598" xr:uid="{00000000-0005-0000-0000-00003BB20000}"/>
    <cellStyle name="Normal 81 3 3 2 2 5" xfId="19365" xr:uid="{00000000-0005-0000-0000-00003CB20000}"/>
    <cellStyle name="Normal 81 3 3 2 3" xfId="5916" xr:uid="{00000000-0005-0000-0000-00003DB20000}"/>
    <cellStyle name="Normal 81 3 3 2 3 2" xfId="15968" xr:uid="{00000000-0005-0000-0000-00003EB20000}"/>
    <cellStyle name="Normal 81 3 3 2 3 2 2" xfId="46299" xr:uid="{00000000-0005-0000-0000-00003FB20000}"/>
    <cellStyle name="Normal 81 3 3 2 3 2 3" xfId="31066" xr:uid="{00000000-0005-0000-0000-000040B20000}"/>
    <cellStyle name="Normal 81 3 3 2 3 3" xfId="10948" xr:uid="{00000000-0005-0000-0000-000041B20000}"/>
    <cellStyle name="Normal 81 3 3 2 3 3 2" xfId="41282" xr:uid="{00000000-0005-0000-0000-000042B20000}"/>
    <cellStyle name="Normal 81 3 3 2 3 3 3" xfId="26049" xr:uid="{00000000-0005-0000-0000-000043B20000}"/>
    <cellStyle name="Normal 81 3 3 2 3 4" xfId="36269" xr:uid="{00000000-0005-0000-0000-000044B20000}"/>
    <cellStyle name="Normal 81 3 3 2 3 5" xfId="21036" xr:uid="{00000000-0005-0000-0000-000045B20000}"/>
    <cellStyle name="Normal 81 3 3 2 4" xfId="12626" xr:uid="{00000000-0005-0000-0000-000046B20000}"/>
    <cellStyle name="Normal 81 3 3 2 4 2" xfId="42957" xr:uid="{00000000-0005-0000-0000-000047B20000}"/>
    <cellStyle name="Normal 81 3 3 2 4 3" xfId="27724" xr:uid="{00000000-0005-0000-0000-000048B20000}"/>
    <cellStyle name="Normal 81 3 3 2 5" xfId="7605" xr:uid="{00000000-0005-0000-0000-000049B20000}"/>
    <cellStyle name="Normal 81 3 3 2 5 2" xfId="37940" xr:uid="{00000000-0005-0000-0000-00004AB20000}"/>
    <cellStyle name="Normal 81 3 3 2 5 3" xfId="22707" xr:uid="{00000000-0005-0000-0000-00004BB20000}"/>
    <cellStyle name="Normal 81 3 3 2 6" xfId="32928" xr:uid="{00000000-0005-0000-0000-00004CB20000}"/>
    <cellStyle name="Normal 81 3 3 2 7" xfId="17694" xr:uid="{00000000-0005-0000-0000-00004DB20000}"/>
    <cellStyle name="Normal 81 3 3 3" xfId="3387" xr:uid="{00000000-0005-0000-0000-00004EB20000}"/>
    <cellStyle name="Normal 81 3 3 3 2" xfId="13461" xr:uid="{00000000-0005-0000-0000-00004FB20000}"/>
    <cellStyle name="Normal 81 3 3 3 2 2" xfId="43792" xr:uid="{00000000-0005-0000-0000-000050B20000}"/>
    <cellStyle name="Normal 81 3 3 3 2 3" xfId="28559" xr:uid="{00000000-0005-0000-0000-000051B20000}"/>
    <cellStyle name="Normal 81 3 3 3 3" xfId="8441" xr:uid="{00000000-0005-0000-0000-000052B20000}"/>
    <cellStyle name="Normal 81 3 3 3 3 2" xfId="38775" xr:uid="{00000000-0005-0000-0000-000053B20000}"/>
    <cellStyle name="Normal 81 3 3 3 3 3" xfId="23542" xr:uid="{00000000-0005-0000-0000-000054B20000}"/>
    <cellStyle name="Normal 81 3 3 3 4" xfId="33762" xr:uid="{00000000-0005-0000-0000-000055B20000}"/>
    <cellStyle name="Normal 81 3 3 3 5" xfId="18529" xr:uid="{00000000-0005-0000-0000-000056B20000}"/>
    <cellStyle name="Normal 81 3 3 4" xfId="5080" xr:uid="{00000000-0005-0000-0000-000057B20000}"/>
    <cellStyle name="Normal 81 3 3 4 2" xfId="15132" xr:uid="{00000000-0005-0000-0000-000058B20000}"/>
    <cellStyle name="Normal 81 3 3 4 2 2" xfId="45463" xr:uid="{00000000-0005-0000-0000-000059B20000}"/>
    <cellStyle name="Normal 81 3 3 4 2 3" xfId="30230" xr:uid="{00000000-0005-0000-0000-00005AB20000}"/>
    <cellStyle name="Normal 81 3 3 4 3" xfId="10112" xr:uid="{00000000-0005-0000-0000-00005BB20000}"/>
    <cellStyle name="Normal 81 3 3 4 3 2" xfId="40446" xr:uid="{00000000-0005-0000-0000-00005CB20000}"/>
    <cellStyle name="Normal 81 3 3 4 3 3" xfId="25213" xr:uid="{00000000-0005-0000-0000-00005DB20000}"/>
    <cellStyle name="Normal 81 3 3 4 4" xfId="35433" xr:uid="{00000000-0005-0000-0000-00005EB20000}"/>
    <cellStyle name="Normal 81 3 3 4 5" xfId="20200" xr:uid="{00000000-0005-0000-0000-00005FB20000}"/>
    <cellStyle name="Normal 81 3 3 5" xfId="11790" xr:uid="{00000000-0005-0000-0000-000060B20000}"/>
    <cellStyle name="Normal 81 3 3 5 2" xfId="42121" xr:uid="{00000000-0005-0000-0000-000061B20000}"/>
    <cellStyle name="Normal 81 3 3 5 3" xfId="26888" xr:uid="{00000000-0005-0000-0000-000062B20000}"/>
    <cellStyle name="Normal 81 3 3 6" xfId="6769" xr:uid="{00000000-0005-0000-0000-000063B20000}"/>
    <cellStyle name="Normal 81 3 3 6 2" xfId="37104" xr:uid="{00000000-0005-0000-0000-000064B20000}"/>
    <cellStyle name="Normal 81 3 3 6 3" xfId="21871" xr:uid="{00000000-0005-0000-0000-000065B20000}"/>
    <cellStyle name="Normal 81 3 3 7" xfId="32092" xr:uid="{00000000-0005-0000-0000-000066B20000}"/>
    <cellStyle name="Normal 81 3 3 8" xfId="16858" xr:uid="{00000000-0005-0000-0000-000067B20000}"/>
    <cellStyle name="Normal 81 3 4" xfId="2116" xr:uid="{00000000-0005-0000-0000-000068B20000}"/>
    <cellStyle name="Normal 81 3 4 2" xfId="3806" xr:uid="{00000000-0005-0000-0000-000069B20000}"/>
    <cellStyle name="Normal 81 3 4 2 2" xfId="13879" xr:uid="{00000000-0005-0000-0000-00006AB20000}"/>
    <cellStyle name="Normal 81 3 4 2 2 2" xfId="44210" xr:uid="{00000000-0005-0000-0000-00006BB20000}"/>
    <cellStyle name="Normal 81 3 4 2 2 3" xfId="28977" xr:uid="{00000000-0005-0000-0000-00006CB20000}"/>
    <cellStyle name="Normal 81 3 4 2 3" xfId="8859" xr:uid="{00000000-0005-0000-0000-00006DB20000}"/>
    <cellStyle name="Normal 81 3 4 2 3 2" xfId="39193" xr:uid="{00000000-0005-0000-0000-00006EB20000}"/>
    <cellStyle name="Normal 81 3 4 2 3 3" xfId="23960" xr:uid="{00000000-0005-0000-0000-00006FB20000}"/>
    <cellStyle name="Normal 81 3 4 2 4" xfId="34180" xr:uid="{00000000-0005-0000-0000-000070B20000}"/>
    <cellStyle name="Normal 81 3 4 2 5" xfId="18947" xr:uid="{00000000-0005-0000-0000-000071B20000}"/>
    <cellStyle name="Normal 81 3 4 3" xfId="5498" xr:uid="{00000000-0005-0000-0000-000072B20000}"/>
    <cellStyle name="Normal 81 3 4 3 2" xfId="15550" xr:uid="{00000000-0005-0000-0000-000073B20000}"/>
    <cellStyle name="Normal 81 3 4 3 2 2" xfId="45881" xr:uid="{00000000-0005-0000-0000-000074B20000}"/>
    <cellStyle name="Normal 81 3 4 3 2 3" xfId="30648" xr:uid="{00000000-0005-0000-0000-000075B20000}"/>
    <cellStyle name="Normal 81 3 4 3 3" xfId="10530" xr:uid="{00000000-0005-0000-0000-000076B20000}"/>
    <cellStyle name="Normal 81 3 4 3 3 2" xfId="40864" xr:uid="{00000000-0005-0000-0000-000077B20000}"/>
    <cellStyle name="Normal 81 3 4 3 3 3" xfId="25631" xr:uid="{00000000-0005-0000-0000-000078B20000}"/>
    <cellStyle name="Normal 81 3 4 3 4" xfId="35851" xr:uid="{00000000-0005-0000-0000-000079B20000}"/>
    <cellStyle name="Normal 81 3 4 3 5" xfId="20618" xr:uid="{00000000-0005-0000-0000-00007AB20000}"/>
    <cellStyle name="Normal 81 3 4 4" xfId="12208" xr:uid="{00000000-0005-0000-0000-00007BB20000}"/>
    <cellStyle name="Normal 81 3 4 4 2" xfId="42539" xr:uid="{00000000-0005-0000-0000-00007CB20000}"/>
    <cellStyle name="Normal 81 3 4 4 3" xfId="27306" xr:uid="{00000000-0005-0000-0000-00007DB20000}"/>
    <cellStyle name="Normal 81 3 4 5" xfId="7187" xr:uid="{00000000-0005-0000-0000-00007EB20000}"/>
    <cellStyle name="Normal 81 3 4 5 2" xfId="37522" xr:uid="{00000000-0005-0000-0000-00007FB20000}"/>
    <cellStyle name="Normal 81 3 4 5 3" xfId="22289" xr:uid="{00000000-0005-0000-0000-000080B20000}"/>
    <cellStyle name="Normal 81 3 4 6" xfId="32510" xr:uid="{00000000-0005-0000-0000-000081B20000}"/>
    <cellStyle name="Normal 81 3 4 7" xfId="17276" xr:uid="{00000000-0005-0000-0000-000082B20000}"/>
    <cellStyle name="Normal 81 3 5" xfId="2969" xr:uid="{00000000-0005-0000-0000-000083B20000}"/>
    <cellStyle name="Normal 81 3 5 2" xfId="13043" xr:uid="{00000000-0005-0000-0000-000084B20000}"/>
    <cellStyle name="Normal 81 3 5 2 2" xfId="43374" xr:uid="{00000000-0005-0000-0000-000085B20000}"/>
    <cellStyle name="Normal 81 3 5 2 3" xfId="28141" xr:uid="{00000000-0005-0000-0000-000086B20000}"/>
    <cellStyle name="Normal 81 3 5 3" xfId="8023" xr:uid="{00000000-0005-0000-0000-000087B20000}"/>
    <cellStyle name="Normal 81 3 5 3 2" xfId="38357" xr:uid="{00000000-0005-0000-0000-000088B20000}"/>
    <cellStyle name="Normal 81 3 5 3 3" xfId="23124" xr:uid="{00000000-0005-0000-0000-000089B20000}"/>
    <cellStyle name="Normal 81 3 5 4" xfId="33344" xr:uid="{00000000-0005-0000-0000-00008AB20000}"/>
    <cellStyle name="Normal 81 3 5 5" xfId="18111" xr:uid="{00000000-0005-0000-0000-00008BB20000}"/>
    <cellStyle name="Normal 81 3 6" xfId="4662" xr:uid="{00000000-0005-0000-0000-00008CB20000}"/>
    <cellStyle name="Normal 81 3 6 2" xfId="14714" xr:uid="{00000000-0005-0000-0000-00008DB20000}"/>
    <cellStyle name="Normal 81 3 6 2 2" xfId="45045" xr:uid="{00000000-0005-0000-0000-00008EB20000}"/>
    <cellStyle name="Normal 81 3 6 2 3" xfId="29812" xr:uid="{00000000-0005-0000-0000-00008FB20000}"/>
    <cellStyle name="Normal 81 3 6 3" xfId="9694" xr:uid="{00000000-0005-0000-0000-000090B20000}"/>
    <cellStyle name="Normal 81 3 6 3 2" xfId="40028" xr:uid="{00000000-0005-0000-0000-000091B20000}"/>
    <cellStyle name="Normal 81 3 6 3 3" xfId="24795" xr:uid="{00000000-0005-0000-0000-000092B20000}"/>
    <cellStyle name="Normal 81 3 6 4" xfId="35015" xr:uid="{00000000-0005-0000-0000-000093B20000}"/>
    <cellStyle name="Normal 81 3 6 5" xfId="19782" xr:uid="{00000000-0005-0000-0000-000094B20000}"/>
    <cellStyle name="Normal 81 3 7" xfId="11372" xr:uid="{00000000-0005-0000-0000-000095B20000}"/>
    <cellStyle name="Normal 81 3 7 2" xfId="41703" xr:uid="{00000000-0005-0000-0000-000096B20000}"/>
    <cellStyle name="Normal 81 3 7 3" xfId="26470" xr:uid="{00000000-0005-0000-0000-000097B20000}"/>
    <cellStyle name="Normal 81 3 8" xfId="6351" xr:uid="{00000000-0005-0000-0000-000098B20000}"/>
    <cellStyle name="Normal 81 3 8 2" xfId="36686" xr:uid="{00000000-0005-0000-0000-000099B20000}"/>
    <cellStyle name="Normal 81 3 8 3" xfId="21453" xr:uid="{00000000-0005-0000-0000-00009AB20000}"/>
    <cellStyle name="Normal 81 3 9" xfId="31675" xr:uid="{00000000-0005-0000-0000-00009BB20000}"/>
    <cellStyle name="Normal 81 4" xfId="1376" xr:uid="{00000000-0005-0000-0000-00009CB20000}"/>
    <cellStyle name="Normal 81 4 2" xfId="1799" xr:uid="{00000000-0005-0000-0000-00009DB20000}"/>
    <cellStyle name="Normal 81 4 2 2" xfId="2638" xr:uid="{00000000-0005-0000-0000-00009EB20000}"/>
    <cellStyle name="Normal 81 4 2 2 2" xfId="4328" xr:uid="{00000000-0005-0000-0000-00009FB20000}"/>
    <cellStyle name="Normal 81 4 2 2 2 2" xfId="14401" xr:uid="{00000000-0005-0000-0000-0000A0B20000}"/>
    <cellStyle name="Normal 81 4 2 2 2 2 2" xfId="44732" xr:uid="{00000000-0005-0000-0000-0000A1B20000}"/>
    <cellStyle name="Normal 81 4 2 2 2 2 3" xfId="29499" xr:uid="{00000000-0005-0000-0000-0000A2B20000}"/>
    <cellStyle name="Normal 81 4 2 2 2 3" xfId="9381" xr:uid="{00000000-0005-0000-0000-0000A3B20000}"/>
    <cellStyle name="Normal 81 4 2 2 2 3 2" xfId="39715" xr:uid="{00000000-0005-0000-0000-0000A4B20000}"/>
    <cellStyle name="Normal 81 4 2 2 2 3 3" xfId="24482" xr:uid="{00000000-0005-0000-0000-0000A5B20000}"/>
    <cellStyle name="Normal 81 4 2 2 2 4" xfId="34702" xr:uid="{00000000-0005-0000-0000-0000A6B20000}"/>
    <cellStyle name="Normal 81 4 2 2 2 5" xfId="19469" xr:uid="{00000000-0005-0000-0000-0000A7B20000}"/>
    <cellStyle name="Normal 81 4 2 2 3" xfId="6020" xr:uid="{00000000-0005-0000-0000-0000A8B20000}"/>
    <cellStyle name="Normal 81 4 2 2 3 2" xfId="16072" xr:uid="{00000000-0005-0000-0000-0000A9B20000}"/>
    <cellStyle name="Normal 81 4 2 2 3 2 2" xfId="46403" xr:uid="{00000000-0005-0000-0000-0000AAB20000}"/>
    <cellStyle name="Normal 81 4 2 2 3 2 3" xfId="31170" xr:uid="{00000000-0005-0000-0000-0000ABB20000}"/>
    <cellStyle name="Normal 81 4 2 2 3 3" xfId="11052" xr:uid="{00000000-0005-0000-0000-0000ACB20000}"/>
    <cellStyle name="Normal 81 4 2 2 3 3 2" xfId="41386" xr:uid="{00000000-0005-0000-0000-0000ADB20000}"/>
    <cellStyle name="Normal 81 4 2 2 3 3 3" xfId="26153" xr:uid="{00000000-0005-0000-0000-0000AEB20000}"/>
    <cellStyle name="Normal 81 4 2 2 3 4" xfId="36373" xr:uid="{00000000-0005-0000-0000-0000AFB20000}"/>
    <cellStyle name="Normal 81 4 2 2 3 5" xfId="21140" xr:uid="{00000000-0005-0000-0000-0000B0B20000}"/>
    <cellStyle name="Normal 81 4 2 2 4" xfId="12730" xr:uid="{00000000-0005-0000-0000-0000B1B20000}"/>
    <cellStyle name="Normal 81 4 2 2 4 2" xfId="43061" xr:uid="{00000000-0005-0000-0000-0000B2B20000}"/>
    <cellStyle name="Normal 81 4 2 2 4 3" xfId="27828" xr:uid="{00000000-0005-0000-0000-0000B3B20000}"/>
    <cellStyle name="Normal 81 4 2 2 5" xfId="7709" xr:uid="{00000000-0005-0000-0000-0000B4B20000}"/>
    <cellStyle name="Normal 81 4 2 2 5 2" xfId="38044" xr:uid="{00000000-0005-0000-0000-0000B5B20000}"/>
    <cellStyle name="Normal 81 4 2 2 5 3" xfId="22811" xr:uid="{00000000-0005-0000-0000-0000B6B20000}"/>
    <cellStyle name="Normal 81 4 2 2 6" xfId="33032" xr:uid="{00000000-0005-0000-0000-0000B7B20000}"/>
    <cellStyle name="Normal 81 4 2 2 7" xfId="17798" xr:uid="{00000000-0005-0000-0000-0000B8B20000}"/>
    <cellStyle name="Normal 81 4 2 3" xfId="3491" xr:uid="{00000000-0005-0000-0000-0000B9B20000}"/>
    <cellStyle name="Normal 81 4 2 3 2" xfId="13565" xr:uid="{00000000-0005-0000-0000-0000BAB20000}"/>
    <cellStyle name="Normal 81 4 2 3 2 2" xfId="43896" xr:uid="{00000000-0005-0000-0000-0000BBB20000}"/>
    <cellStyle name="Normal 81 4 2 3 2 3" xfId="28663" xr:uid="{00000000-0005-0000-0000-0000BCB20000}"/>
    <cellStyle name="Normal 81 4 2 3 3" xfId="8545" xr:uid="{00000000-0005-0000-0000-0000BDB20000}"/>
    <cellStyle name="Normal 81 4 2 3 3 2" xfId="38879" xr:uid="{00000000-0005-0000-0000-0000BEB20000}"/>
    <cellStyle name="Normal 81 4 2 3 3 3" xfId="23646" xr:uid="{00000000-0005-0000-0000-0000BFB20000}"/>
    <cellStyle name="Normal 81 4 2 3 4" xfId="33866" xr:uid="{00000000-0005-0000-0000-0000C0B20000}"/>
    <cellStyle name="Normal 81 4 2 3 5" xfId="18633" xr:uid="{00000000-0005-0000-0000-0000C1B20000}"/>
    <cellStyle name="Normal 81 4 2 4" xfId="5184" xr:uid="{00000000-0005-0000-0000-0000C2B20000}"/>
    <cellStyle name="Normal 81 4 2 4 2" xfId="15236" xr:uid="{00000000-0005-0000-0000-0000C3B20000}"/>
    <cellStyle name="Normal 81 4 2 4 2 2" xfId="45567" xr:uid="{00000000-0005-0000-0000-0000C4B20000}"/>
    <cellStyle name="Normal 81 4 2 4 2 3" xfId="30334" xr:uid="{00000000-0005-0000-0000-0000C5B20000}"/>
    <cellStyle name="Normal 81 4 2 4 3" xfId="10216" xr:uid="{00000000-0005-0000-0000-0000C6B20000}"/>
    <cellStyle name="Normal 81 4 2 4 3 2" xfId="40550" xr:uid="{00000000-0005-0000-0000-0000C7B20000}"/>
    <cellStyle name="Normal 81 4 2 4 3 3" xfId="25317" xr:uid="{00000000-0005-0000-0000-0000C8B20000}"/>
    <cellStyle name="Normal 81 4 2 4 4" xfId="35537" xr:uid="{00000000-0005-0000-0000-0000C9B20000}"/>
    <cellStyle name="Normal 81 4 2 4 5" xfId="20304" xr:uid="{00000000-0005-0000-0000-0000CAB20000}"/>
    <cellStyle name="Normal 81 4 2 5" xfId="11894" xr:uid="{00000000-0005-0000-0000-0000CBB20000}"/>
    <cellStyle name="Normal 81 4 2 5 2" xfId="42225" xr:uid="{00000000-0005-0000-0000-0000CCB20000}"/>
    <cellStyle name="Normal 81 4 2 5 3" xfId="26992" xr:uid="{00000000-0005-0000-0000-0000CDB20000}"/>
    <cellStyle name="Normal 81 4 2 6" xfId="6873" xr:uid="{00000000-0005-0000-0000-0000CEB20000}"/>
    <cellStyle name="Normal 81 4 2 6 2" xfId="37208" xr:uid="{00000000-0005-0000-0000-0000CFB20000}"/>
    <cellStyle name="Normal 81 4 2 6 3" xfId="21975" xr:uid="{00000000-0005-0000-0000-0000D0B20000}"/>
    <cellStyle name="Normal 81 4 2 7" xfId="32196" xr:uid="{00000000-0005-0000-0000-0000D1B20000}"/>
    <cellStyle name="Normal 81 4 2 8" xfId="16962" xr:uid="{00000000-0005-0000-0000-0000D2B20000}"/>
    <cellStyle name="Normal 81 4 3" xfId="2220" xr:uid="{00000000-0005-0000-0000-0000D3B20000}"/>
    <cellStyle name="Normal 81 4 3 2" xfId="3910" xr:uid="{00000000-0005-0000-0000-0000D4B20000}"/>
    <cellStyle name="Normal 81 4 3 2 2" xfId="13983" xr:uid="{00000000-0005-0000-0000-0000D5B20000}"/>
    <cellStyle name="Normal 81 4 3 2 2 2" xfId="44314" xr:uid="{00000000-0005-0000-0000-0000D6B20000}"/>
    <cellStyle name="Normal 81 4 3 2 2 3" xfId="29081" xr:uid="{00000000-0005-0000-0000-0000D7B20000}"/>
    <cellStyle name="Normal 81 4 3 2 3" xfId="8963" xr:uid="{00000000-0005-0000-0000-0000D8B20000}"/>
    <cellStyle name="Normal 81 4 3 2 3 2" xfId="39297" xr:uid="{00000000-0005-0000-0000-0000D9B20000}"/>
    <cellStyle name="Normal 81 4 3 2 3 3" xfId="24064" xr:uid="{00000000-0005-0000-0000-0000DAB20000}"/>
    <cellStyle name="Normal 81 4 3 2 4" xfId="34284" xr:uid="{00000000-0005-0000-0000-0000DBB20000}"/>
    <cellStyle name="Normal 81 4 3 2 5" xfId="19051" xr:uid="{00000000-0005-0000-0000-0000DCB20000}"/>
    <cellStyle name="Normal 81 4 3 3" xfId="5602" xr:uid="{00000000-0005-0000-0000-0000DDB20000}"/>
    <cellStyle name="Normal 81 4 3 3 2" xfId="15654" xr:uid="{00000000-0005-0000-0000-0000DEB20000}"/>
    <cellStyle name="Normal 81 4 3 3 2 2" xfId="45985" xr:uid="{00000000-0005-0000-0000-0000DFB20000}"/>
    <cellStyle name="Normal 81 4 3 3 2 3" xfId="30752" xr:uid="{00000000-0005-0000-0000-0000E0B20000}"/>
    <cellStyle name="Normal 81 4 3 3 3" xfId="10634" xr:uid="{00000000-0005-0000-0000-0000E1B20000}"/>
    <cellStyle name="Normal 81 4 3 3 3 2" xfId="40968" xr:uid="{00000000-0005-0000-0000-0000E2B20000}"/>
    <cellStyle name="Normal 81 4 3 3 3 3" xfId="25735" xr:uid="{00000000-0005-0000-0000-0000E3B20000}"/>
    <cellStyle name="Normal 81 4 3 3 4" xfId="35955" xr:uid="{00000000-0005-0000-0000-0000E4B20000}"/>
    <cellStyle name="Normal 81 4 3 3 5" xfId="20722" xr:uid="{00000000-0005-0000-0000-0000E5B20000}"/>
    <cellStyle name="Normal 81 4 3 4" xfId="12312" xr:uid="{00000000-0005-0000-0000-0000E6B20000}"/>
    <cellStyle name="Normal 81 4 3 4 2" xfId="42643" xr:uid="{00000000-0005-0000-0000-0000E7B20000}"/>
    <cellStyle name="Normal 81 4 3 4 3" xfId="27410" xr:uid="{00000000-0005-0000-0000-0000E8B20000}"/>
    <cellStyle name="Normal 81 4 3 5" xfId="7291" xr:uid="{00000000-0005-0000-0000-0000E9B20000}"/>
    <cellStyle name="Normal 81 4 3 5 2" xfId="37626" xr:uid="{00000000-0005-0000-0000-0000EAB20000}"/>
    <cellStyle name="Normal 81 4 3 5 3" xfId="22393" xr:uid="{00000000-0005-0000-0000-0000EBB20000}"/>
    <cellStyle name="Normal 81 4 3 6" xfId="32614" xr:uid="{00000000-0005-0000-0000-0000ECB20000}"/>
    <cellStyle name="Normal 81 4 3 7" xfId="17380" xr:uid="{00000000-0005-0000-0000-0000EDB20000}"/>
    <cellStyle name="Normal 81 4 4" xfId="3073" xr:uid="{00000000-0005-0000-0000-0000EEB20000}"/>
    <cellStyle name="Normal 81 4 4 2" xfId="13147" xr:uid="{00000000-0005-0000-0000-0000EFB20000}"/>
    <cellStyle name="Normal 81 4 4 2 2" xfId="43478" xr:uid="{00000000-0005-0000-0000-0000F0B20000}"/>
    <cellStyle name="Normal 81 4 4 2 3" xfId="28245" xr:uid="{00000000-0005-0000-0000-0000F1B20000}"/>
    <cellStyle name="Normal 81 4 4 3" xfId="8127" xr:uid="{00000000-0005-0000-0000-0000F2B20000}"/>
    <cellStyle name="Normal 81 4 4 3 2" xfId="38461" xr:uid="{00000000-0005-0000-0000-0000F3B20000}"/>
    <cellStyle name="Normal 81 4 4 3 3" xfId="23228" xr:uid="{00000000-0005-0000-0000-0000F4B20000}"/>
    <cellStyle name="Normal 81 4 4 4" xfId="33448" xr:uid="{00000000-0005-0000-0000-0000F5B20000}"/>
    <cellStyle name="Normal 81 4 4 5" xfId="18215" xr:uid="{00000000-0005-0000-0000-0000F6B20000}"/>
    <cellStyle name="Normal 81 4 5" xfId="4766" xr:uid="{00000000-0005-0000-0000-0000F7B20000}"/>
    <cellStyle name="Normal 81 4 5 2" xfId="14818" xr:uid="{00000000-0005-0000-0000-0000F8B20000}"/>
    <cellStyle name="Normal 81 4 5 2 2" xfId="45149" xr:uid="{00000000-0005-0000-0000-0000F9B20000}"/>
    <cellStyle name="Normal 81 4 5 2 3" xfId="29916" xr:uid="{00000000-0005-0000-0000-0000FAB20000}"/>
    <cellStyle name="Normal 81 4 5 3" xfId="9798" xr:uid="{00000000-0005-0000-0000-0000FBB20000}"/>
    <cellStyle name="Normal 81 4 5 3 2" xfId="40132" xr:uid="{00000000-0005-0000-0000-0000FCB20000}"/>
    <cellStyle name="Normal 81 4 5 3 3" xfId="24899" xr:uid="{00000000-0005-0000-0000-0000FDB20000}"/>
    <cellStyle name="Normal 81 4 5 4" xfId="35119" xr:uid="{00000000-0005-0000-0000-0000FEB20000}"/>
    <cellStyle name="Normal 81 4 5 5" xfId="19886" xr:uid="{00000000-0005-0000-0000-0000FFB20000}"/>
    <cellStyle name="Normal 81 4 6" xfId="11476" xr:uid="{00000000-0005-0000-0000-000000B30000}"/>
    <cellStyle name="Normal 81 4 6 2" xfId="41807" xr:uid="{00000000-0005-0000-0000-000001B30000}"/>
    <cellStyle name="Normal 81 4 6 3" xfId="26574" xr:uid="{00000000-0005-0000-0000-000002B30000}"/>
    <cellStyle name="Normal 81 4 7" xfId="6455" xr:uid="{00000000-0005-0000-0000-000003B30000}"/>
    <cellStyle name="Normal 81 4 7 2" xfId="36790" xr:uid="{00000000-0005-0000-0000-000004B30000}"/>
    <cellStyle name="Normal 81 4 7 3" xfId="21557" xr:uid="{00000000-0005-0000-0000-000005B30000}"/>
    <cellStyle name="Normal 81 4 8" xfId="31778" xr:uid="{00000000-0005-0000-0000-000006B30000}"/>
    <cellStyle name="Normal 81 4 9" xfId="16544" xr:uid="{00000000-0005-0000-0000-000007B30000}"/>
    <cellStyle name="Normal 81 5" xfId="1589" xr:uid="{00000000-0005-0000-0000-000008B30000}"/>
    <cellStyle name="Normal 81 5 2" xfId="2430" xr:uid="{00000000-0005-0000-0000-000009B30000}"/>
    <cellStyle name="Normal 81 5 2 2" xfId="4120" xr:uid="{00000000-0005-0000-0000-00000AB30000}"/>
    <cellStyle name="Normal 81 5 2 2 2" xfId="14193" xr:uid="{00000000-0005-0000-0000-00000BB30000}"/>
    <cellStyle name="Normal 81 5 2 2 2 2" xfId="44524" xr:uid="{00000000-0005-0000-0000-00000CB30000}"/>
    <cellStyle name="Normal 81 5 2 2 2 3" xfId="29291" xr:uid="{00000000-0005-0000-0000-00000DB30000}"/>
    <cellStyle name="Normal 81 5 2 2 3" xfId="9173" xr:uid="{00000000-0005-0000-0000-00000EB30000}"/>
    <cellStyle name="Normal 81 5 2 2 3 2" xfId="39507" xr:uid="{00000000-0005-0000-0000-00000FB30000}"/>
    <cellStyle name="Normal 81 5 2 2 3 3" xfId="24274" xr:uid="{00000000-0005-0000-0000-000010B30000}"/>
    <cellStyle name="Normal 81 5 2 2 4" xfId="34494" xr:uid="{00000000-0005-0000-0000-000011B30000}"/>
    <cellStyle name="Normal 81 5 2 2 5" xfId="19261" xr:uid="{00000000-0005-0000-0000-000012B30000}"/>
    <cellStyle name="Normal 81 5 2 3" xfId="5812" xr:uid="{00000000-0005-0000-0000-000013B30000}"/>
    <cellStyle name="Normal 81 5 2 3 2" xfId="15864" xr:uid="{00000000-0005-0000-0000-000014B30000}"/>
    <cellStyle name="Normal 81 5 2 3 2 2" xfId="46195" xr:uid="{00000000-0005-0000-0000-000015B30000}"/>
    <cellStyle name="Normal 81 5 2 3 2 3" xfId="30962" xr:uid="{00000000-0005-0000-0000-000016B30000}"/>
    <cellStyle name="Normal 81 5 2 3 3" xfId="10844" xr:uid="{00000000-0005-0000-0000-000017B30000}"/>
    <cellStyle name="Normal 81 5 2 3 3 2" xfId="41178" xr:uid="{00000000-0005-0000-0000-000018B30000}"/>
    <cellStyle name="Normal 81 5 2 3 3 3" xfId="25945" xr:uid="{00000000-0005-0000-0000-000019B30000}"/>
    <cellStyle name="Normal 81 5 2 3 4" xfId="36165" xr:uid="{00000000-0005-0000-0000-00001AB30000}"/>
    <cellStyle name="Normal 81 5 2 3 5" xfId="20932" xr:uid="{00000000-0005-0000-0000-00001BB30000}"/>
    <cellStyle name="Normal 81 5 2 4" xfId="12522" xr:uid="{00000000-0005-0000-0000-00001CB30000}"/>
    <cellStyle name="Normal 81 5 2 4 2" xfId="42853" xr:uid="{00000000-0005-0000-0000-00001DB30000}"/>
    <cellStyle name="Normal 81 5 2 4 3" xfId="27620" xr:uid="{00000000-0005-0000-0000-00001EB30000}"/>
    <cellStyle name="Normal 81 5 2 5" xfId="7501" xr:uid="{00000000-0005-0000-0000-00001FB30000}"/>
    <cellStyle name="Normal 81 5 2 5 2" xfId="37836" xr:uid="{00000000-0005-0000-0000-000020B30000}"/>
    <cellStyle name="Normal 81 5 2 5 3" xfId="22603" xr:uid="{00000000-0005-0000-0000-000021B30000}"/>
    <cellStyle name="Normal 81 5 2 6" xfId="32824" xr:uid="{00000000-0005-0000-0000-000022B30000}"/>
    <cellStyle name="Normal 81 5 2 7" xfId="17590" xr:uid="{00000000-0005-0000-0000-000023B30000}"/>
    <cellStyle name="Normal 81 5 3" xfId="3283" xr:uid="{00000000-0005-0000-0000-000024B30000}"/>
    <cellStyle name="Normal 81 5 3 2" xfId="13357" xr:uid="{00000000-0005-0000-0000-000025B30000}"/>
    <cellStyle name="Normal 81 5 3 2 2" xfId="43688" xr:uid="{00000000-0005-0000-0000-000026B30000}"/>
    <cellStyle name="Normal 81 5 3 2 3" xfId="28455" xr:uid="{00000000-0005-0000-0000-000027B30000}"/>
    <cellStyle name="Normal 81 5 3 3" xfId="8337" xr:uid="{00000000-0005-0000-0000-000028B30000}"/>
    <cellStyle name="Normal 81 5 3 3 2" xfId="38671" xr:uid="{00000000-0005-0000-0000-000029B30000}"/>
    <cellStyle name="Normal 81 5 3 3 3" xfId="23438" xr:uid="{00000000-0005-0000-0000-00002AB30000}"/>
    <cellStyle name="Normal 81 5 3 4" xfId="33658" xr:uid="{00000000-0005-0000-0000-00002BB30000}"/>
    <cellStyle name="Normal 81 5 3 5" xfId="18425" xr:uid="{00000000-0005-0000-0000-00002CB30000}"/>
    <cellStyle name="Normal 81 5 4" xfId="4976" xr:uid="{00000000-0005-0000-0000-00002DB30000}"/>
    <cellStyle name="Normal 81 5 4 2" xfId="15028" xr:uid="{00000000-0005-0000-0000-00002EB30000}"/>
    <cellStyle name="Normal 81 5 4 2 2" xfId="45359" xr:uid="{00000000-0005-0000-0000-00002FB30000}"/>
    <cellStyle name="Normal 81 5 4 2 3" xfId="30126" xr:uid="{00000000-0005-0000-0000-000030B30000}"/>
    <cellStyle name="Normal 81 5 4 3" xfId="10008" xr:uid="{00000000-0005-0000-0000-000031B30000}"/>
    <cellStyle name="Normal 81 5 4 3 2" xfId="40342" xr:uid="{00000000-0005-0000-0000-000032B30000}"/>
    <cellStyle name="Normal 81 5 4 3 3" xfId="25109" xr:uid="{00000000-0005-0000-0000-000033B30000}"/>
    <cellStyle name="Normal 81 5 4 4" xfId="35329" xr:uid="{00000000-0005-0000-0000-000034B30000}"/>
    <cellStyle name="Normal 81 5 4 5" xfId="20096" xr:uid="{00000000-0005-0000-0000-000035B30000}"/>
    <cellStyle name="Normal 81 5 5" xfId="11686" xr:uid="{00000000-0005-0000-0000-000036B30000}"/>
    <cellStyle name="Normal 81 5 5 2" xfId="42017" xr:uid="{00000000-0005-0000-0000-000037B30000}"/>
    <cellStyle name="Normal 81 5 5 3" xfId="26784" xr:uid="{00000000-0005-0000-0000-000038B30000}"/>
    <cellStyle name="Normal 81 5 6" xfId="6665" xr:uid="{00000000-0005-0000-0000-000039B30000}"/>
    <cellStyle name="Normal 81 5 6 2" xfId="37000" xr:uid="{00000000-0005-0000-0000-00003AB30000}"/>
    <cellStyle name="Normal 81 5 6 3" xfId="21767" xr:uid="{00000000-0005-0000-0000-00003BB30000}"/>
    <cellStyle name="Normal 81 5 7" xfId="31988" xr:uid="{00000000-0005-0000-0000-00003CB30000}"/>
    <cellStyle name="Normal 81 5 8" xfId="16754" xr:uid="{00000000-0005-0000-0000-00003DB30000}"/>
    <cellStyle name="Normal 81 6" xfId="2010" xr:uid="{00000000-0005-0000-0000-00003EB30000}"/>
    <cellStyle name="Normal 81 6 2" xfId="3702" xr:uid="{00000000-0005-0000-0000-00003FB30000}"/>
    <cellStyle name="Normal 81 6 2 2" xfId="13775" xr:uid="{00000000-0005-0000-0000-000040B30000}"/>
    <cellStyle name="Normal 81 6 2 2 2" xfId="44106" xr:uid="{00000000-0005-0000-0000-000041B30000}"/>
    <cellStyle name="Normal 81 6 2 2 3" xfId="28873" xr:uid="{00000000-0005-0000-0000-000042B30000}"/>
    <cellStyle name="Normal 81 6 2 3" xfId="8755" xr:uid="{00000000-0005-0000-0000-000043B30000}"/>
    <cellStyle name="Normal 81 6 2 3 2" xfId="39089" xr:uid="{00000000-0005-0000-0000-000044B30000}"/>
    <cellStyle name="Normal 81 6 2 3 3" xfId="23856" xr:uid="{00000000-0005-0000-0000-000045B30000}"/>
    <cellStyle name="Normal 81 6 2 4" xfId="34076" xr:uid="{00000000-0005-0000-0000-000046B30000}"/>
    <cellStyle name="Normal 81 6 2 5" xfId="18843" xr:uid="{00000000-0005-0000-0000-000047B30000}"/>
    <cellStyle name="Normal 81 6 3" xfId="5394" xr:uid="{00000000-0005-0000-0000-000048B30000}"/>
    <cellStyle name="Normal 81 6 3 2" xfId="15446" xr:uid="{00000000-0005-0000-0000-000049B30000}"/>
    <cellStyle name="Normal 81 6 3 2 2" xfId="45777" xr:uid="{00000000-0005-0000-0000-00004AB30000}"/>
    <cellStyle name="Normal 81 6 3 2 3" xfId="30544" xr:uid="{00000000-0005-0000-0000-00004BB30000}"/>
    <cellStyle name="Normal 81 6 3 3" xfId="10426" xr:uid="{00000000-0005-0000-0000-00004CB30000}"/>
    <cellStyle name="Normal 81 6 3 3 2" xfId="40760" xr:uid="{00000000-0005-0000-0000-00004DB30000}"/>
    <cellStyle name="Normal 81 6 3 3 3" xfId="25527" xr:uid="{00000000-0005-0000-0000-00004EB30000}"/>
    <cellStyle name="Normal 81 6 3 4" xfId="35747" xr:uid="{00000000-0005-0000-0000-00004FB30000}"/>
    <cellStyle name="Normal 81 6 3 5" xfId="20514" xr:uid="{00000000-0005-0000-0000-000050B30000}"/>
    <cellStyle name="Normal 81 6 4" xfId="12104" xr:uid="{00000000-0005-0000-0000-000051B30000}"/>
    <cellStyle name="Normal 81 6 4 2" xfId="42435" xr:uid="{00000000-0005-0000-0000-000052B30000}"/>
    <cellStyle name="Normal 81 6 4 3" xfId="27202" xr:uid="{00000000-0005-0000-0000-000053B30000}"/>
    <cellStyle name="Normal 81 6 5" xfId="7083" xr:uid="{00000000-0005-0000-0000-000054B30000}"/>
    <cellStyle name="Normal 81 6 5 2" xfId="37418" xr:uid="{00000000-0005-0000-0000-000055B30000}"/>
    <cellStyle name="Normal 81 6 5 3" xfId="22185" xr:uid="{00000000-0005-0000-0000-000056B30000}"/>
    <cellStyle name="Normal 81 6 6" xfId="32406" xr:uid="{00000000-0005-0000-0000-000057B30000}"/>
    <cellStyle name="Normal 81 6 7" xfId="17172" xr:uid="{00000000-0005-0000-0000-000058B30000}"/>
    <cellStyle name="Normal 81 7" xfId="2863" xr:uid="{00000000-0005-0000-0000-000059B30000}"/>
    <cellStyle name="Normal 81 7 2" xfId="12939" xr:uid="{00000000-0005-0000-0000-00005AB30000}"/>
    <cellStyle name="Normal 81 7 2 2" xfId="43270" xr:uid="{00000000-0005-0000-0000-00005BB30000}"/>
    <cellStyle name="Normal 81 7 2 3" xfId="28037" xr:uid="{00000000-0005-0000-0000-00005CB30000}"/>
    <cellStyle name="Normal 81 7 3" xfId="7919" xr:uid="{00000000-0005-0000-0000-00005DB30000}"/>
    <cellStyle name="Normal 81 7 3 2" xfId="38253" xr:uid="{00000000-0005-0000-0000-00005EB30000}"/>
    <cellStyle name="Normal 81 7 3 3" xfId="23020" xr:uid="{00000000-0005-0000-0000-00005FB30000}"/>
    <cellStyle name="Normal 81 7 4" xfId="33240" xr:uid="{00000000-0005-0000-0000-000060B30000}"/>
    <cellStyle name="Normal 81 7 5" xfId="18007" xr:uid="{00000000-0005-0000-0000-000061B30000}"/>
    <cellStyle name="Normal 81 8" xfId="4556" xr:uid="{00000000-0005-0000-0000-000062B30000}"/>
    <cellStyle name="Normal 81 8 2" xfId="14610" xr:uid="{00000000-0005-0000-0000-000063B30000}"/>
    <cellStyle name="Normal 81 8 2 2" xfId="44941" xr:uid="{00000000-0005-0000-0000-000064B30000}"/>
    <cellStyle name="Normal 81 8 2 3" xfId="29708" xr:uid="{00000000-0005-0000-0000-000065B30000}"/>
    <cellStyle name="Normal 81 8 3" xfId="9590" xr:uid="{00000000-0005-0000-0000-000066B30000}"/>
    <cellStyle name="Normal 81 8 3 2" xfId="39924" xr:uid="{00000000-0005-0000-0000-000067B30000}"/>
    <cellStyle name="Normal 81 8 3 3" xfId="24691" xr:uid="{00000000-0005-0000-0000-000068B30000}"/>
    <cellStyle name="Normal 81 8 4" xfId="34911" xr:uid="{00000000-0005-0000-0000-000069B30000}"/>
    <cellStyle name="Normal 81 8 5" xfId="19678" xr:uid="{00000000-0005-0000-0000-00006AB30000}"/>
    <cellStyle name="Normal 81 9" xfId="11266" xr:uid="{00000000-0005-0000-0000-00006BB30000}"/>
    <cellStyle name="Normal 81 9 2" xfId="41599" xr:uid="{00000000-0005-0000-0000-00006CB30000}"/>
    <cellStyle name="Normal 81 9 3" xfId="26366" xr:uid="{00000000-0005-0000-0000-00006DB30000}"/>
    <cellStyle name="Normal 82" xfId="1156" xr:uid="{00000000-0005-0000-0000-00006EB30000}"/>
    <cellStyle name="Normal 83" xfId="1163" xr:uid="{00000000-0005-0000-0000-00006FB30000}"/>
    <cellStyle name="Normal 84" xfId="1211" xr:uid="{00000000-0005-0000-0000-000070B30000}"/>
    <cellStyle name="Normal 85" xfId="1210" xr:uid="{00000000-0005-0000-0000-000071B30000}"/>
    <cellStyle name="Normal 86" xfId="1318" xr:uid="{00000000-0005-0000-0000-000072B30000}"/>
    <cellStyle name="Normal 87" xfId="1320" xr:uid="{00000000-0005-0000-0000-000073B30000}"/>
    <cellStyle name="Normal 88" xfId="1319" xr:uid="{00000000-0005-0000-0000-000074B30000}"/>
    <cellStyle name="Normal 89" xfId="1536" xr:uid="{00000000-0005-0000-0000-000075B30000}"/>
    <cellStyle name="Normal 9" xfId="175" xr:uid="{00000000-0005-0000-0000-000076B30000}"/>
    <cellStyle name="Normal 9 2" xfId="912" xr:uid="{00000000-0005-0000-0000-000077B30000}"/>
    <cellStyle name="Normal 9 3" xfId="913" xr:uid="{00000000-0005-0000-0000-000078B30000}"/>
    <cellStyle name="Normal 9 4" xfId="914" xr:uid="{00000000-0005-0000-0000-000079B30000}"/>
    <cellStyle name="Normal 9 5" xfId="31478" xr:uid="{00000000-0005-0000-0000-00007AB30000}"/>
    <cellStyle name="Normal 9 6" xfId="31378" xr:uid="{00000000-0005-0000-0000-00007BB30000}"/>
    <cellStyle name="Normal 9 7" xfId="46799" xr:uid="{00000000-0005-0000-0000-00007CB30000}"/>
    <cellStyle name="Normal 90" xfId="1535" xr:uid="{00000000-0005-0000-0000-00007DB30000}"/>
    <cellStyle name="Normal 90 2" xfId="2377" xr:uid="{00000000-0005-0000-0000-00007EB30000}"/>
    <cellStyle name="Normal 90 2 2" xfId="4067" xr:uid="{00000000-0005-0000-0000-00007FB30000}"/>
    <cellStyle name="Normal 90 2 2 2" xfId="14140" xr:uid="{00000000-0005-0000-0000-000080B30000}"/>
    <cellStyle name="Normal 90 2 2 2 2" xfId="44471" xr:uid="{00000000-0005-0000-0000-000081B30000}"/>
    <cellStyle name="Normal 90 2 2 2 3" xfId="29238" xr:uid="{00000000-0005-0000-0000-000082B30000}"/>
    <cellStyle name="Normal 90 2 2 3" xfId="9120" xr:uid="{00000000-0005-0000-0000-000083B30000}"/>
    <cellStyle name="Normal 90 2 2 3 2" xfId="39454" xr:uid="{00000000-0005-0000-0000-000084B30000}"/>
    <cellStyle name="Normal 90 2 2 3 3" xfId="24221" xr:uid="{00000000-0005-0000-0000-000085B30000}"/>
    <cellStyle name="Normal 90 2 2 4" xfId="34441" xr:uid="{00000000-0005-0000-0000-000086B30000}"/>
    <cellStyle name="Normal 90 2 2 5" xfId="19208" xr:uid="{00000000-0005-0000-0000-000087B30000}"/>
    <cellStyle name="Normal 90 2 3" xfId="5759" xr:uid="{00000000-0005-0000-0000-000088B30000}"/>
    <cellStyle name="Normal 90 2 3 2" xfId="15811" xr:uid="{00000000-0005-0000-0000-000089B30000}"/>
    <cellStyle name="Normal 90 2 3 2 2" xfId="46142" xr:uid="{00000000-0005-0000-0000-00008AB30000}"/>
    <cellStyle name="Normal 90 2 3 2 3" xfId="30909" xr:uid="{00000000-0005-0000-0000-00008BB30000}"/>
    <cellStyle name="Normal 90 2 3 3" xfId="10791" xr:uid="{00000000-0005-0000-0000-00008CB30000}"/>
    <cellStyle name="Normal 90 2 3 3 2" xfId="41125" xr:uid="{00000000-0005-0000-0000-00008DB30000}"/>
    <cellStyle name="Normal 90 2 3 3 3" xfId="25892" xr:uid="{00000000-0005-0000-0000-00008EB30000}"/>
    <cellStyle name="Normal 90 2 3 4" xfId="36112" xr:uid="{00000000-0005-0000-0000-00008FB30000}"/>
    <cellStyle name="Normal 90 2 3 5" xfId="20879" xr:uid="{00000000-0005-0000-0000-000090B30000}"/>
    <cellStyle name="Normal 90 2 4" xfId="12469" xr:uid="{00000000-0005-0000-0000-000091B30000}"/>
    <cellStyle name="Normal 90 2 4 2" xfId="42800" xr:uid="{00000000-0005-0000-0000-000092B30000}"/>
    <cellStyle name="Normal 90 2 4 3" xfId="27567" xr:uid="{00000000-0005-0000-0000-000093B30000}"/>
    <cellStyle name="Normal 90 2 5" xfId="7448" xr:uid="{00000000-0005-0000-0000-000094B30000}"/>
    <cellStyle name="Normal 90 2 5 2" xfId="37783" xr:uid="{00000000-0005-0000-0000-000095B30000}"/>
    <cellStyle name="Normal 90 2 5 3" xfId="22550" xr:uid="{00000000-0005-0000-0000-000096B30000}"/>
    <cellStyle name="Normal 90 2 6" xfId="32771" xr:uid="{00000000-0005-0000-0000-000097B30000}"/>
    <cellStyle name="Normal 90 2 7" xfId="17537" xr:uid="{00000000-0005-0000-0000-000098B30000}"/>
    <cellStyle name="Normal 90 3" xfId="3230" xr:uid="{00000000-0005-0000-0000-000099B30000}"/>
    <cellStyle name="Normal 90 3 2" xfId="13304" xr:uid="{00000000-0005-0000-0000-00009AB30000}"/>
    <cellStyle name="Normal 90 3 2 2" xfId="43635" xr:uid="{00000000-0005-0000-0000-00009BB30000}"/>
    <cellStyle name="Normal 90 3 2 3" xfId="28402" xr:uid="{00000000-0005-0000-0000-00009CB30000}"/>
    <cellStyle name="Normal 90 3 3" xfId="8284" xr:uid="{00000000-0005-0000-0000-00009DB30000}"/>
    <cellStyle name="Normal 90 3 3 2" xfId="38618" xr:uid="{00000000-0005-0000-0000-00009EB30000}"/>
    <cellStyle name="Normal 90 3 3 3" xfId="23385" xr:uid="{00000000-0005-0000-0000-00009FB30000}"/>
    <cellStyle name="Normal 90 3 4" xfId="33605" xr:uid="{00000000-0005-0000-0000-0000A0B30000}"/>
    <cellStyle name="Normal 90 3 5" xfId="18372" xr:uid="{00000000-0005-0000-0000-0000A1B30000}"/>
    <cellStyle name="Normal 90 4" xfId="4923" xr:uid="{00000000-0005-0000-0000-0000A2B30000}"/>
    <cellStyle name="Normal 90 4 2" xfId="14975" xr:uid="{00000000-0005-0000-0000-0000A3B30000}"/>
    <cellStyle name="Normal 90 4 2 2" xfId="45306" xr:uid="{00000000-0005-0000-0000-0000A4B30000}"/>
    <cellStyle name="Normal 90 4 2 3" xfId="30073" xr:uid="{00000000-0005-0000-0000-0000A5B30000}"/>
    <cellStyle name="Normal 90 4 3" xfId="9955" xr:uid="{00000000-0005-0000-0000-0000A6B30000}"/>
    <cellStyle name="Normal 90 4 3 2" xfId="40289" xr:uid="{00000000-0005-0000-0000-0000A7B30000}"/>
    <cellStyle name="Normal 90 4 3 3" xfId="25056" xr:uid="{00000000-0005-0000-0000-0000A8B30000}"/>
    <cellStyle name="Normal 90 4 4" xfId="35276" xr:uid="{00000000-0005-0000-0000-0000A9B30000}"/>
    <cellStyle name="Normal 90 4 5" xfId="20043" xr:uid="{00000000-0005-0000-0000-0000AAB30000}"/>
    <cellStyle name="Normal 90 5" xfId="11633" xr:uid="{00000000-0005-0000-0000-0000ABB30000}"/>
    <cellStyle name="Normal 90 5 2" xfId="41964" xr:uid="{00000000-0005-0000-0000-0000ACB30000}"/>
    <cellStyle name="Normal 90 5 3" xfId="26731" xr:uid="{00000000-0005-0000-0000-0000ADB30000}"/>
    <cellStyle name="Normal 90 6" xfId="6612" xr:uid="{00000000-0005-0000-0000-0000AEB30000}"/>
    <cellStyle name="Normal 90 6 2" xfId="36947" xr:uid="{00000000-0005-0000-0000-0000AFB30000}"/>
    <cellStyle name="Normal 90 6 3" xfId="21714" xr:uid="{00000000-0005-0000-0000-0000B0B30000}"/>
    <cellStyle name="Normal 90 7" xfId="31935" xr:uid="{00000000-0005-0000-0000-0000B1B30000}"/>
    <cellStyle name="Normal 90 8" xfId="16701" xr:uid="{00000000-0005-0000-0000-0000B2B30000}"/>
    <cellStyle name="Normal 91" xfId="1538" xr:uid="{00000000-0005-0000-0000-0000B3B30000}"/>
    <cellStyle name="Normal 91 2" xfId="2379" xr:uid="{00000000-0005-0000-0000-0000B4B30000}"/>
    <cellStyle name="Normal 91 2 2" xfId="4069" xr:uid="{00000000-0005-0000-0000-0000B5B30000}"/>
    <cellStyle name="Normal 91 2 2 2" xfId="14142" xr:uid="{00000000-0005-0000-0000-0000B6B30000}"/>
    <cellStyle name="Normal 91 2 2 2 2" xfId="44473" xr:uid="{00000000-0005-0000-0000-0000B7B30000}"/>
    <cellStyle name="Normal 91 2 2 2 3" xfId="29240" xr:uid="{00000000-0005-0000-0000-0000B8B30000}"/>
    <cellStyle name="Normal 91 2 2 2 4" xfId="46740" xr:uid="{00000000-0005-0000-0000-0000B9B30000}"/>
    <cellStyle name="Normal 91 2 2 3" xfId="9122" xr:uid="{00000000-0005-0000-0000-0000BAB30000}"/>
    <cellStyle name="Normal 91 2 2 3 2" xfId="39456" xr:uid="{00000000-0005-0000-0000-0000BBB30000}"/>
    <cellStyle name="Normal 91 2 2 3 3" xfId="24223" xr:uid="{00000000-0005-0000-0000-0000BCB30000}"/>
    <cellStyle name="Normal 91 2 2 4" xfId="34443" xr:uid="{00000000-0005-0000-0000-0000BDB30000}"/>
    <cellStyle name="Normal 91 2 2 5" xfId="19210" xr:uid="{00000000-0005-0000-0000-0000BEB30000}"/>
    <cellStyle name="Normal 91 2 3" xfId="5761" xr:uid="{00000000-0005-0000-0000-0000BFB30000}"/>
    <cellStyle name="Normal 91 2 3 2" xfId="15813" xr:uid="{00000000-0005-0000-0000-0000C0B30000}"/>
    <cellStyle name="Normal 91 2 3 2 2" xfId="46144" xr:uid="{00000000-0005-0000-0000-0000C1B30000}"/>
    <cellStyle name="Normal 91 2 3 2 3" xfId="30911" xr:uid="{00000000-0005-0000-0000-0000C2B30000}"/>
    <cellStyle name="Normal 91 2 3 3" xfId="10793" xr:uid="{00000000-0005-0000-0000-0000C3B30000}"/>
    <cellStyle name="Normal 91 2 3 3 2" xfId="41127" xr:uid="{00000000-0005-0000-0000-0000C4B30000}"/>
    <cellStyle name="Normal 91 2 3 3 3" xfId="25894" xr:uid="{00000000-0005-0000-0000-0000C5B30000}"/>
    <cellStyle name="Normal 91 2 3 4" xfId="36114" xr:uid="{00000000-0005-0000-0000-0000C6B30000}"/>
    <cellStyle name="Normal 91 2 3 5" xfId="20881" xr:uid="{00000000-0005-0000-0000-0000C7B30000}"/>
    <cellStyle name="Normal 91 2 4" xfId="12471" xr:uid="{00000000-0005-0000-0000-0000C8B30000}"/>
    <cellStyle name="Normal 91 2 4 2" xfId="42802" xr:uid="{00000000-0005-0000-0000-0000C9B30000}"/>
    <cellStyle name="Normal 91 2 4 3" xfId="27569" xr:uid="{00000000-0005-0000-0000-0000CAB30000}"/>
    <cellStyle name="Normal 91 2 5" xfId="7450" xr:uid="{00000000-0005-0000-0000-0000CBB30000}"/>
    <cellStyle name="Normal 91 2 5 2" xfId="37785" xr:uid="{00000000-0005-0000-0000-0000CCB30000}"/>
    <cellStyle name="Normal 91 2 5 3" xfId="22552" xr:uid="{00000000-0005-0000-0000-0000CDB30000}"/>
    <cellStyle name="Normal 91 2 6" xfId="32773" xr:uid="{00000000-0005-0000-0000-0000CEB30000}"/>
    <cellStyle name="Normal 91 2 7" xfId="17539" xr:uid="{00000000-0005-0000-0000-0000CFB30000}"/>
    <cellStyle name="Normal 91 3" xfId="3232" xr:uid="{00000000-0005-0000-0000-0000D0B30000}"/>
    <cellStyle name="Normal 91 3 2" xfId="13306" xr:uid="{00000000-0005-0000-0000-0000D1B30000}"/>
    <cellStyle name="Normal 91 3 2 2" xfId="43637" xr:uid="{00000000-0005-0000-0000-0000D2B30000}"/>
    <cellStyle name="Normal 91 3 2 3" xfId="28404" xr:uid="{00000000-0005-0000-0000-0000D3B30000}"/>
    <cellStyle name="Normal 91 3 3" xfId="8286" xr:uid="{00000000-0005-0000-0000-0000D4B30000}"/>
    <cellStyle name="Normal 91 3 3 2" xfId="38620" xr:uid="{00000000-0005-0000-0000-0000D5B30000}"/>
    <cellStyle name="Normal 91 3 3 3" xfId="23387" xr:uid="{00000000-0005-0000-0000-0000D6B30000}"/>
    <cellStyle name="Normal 91 3 4" xfId="33607" xr:uid="{00000000-0005-0000-0000-0000D7B30000}"/>
    <cellStyle name="Normal 91 3 5" xfId="18374" xr:uid="{00000000-0005-0000-0000-0000D8B30000}"/>
    <cellStyle name="Normal 91 4" xfId="4925" xr:uid="{00000000-0005-0000-0000-0000D9B30000}"/>
    <cellStyle name="Normal 91 4 2" xfId="14977" xr:uid="{00000000-0005-0000-0000-0000DAB30000}"/>
    <cellStyle name="Normal 91 4 2 2" xfId="45308" xr:uid="{00000000-0005-0000-0000-0000DBB30000}"/>
    <cellStyle name="Normal 91 4 2 3" xfId="30075" xr:uid="{00000000-0005-0000-0000-0000DCB30000}"/>
    <cellStyle name="Normal 91 4 3" xfId="9957" xr:uid="{00000000-0005-0000-0000-0000DDB30000}"/>
    <cellStyle name="Normal 91 4 3 2" xfId="40291" xr:uid="{00000000-0005-0000-0000-0000DEB30000}"/>
    <cellStyle name="Normal 91 4 3 3" xfId="25058" xr:uid="{00000000-0005-0000-0000-0000DFB30000}"/>
    <cellStyle name="Normal 91 4 4" xfId="35278" xr:uid="{00000000-0005-0000-0000-0000E0B30000}"/>
    <cellStyle name="Normal 91 4 5" xfId="20045" xr:uid="{00000000-0005-0000-0000-0000E1B30000}"/>
    <cellStyle name="Normal 91 5" xfId="11635" xr:uid="{00000000-0005-0000-0000-0000E2B30000}"/>
    <cellStyle name="Normal 91 5 2" xfId="41966" xr:uid="{00000000-0005-0000-0000-0000E3B30000}"/>
    <cellStyle name="Normal 91 5 3" xfId="26733" xr:uid="{00000000-0005-0000-0000-0000E4B30000}"/>
    <cellStyle name="Normal 91 6" xfId="6614" xr:uid="{00000000-0005-0000-0000-0000E5B30000}"/>
    <cellStyle name="Normal 91 6 2" xfId="36949" xr:uid="{00000000-0005-0000-0000-0000E6B30000}"/>
    <cellStyle name="Normal 91 6 3" xfId="21716" xr:uid="{00000000-0005-0000-0000-0000E7B30000}"/>
    <cellStyle name="Normal 91 7" xfId="31937" xr:uid="{00000000-0005-0000-0000-0000E8B30000}"/>
    <cellStyle name="Normal 91 8" xfId="16703" xr:uid="{00000000-0005-0000-0000-0000E9B30000}"/>
    <cellStyle name="Normal 92" xfId="1957" xr:uid="{00000000-0005-0000-0000-0000EAB30000}"/>
    <cellStyle name="Normal 92 2" xfId="3649" xr:uid="{00000000-0005-0000-0000-0000EBB30000}"/>
    <cellStyle name="Normal 93" xfId="2795" xr:uid="{00000000-0005-0000-0000-0000ECB30000}"/>
    <cellStyle name="Normal 93 2" xfId="4485" xr:uid="{00000000-0005-0000-0000-0000EDB30000}"/>
    <cellStyle name="Normal 94" xfId="2800" xr:uid="{00000000-0005-0000-0000-0000EEB30000}"/>
    <cellStyle name="Normal 95" xfId="1956" xr:uid="{00000000-0005-0000-0000-0000EFB30000}"/>
    <cellStyle name="Normal 95 2" xfId="3648" xr:uid="{00000000-0005-0000-0000-0000F0B30000}"/>
    <cellStyle name="Normal 95 2 2" xfId="13722" xr:uid="{00000000-0005-0000-0000-0000F1B30000}"/>
    <cellStyle name="Normal 95 2 2 2" xfId="44053" xr:uid="{00000000-0005-0000-0000-0000F2B30000}"/>
    <cellStyle name="Normal 95 2 2 3" xfId="28820" xr:uid="{00000000-0005-0000-0000-0000F3B30000}"/>
    <cellStyle name="Normal 95 2 3" xfId="8702" xr:uid="{00000000-0005-0000-0000-0000F4B30000}"/>
    <cellStyle name="Normal 95 2 3 2" xfId="39036" xr:uid="{00000000-0005-0000-0000-0000F5B30000}"/>
    <cellStyle name="Normal 95 2 3 3" xfId="23803" xr:uid="{00000000-0005-0000-0000-0000F6B30000}"/>
    <cellStyle name="Normal 95 2 4" xfId="34023" xr:uid="{00000000-0005-0000-0000-0000F7B30000}"/>
    <cellStyle name="Normal 95 2 5" xfId="18790" xr:uid="{00000000-0005-0000-0000-0000F8B30000}"/>
    <cellStyle name="Normal 95 3" xfId="5341" xr:uid="{00000000-0005-0000-0000-0000F9B30000}"/>
    <cellStyle name="Normal 95 3 2" xfId="15393" xr:uid="{00000000-0005-0000-0000-0000FAB30000}"/>
    <cellStyle name="Normal 95 3 2 2" xfId="45724" xr:uid="{00000000-0005-0000-0000-0000FBB30000}"/>
    <cellStyle name="Normal 95 3 2 3" xfId="30491" xr:uid="{00000000-0005-0000-0000-0000FCB30000}"/>
    <cellStyle name="Normal 95 3 3" xfId="10373" xr:uid="{00000000-0005-0000-0000-0000FDB30000}"/>
    <cellStyle name="Normal 95 3 3 2" xfId="40707" xr:uid="{00000000-0005-0000-0000-0000FEB30000}"/>
    <cellStyle name="Normal 95 3 3 3" xfId="25474" xr:uid="{00000000-0005-0000-0000-0000FFB30000}"/>
    <cellStyle name="Normal 95 3 4" xfId="35694" xr:uid="{00000000-0005-0000-0000-000000B40000}"/>
    <cellStyle name="Normal 95 3 5" xfId="20461" xr:uid="{00000000-0005-0000-0000-000001B40000}"/>
    <cellStyle name="Normal 95 4" xfId="12051" xr:uid="{00000000-0005-0000-0000-000002B40000}"/>
    <cellStyle name="Normal 95 4 2" xfId="42382" xr:uid="{00000000-0005-0000-0000-000003B40000}"/>
    <cellStyle name="Normal 95 4 3" xfId="27149" xr:uid="{00000000-0005-0000-0000-000004B40000}"/>
    <cellStyle name="Normal 95 5" xfId="7030" xr:uid="{00000000-0005-0000-0000-000005B40000}"/>
    <cellStyle name="Normal 95 5 2" xfId="37365" xr:uid="{00000000-0005-0000-0000-000006B40000}"/>
    <cellStyle name="Normal 95 5 3" xfId="22132" xr:uid="{00000000-0005-0000-0000-000007B40000}"/>
    <cellStyle name="Normal 95 6" xfId="32353" xr:uid="{00000000-0005-0000-0000-000008B40000}"/>
    <cellStyle name="Normal 95 7" xfId="17119" xr:uid="{00000000-0005-0000-0000-000009B40000}"/>
    <cellStyle name="Normal 96" xfId="1959" xr:uid="{00000000-0005-0000-0000-00000AB40000}"/>
    <cellStyle name="Normal 96 2" xfId="3651" xr:uid="{00000000-0005-0000-0000-00000BB40000}"/>
    <cellStyle name="Normal 96 2 2" xfId="13724" xr:uid="{00000000-0005-0000-0000-00000CB40000}"/>
    <cellStyle name="Normal 96 2 2 2" xfId="44055" xr:uid="{00000000-0005-0000-0000-00000DB40000}"/>
    <cellStyle name="Normal 96 2 2 3" xfId="28822" xr:uid="{00000000-0005-0000-0000-00000EB40000}"/>
    <cellStyle name="Normal 96 2 3" xfId="8704" xr:uid="{00000000-0005-0000-0000-00000FB40000}"/>
    <cellStyle name="Normal 96 2 3 2" xfId="39038" xr:uid="{00000000-0005-0000-0000-000010B40000}"/>
    <cellStyle name="Normal 96 2 3 3" xfId="23805" xr:uid="{00000000-0005-0000-0000-000011B40000}"/>
    <cellStyle name="Normal 96 2 4" xfId="34025" xr:uid="{00000000-0005-0000-0000-000012B40000}"/>
    <cellStyle name="Normal 96 2 5" xfId="18792" xr:uid="{00000000-0005-0000-0000-000013B40000}"/>
    <cellStyle name="Normal 96 3" xfId="5343" xr:uid="{00000000-0005-0000-0000-000014B40000}"/>
    <cellStyle name="Normal 96 3 2" xfId="15395" xr:uid="{00000000-0005-0000-0000-000015B40000}"/>
    <cellStyle name="Normal 96 3 2 2" xfId="45726" xr:uid="{00000000-0005-0000-0000-000016B40000}"/>
    <cellStyle name="Normal 96 3 2 3" xfId="30493" xr:uid="{00000000-0005-0000-0000-000017B40000}"/>
    <cellStyle name="Normal 96 3 3" xfId="10375" xr:uid="{00000000-0005-0000-0000-000018B40000}"/>
    <cellStyle name="Normal 96 3 3 2" xfId="40709" xr:uid="{00000000-0005-0000-0000-000019B40000}"/>
    <cellStyle name="Normal 96 3 3 3" xfId="25476" xr:uid="{00000000-0005-0000-0000-00001AB40000}"/>
    <cellStyle name="Normal 96 3 4" xfId="35696" xr:uid="{00000000-0005-0000-0000-00001BB40000}"/>
    <cellStyle name="Normal 96 3 5" xfId="20463" xr:uid="{00000000-0005-0000-0000-00001CB40000}"/>
    <cellStyle name="Normal 96 4" xfId="12053" xr:uid="{00000000-0005-0000-0000-00001DB40000}"/>
    <cellStyle name="Normal 96 4 2" xfId="42384" xr:uid="{00000000-0005-0000-0000-00001EB40000}"/>
    <cellStyle name="Normal 96 4 3" xfId="27151" xr:uid="{00000000-0005-0000-0000-00001FB40000}"/>
    <cellStyle name="Normal 96 5" xfId="7032" xr:uid="{00000000-0005-0000-0000-000020B40000}"/>
    <cellStyle name="Normal 96 5 2" xfId="37367" xr:uid="{00000000-0005-0000-0000-000021B40000}"/>
    <cellStyle name="Normal 96 5 3" xfId="22134" xr:uid="{00000000-0005-0000-0000-000022B40000}"/>
    <cellStyle name="Normal 96 6" xfId="32355" xr:uid="{00000000-0005-0000-0000-000023B40000}"/>
    <cellStyle name="Normal 96 7" xfId="17121" xr:uid="{00000000-0005-0000-0000-000024B40000}"/>
    <cellStyle name="Normal 97" xfId="11211" xr:uid="{00000000-0005-0000-0000-000025B40000}"/>
    <cellStyle name="Normal 98" xfId="16230" xr:uid="{00000000-0005-0000-0000-000026B40000}"/>
    <cellStyle name="Normal 99" xfId="2803" xr:uid="{00000000-0005-0000-0000-000027B40000}"/>
    <cellStyle name="Normal_New Summary Tables 2" xfId="46834" xr:uid="{00000000-0005-0000-0000-000028B40000}"/>
    <cellStyle name="Normal_Revised CARE Table 5C_033107 2" xfId="46838" xr:uid="{00000000-0005-0000-0000-000029B40000}"/>
    <cellStyle name="Normal_Sheet1" xfId="46837" xr:uid="{00000000-0005-0000-0000-00002AB40000}"/>
    <cellStyle name="Normal_Sheet2" xfId="46835" xr:uid="{00000000-0005-0000-0000-00002BB40000}"/>
    <cellStyle name="Note 2" xfId="176" xr:uid="{00000000-0005-0000-0000-00002CB40000}"/>
    <cellStyle name="Note 2 2" xfId="916" xr:uid="{00000000-0005-0000-0000-00002DB40000}"/>
    <cellStyle name="Note 2 2 2" xfId="46656" xr:uid="{00000000-0005-0000-0000-00002EB40000}"/>
    <cellStyle name="Note 2 3" xfId="917" xr:uid="{00000000-0005-0000-0000-00002FB40000}"/>
    <cellStyle name="Note 2 4" xfId="918" xr:uid="{00000000-0005-0000-0000-000030B40000}"/>
    <cellStyle name="Note 2 5" xfId="919" xr:uid="{00000000-0005-0000-0000-000031B40000}"/>
    <cellStyle name="Note 2 6" xfId="920" xr:uid="{00000000-0005-0000-0000-000032B40000}"/>
    <cellStyle name="Note 2 7" xfId="915" xr:uid="{00000000-0005-0000-0000-000033B40000}"/>
    <cellStyle name="Note 2 8" xfId="403" xr:uid="{00000000-0005-0000-0000-000034B40000}"/>
    <cellStyle name="Note 2 9" xfId="31479" xr:uid="{00000000-0005-0000-0000-000035B40000}"/>
    <cellStyle name="Note 3" xfId="31365" xr:uid="{00000000-0005-0000-0000-000036B40000}"/>
    <cellStyle name="Note 3 2" xfId="46729" xr:uid="{00000000-0005-0000-0000-000037B40000}"/>
    <cellStyle name="Note 4" xfId="46665" xr:uid="{00000000-0005-0000-0000-000038B40000}"/>
    <cellStyle name="Output 2" xfId="177" xr:uid="{00000000-0005-0000-0000-000039B40000}"/>
    <cellStyle name="Output 2 2" xfId="922" xr:uid="{00000000-0005-0000-0000-00003AB40000}"/>
    <cellStyle name="Output 2 2 2" xfId="46647" xr:uid="{00000000-0005-0000-0000-00003BB40000}"/>
    <cellStyle name="Output 2 3" xfId="923" xr:uid="{00000000-0005-0000-0000-00003CB40000}"/>
    <cellStyle name="Output 2 4" xfId="924" xr:uid="{00000000-0005-0000-0000-00003DB40000}"/>
    <cellStyle name="Output 2 5" xfId="925" xr:uid="{00000000-0005-0000-0000-00003EB40000}"/>
    <cellStyle name="Output 2 6" xfId="926" xr:uid="{00000000-0005-0000-0000-00003FB40000}"/>
    <cellStyle name="Output 2 7" xfId="921" xr:uid="{00000000-0005-0000-0000-000040B40000}"/>
    <cellStyle name="Output 2 8" xfId="404" xr:uid="{00000000-0005-0000-0000-000041B40000}"/>
    <cellStyle name="Output 2 9" xfId="31430" xr:uid="{00000000-0005-0000-0000-000042B40000}"/>
    <cellStyle name="Output 3" xfId="31366" xr:uid="{00000000-0005-0000-0000-000043B40000}"/>
    <cellStyle name="Output 3 2" xfId="46589" xr:uid="{00000000-0005-0000-0000-000044B40000}"/>
    <cellStyle name="Percent [2]" xfId="178" xr:uid="{00000000-0005-0000-0000-000045B40000}"/>
    <cellStyle name="Percent [2] 10" xfId="929" xr:uid="{00000000-0005-0000-0000-000046B40000}"/>
    <cellStyle name="Percent [2] 10 2" xfId="930" xr:uid="{00000000-0005-0000-0000-000047B40000}"/>
    <cellStyle name="Percent [2] 11" xfId="928" xr:uid="{00000000-0005-0000-0000-000048B40000}"/>
    <cellStyle name="Percent [2] 2" xfId="179" xr:uid="{00000000-0005-0000-0000-000049B40000}"/>
    <cellStyle name="Percent [2] 2 2" xfId="180" xr:uid="{00000000-0005-0000-0000-00004AB40000}"/>
    <cellStyle name="Percent [2] 2 2 2" xfId="527" xr:uid="{00000000-0005-0000-0000-00004BB40000}"/>
    <cellStyle name="Percent [2] 2 3" xfId="526" xr:uid="{00000000-0005-0000-0000-00004CB40000}"/>
    <cellStyle name="Percent [2] 3" xfId="181" xr:uid="{00000000-0005-0000-0000-00004DB40000}"/>
    <cellStyle name="Percent [2] 3 2" xfId="528" xr:uid="{00000000-0005-0000-0000-00004EB40000}"/>
    <cellStyle name="Percent [2] 4" xfId="931" xr:uid="{00000000-0005-0000-0000-00004FB40000}"/>
    <cellStyle name="Percent [2] 5" xfId="932" xr:uid="{00000000-0005-0000-0000-000050B40000}"/>
    <cellStyle name="Percent [2] 5 2" xfId="933" xr:uid="{00000000-0005-0000-0000-000051B40000}"/>
    <cellStyle name="Percent [2] 5 3" xfId="934" xr:uid="{00000000-0005-0000-0000-000052B40000}"/>
    <cellStyle name="Percent [2] 6" xfId="935" xr:uid="{00000000-0005-0000-0000-000053B40000}"/>
    <cellStyle name="Percent [2] 6 2" xfId="936" xr:uid="{00000000-0005-0000-0000-000054B40000}"/>
    <cellStyle name="Percent [2] 7" xfId="937" xr:uid="{00000000-0005-0000-0000-000055B40000}"/>
    <cellStyle name="Percent [2] 7 2" xfId="938" xr:uid="{00000000-0005-0000-0000-000056B40000}"/>
    <cellStyle name="Percent [2] 8" xfId="939" xr:uid="{00000000-0005-0000-0000-000057B40000}"/>
    <cellStyle name="Percent [2] 9" xfId="940" xr:uid="{00000000-0005-0000-0000-000058B40000}"/>
    <cellStyle name="Percent [2] 9 2" xfId="941" xr:uid="{00000000-0005-0000-0000-000059B40000}"/>
    <cellStyle name="Percent 10" xfId="182" xr:uid="{00000000-0005-0000-0000-00005AB40000}"/>
    <cellStyle name="Percent 10 2" xfId="183" xr:uid="{00000000-0005-0000-0000-00005BB40000}"/>
    <cellStyle name="Percent 100" xfId="16261" xr:uid="{00000000-0005-0000-0000-00005CB40000}"/>
    <cellStyle name="Percent 101" xfId="16245" xr:uid="{00000000-0005-0000-0000-00005DB40000}"/>
    <cellStyle name="Percent 102" xfId="16250" xr:uid="{00000000-0005-0000-0000-00005EB40000}"/>
    <cellStyle name="Percent 103" xfId="16243" xr:uid="{00000000-0005-0000-0000-00005FB40000}"/>
    <cellStyle name="Percent 104" xfId="16263" xr:uid="{00000000-0005-0000-0000-000060B40000}"/>
    <cellStyle name="Percent 105" xfId="16276" xr:uid="{00000000-0005-0000-0000-000061B40000}"/>
    <cellStyle name="Percent 106" xfId="16241" xr:uid="{00000000-0005-0000-0000-000062B40000}"/>
    <cellStyle name="Percent 107" xfId="16249" xr:uid="{00000000-0005-0000-0000-000063B40000}"/>
    <cellStyle name="Percent 108" xfId="16273" xr:uid="{00000000-0005-0000-0000-000064B40000}"/>
    <cellStyle name="Percent 109" xfId="6191" xr:uid="{00000000-0005-0000-0000-000065B40000}"/>
    <cellStyle name="Percent 11" xfId="184" xr:uid="{00000000-0005-0000-0000-000066B40000}"/>
    <cellStyle name="Percent 110" xfId="16280" xr:uid="{00000000-0005-0000-0000-000067B40000}"/>
    <cellStyle name="Percent 111" xfId="31575" xr:uid="{00000000-0005-0000-0000-000068B40000}"/>
    <cellStyle name="Percent 112" xfId="46570" xr:uid="{00000000-0005-0000-0000-000069B40000}"/>
    <cellStyle name="Percent 113" xfId="46564" xr:uid="{00000000-0005-0000-0000-00006AB40000}"/>
    <cellStyle name="Percent 114" xfId="46572" xr:uid="{00000000-0005-0000-0000-00006BB40000}"/>
    <cellStyle name="Percent 115" xfId="46573" xr:uid="{00000000-0005-0000-0000-00006CB40000}"/>
    <cellStyle name="Percent 116" xfId="46566" xr:uid="{00000000-0005-0000-0000-00006DB40000}"/>
    <cellStyle name="Percent 117" xfId="16336" xr:uid="{00000000-0005-0000-0000-00006EB40000}"/>
    <cellStyle name="Percent 118" xfId="46578" xr:uid="{00000000-0005-0000-0000-00006FB40000}"/>
    <cellStyle name="Percent 119" xfId="46774" xr:uid="{00000000-0005-0000-0000-000070B40000}"/>
    <cellStyle name="Percent 12" xfId="185" xr:uid="{00000000-0005-0000-0000-000071B40000}"/>
    <cellStyle name="Percent 120" xfId="46775" xr:uid="{00000000-0005-0000-0000-000072B40000}"/>
    <cellStyle name="Percent 121" xfId="46771" xr:uid="{00000000-0005-0000-0000-000073B40000}"/>
    <cellStyle name="Percent 122" xfId="46745" xr:uid="{00000000-0005-0000-0000-000074B40000}"/>
    <cellStyle name="Percent 123" xfId="46767" xr:uid="{00000000-0005-0000-0000-000075B40000}"/>
    <cellStyle name="Percent 124" xfId="46749" xr:uid="{00000000-0005-0000-0000-000076B40000}"/>
    <cellStyle name="Percent 125" xfId="46765" xr:uid="{00000000-0005-0000-0000-000077B40000}"/>
    <cellStyle name="Percent 126" xfId="46750" xr:uid="{00000000-0005-0000-0000-000078B40000}"/>
    <cellStyle name="Percent 127" xfId="46763" xr:uid="{00000000-0005-0000-0000-000079B40000}"/>
    <cellStyle name="Percent 128" xfId="46752" xr:uid="{00000000-0005-0000-0000-00007AB40000}"/>
    <cellStyle name="Percent 129" xfId="46761" xr:uid="{00000000-0005-0000-0000-00007BB40000}"/>
    <cellStyle name="Percent 13" xfId="186" xr:uid="{00000000-0005-0000-0000-00007CB40000}"/>
    <cellStyle name="Percent 130" xfId="46754" xr:uid="{00000000-0005-0000-0000-00007DB40000}"/>
    <cellStyle name="Percent 131" xfId="46759" xr:uid="{00000000-0005-0000-0000-00007EB40000}"/>
    <cellStyle name="Percent 132" xfId="46768" xr:uid="{00000000-0005-0000-0000-00007FB40000}"/>
    <cellStyle name="Percent 133" xfId="46747" xr:uid="{00000000-0005-0000-0000-000080B40000}"/>
    <cellStyle name="Percent 134" xfId="46757" xr:uid="{00000000-0005-0000-0000-000081B40000}"/>
    <cellStyle name="Percent 135" xfId="46776" xr:uid="{00000000-0005-0000-0000-000082B40000}"/>
    <cellStyle name="Percent 136" xfId="46778" xr:uid="{00000000-0005-0000-0000-000083B40000}"/>
    <cellStyle name="Percent 137" xfId="46800" xr:uid="{00000000-0005-0000-0000-000084B40000}"/>
    <cellStyle name="Percent 138" xfId="46803" xr:uid="{00000000-0005-0000-0000-000085B40000}"/>
    <cellStyle name="Percent 139" xfId="46796" xr:uid="{00000000-0005-0000-0000-000086B40000}"/>
    <cellStyle name="Percent 14" xfId="187" xr:uid="{00000000-0005-0000-0000-000087B40000}"/>
    <cellStyle name="Percent 140" xfId="46802" xr:uid="{00000000-0005-0000-0000-000088B40000}"/>
    <cellStyle name="Percent 141" xfId="46792" xr:uid="{00000000-0005-0000-0000-000089B40000}"/>
    <cellStyle name="Percent 142" xfId="46801" xr:uid="{00000000-0005-0000-0000-00008AB40000}"/>
    <cellStyle name="Percent 143" xfId="46852" xr:uid="{03C20C62-4DC3-4E43-8021-F11D3989DC83}"/>
    <cellStyle name="Percent 15" xfId="188" xr:uid="{00000000-0005-0000-0000-00008BB40000}"/>
    <cellStyle name="Percent 16" xfId="189" xr:uid="{00000000-0005-0000-0000-00008CB40000}"/>
    <cellStyle name="Percent 17" xfId="942" xr:uid="{00000000-0005-0000-0000-00008DB40000}"/>
    <cellStyle name="Percent 18" xfId="943" xr:uid="{00000000-0005-0000-0000-00008EB40000}"/>
    <cellStyle name="Percent 19" xfId="944" xr:uid="{00000000-0005-0000-0000-00008FB40000}"/>
    <cellStyle name="Percent 19 2" xfId="945" xr:uid="{00000000-0005-0000-0000-000090B40000}"/>
    <cellStyle name="Percent 19 3" xfId="946" xr:uid="{00000000-0005-0000-0000-000091B40000}"/>
    <cellStyle name="Percent 2" xfId="190" xr:uid="{00000000-0005-0000-0000-000092B40000}"/>
    <cellStyle name="Percent 2 2" xfId="191" xr:uid="{00000000-0005-0000-0000-000093B40000}"/>
    <cellStyle name="Percent 2 2 2" xfId="530" xr:uid="{00000000-0005-0000-0000-000094B40000}"/>
    <cellStyle name="Percent 2 3" xfId="529" xr:uid="{00000000-0005-0000-0000-000095B40000}"/>
    <cellStyle name="Percent 20" xfId="947" xr:uid="{00000000-0005-0000-0000-000096B40000}"/>
    <cellStyle name="Percent 21" xfId="948" xr:uid="{00000000-0005-0000-0000-000097B40000}"/>
    <cellStyle name="Percent 22" xfId="949" xr:uid="{00000000-0005-0000-0000-000098B40000}"/>
    <cellStyle name="Percent 23" xfId="950" xr:uid="{00000000-0005-0000-0000-000099B40000}"/>
    <cellStyle name="Percent 24" xfId="951" xr:uid="{00000000-0005-0000-0000-00009AB40000}"/>
    <cellStyle name="Percent 25" xfId="952" xr:uid="{00000000-0005-0000-0000-00009BB40000}"/>
    <cellStyle name="Percent 26" xfId="953" xr:uid="{00000000-0005-0000-0000-00009CB40000}"/>
    <cellStyle name="Percent 27" xfId="954" xr:uid="{00000000-0005-0000-0000-00009DB40000}"/>
    <cellStyle name="Percent 28" xfId="955" xr:uid="{00000000-0005-0000-0000-00009EB40000}"/>
    <cellStyle name="Percent 28 2" xfId="956" xr:uid="{00000000-0005-0000-0000-00009FB40000}"/>
    <cellStyle name="Percent 29" xfId="957" xr:uid="{00000000-0005-0000-0000-0000A0B40000}"/>
    <cellStyle name="Percent 3" xfId="192" xr:uid="{00000000-0005-0000-0000-0000A1B40000}"/>
    <cellStyle name="Percent 3 2" xfId="193" xr:uid="{00000000-0005-0000-0000-0000A2B40000}"/>
    <cellStyle name="Percent 3 2 2" xfId="532" xr:uid="{00000000-0005-0000-0000-0000A3B40000}"/>
    <cellStyle name="Percent 3 3" xfId="531" xr:uid="{00000000-0005-0000-0000-0000A4B40000}"/>
    <cellStyle name="Percent 30" xfId="958" xr:uid="{00000000-0005-0000-0000-0000A5B40000}"/>
    <cellStyle name="Percent 31" xfId="959" xr:uid="{00000000-0005-0000-0000-0000A6B40000}"/>
    <cellStyle name="Percent 32" xfId="960" xr:uid="{00000000-0005-0000-0000-0000A7B40000}"/>
    <cellStyle name="Percent 33" xfId="961" xr:uid="{00000000-0005-0000-0000-0000A8B40000}"/>
    <cellStyle name="Percent 34" xfId="962" xr:uid="{00000000-0005-0000-0000-0000A9B40000}"/>
    <cellStyle name="Percent 35" xfId="963" xr:uid="{00000000-0005-0000-0000-0000AAB40000}"/>
    <cellStyle name="Percent 36" xfId="964" xr:uid="{00000000-0005-0000-0000-0000ABB40000}"/>
    <cellStyle name="Percent 37" xfId="965" xr:uid="{00000000-0005-0000-0000-0000ACB40000}"/>
    <cellStyle name="Percent 38" xfId="966" xr:uid="{00000000-0005-0000-0000-0000ADB40000}"/>
    <cellStyle name="Percent 38 2" xfId="967" xr:uid="{00000000-0005-0000-0000-0000AEB40000}"/>
    <cellStyle name="Percent 39" xfId="968" xr:uid="{00000000-0005-0000-0000-0000AFB40000}"/>
    <cellStyle name="Percent 39 2" xfId="969" xr:uid="{00000000-0005-0000-0000-0000B0B40000}"/>
    <cellStyle name="Percent 4" xfId="194" xr:uid="{00000000-0005-0000-0000-0000B1B40000}"/>
    <cellStyle name="Percent 4 2" xfId="428" xr:uid="{00000000-0005-0000-0000-0000B2B40000}"/>
    <cellStyle name="Percent 4 2 2" xfId="534" xr:uid="{00000000-0005-0000-0000-0000B3B40000}"/>
    <cellStyle name="Percent 4 3" xfId="533" xr:uid="{00000000-0005-0000-0000-0000B4B40000}"/>
    <cellStyle name="Percent 40" xfId="970" xr:uid="{00000000-0005-0000-0000-0000B5B40000}"/>
    <cellStyle name="Percent 40 2" xfId="971" xr:uid="{00000000-0005-0000-0000-0000B6B40000}"/>
    <cellStyle name="Percent 41" xfId="972" xr:uid="{00000000-0005-0000-0000-0000B7B40000}"/>
    <cellStyle name="Percent 41 2" xfId="973" xr:uid="{00000000-0005-0000-0000-0000B8B40000}"/>
    <cellStyle name="Percent 42" xfId="974" xr:uid="{00000000-0005-0000-0000-0000B9B40000}"/>
    <cellStyle name="Percent 42 2" xfId="975" xr:uid="{00000000-0005-0000-0000-0000BAB40000}"/>
    <cellStyle name="Percent 43" xfId="976" xr:uid="{00000000-0005-0000-0000-0000BBB40000}"/>
    <cellStyle name="Percent 43 2" xfId="977" xr:uid="{00000000-0005-0000-0000-0000BCB40000}"/>
    <cellStyle name="Percent 44" xfId="978" xr:uid="{00000000-0005-0000-0000-0000BDB40000}"/>
    <cellStyle name="Percent 44 2" xfId="979" xr:uid="{00000000-0005-0000-0000-0000BEB40000}"/>
    <cellStyle name="Percent 45" xfId="980" xr:uid="{00000000-0005-0000-0000-0000BFB40000}"/>
    <cellStyle name="Percent 45 2" xfId="981" xr:uid="{00000000-0005-0000-0000-0000C0B40000}"/>
    <cellStyle name="Percent 46" xfId="982" xr:uid="{00000000-0005-0000-0000-0000C1B40000}"/>
    <cellStyle name="Percent 47" xfId="983" xr:uid="{00000000-0005-0000-0000-0000C2B40000}"/>
    <cellStyle name="Percent 48" xfId="984" xr:uid="{00000000-0005-0000-0000-0000C3B40000}"/>
    <cellStyle name="Percent 49" xfId="985" xr:uid="{00000000-0005-0000-0000-0000C4B40000}"/>
    <cellStyle name="Percent 49 2" xfId="986" xr:uid="{00000000-0005-0000-0000-0000C5B40000}"/>
    <cellStyle name="Percent 5" xfId="195" xr:uid="{00000000-0005-0000-0000-0000C6B40000}"/>
    <cellStyle name="Percent 5 2" xfId="535" xr:uid="{00000000-0005-0000-0000-0000C7B40000}"/>
    <cellStyle name="Percent 50" xfId="987" xr:uid="{00000000-0005-0000-0000-0000C8B40000}"/>
    <cellStyle name="Percent 51" xfId="988" xr:uid="{00000000-0005-0000-0000-0000C9B40000}"/>
    <cellStyle name="Percent 52" xfId="989" xr:uid="{00000000-0005-0000-0000-0000CAB40000}"/>
    <cellStyle name="Percent 53" xfId="990" xr:uid="{00000000-0005-0000-0000-0000CBB40000}"/>
    <cellStyle name="Percent 53 2" xfId="991" xr:uid="{00000000-0005-0000-0000-0000CCB40000}"/>
    <cellStyle name="Percent 54" xfId="992" xr:uid="{00000000-0005-0000-0000-0000CDB40000}"/>
    <cellStyle name="Percent 54 2" xfId="993" xr:uid="{00000000-0005-0000-0000-0000CEB40000}"/>
    <cellStyle name="Percent 55" xfId="994" xr:uid="{00000000-0005-0000-0000-0000CFB40000}"/>
    <cellStyle name="Percent 55 2" xfId="995" xr:uid="{00000000-0005-0000-0000-0000D0B40000}"/>
    <cellStyle name="Percent 56" xfId="996" xr:uid="{00000000-0005-0000-0000-0000D1B40000}"/>
    <cellStyle name="Percent 56 2" xfId="997" xr:uid="{00000000-0005-0000-0000-0000D2B40000}"/>
    <cellStyle name="Percent 57" xfId="998" xr:uid="{00000000-0005-0000-0000-0000D3B40000}"/>
    <cellStyle name="Percent 58" xfId="999" xr:uid="{00000000-0005-0000-0000-0000D4B40000}"/>
    <cellStyle name="Percent 59" xfId="1000" xr:uid="{00000000-0005-0000-0000-0000D5B40000}"/>
    <cellStyle name="Percent 6" xfId="196" xr:uid="{00000000-0005-0000-0000-0000D6B40000}"/>
    <cellStyle name="Percent 60" xfId="1001" xr:uid="{00000000-0005-0000-0000-0000D7B40000}"/>
    <cellStyle name="Percent 61" xfId="927" xr:uid="{00000000-0005-0000-0000-0000D8B40000}"/>
    <cellStyle name="Percent 62" xfId="1265" xr:uid="{00000000-0005-0000-0000-0000D9B40000}"/>
    <cellStyle name="Percent 63" xfId="1322" xr:uid="{00000000-0005-0000-0000-0000DAB40000}"/>
    <cellStyle name="Percent 64" xfId="1324" xr:uid="{00000000-0005-0000-0000-0000DBB40000}"/>
    <cellStyle name="Percent 65" xfId="1378" xr:uid="{00000000-0005-0000-0000-0000DCB40000}"/>
    <cellStyle name="Percent 66" xfId="1591" xr:uid="{00000000-0005-0000-0000-0000DDB40000}"/>
    <cellStyle name="Percent 67" xfId="2012" xr:uid="{00000000-0005-0000-0000-0000DEB40000}"/>
    <cellStyle name="Percent 68" xfId="2802" xr:uid="{00000000-0005-0000-0000-0000DFB40000}"/>
    <cellStyle name="Percent 69" xfId="2797" xr:uid="{00000000-0005-0000-0000-0000E0B40000}"/>
    <cellStyle name="Percent 7" xfId="197" xr:uid="{00000000-0005-0000-0000-0000E1B40000}"/>
    <cellStyle name="Percent 7 2" xfId="1003" xr:uid="{00000000-0005-0000-0000-0000E2B40000}"/>
    <cellStyle name="Percent 7 3" xfId="1004" xr:uid="{00000000-0005-0000-0000-0000E3B40000}"/>
    <cellStyle name="Percent 7 4" xfId="1005" xr:uid="{00000000-0005-0000-0000-0000E4B40000}"/>
    <cellStyle name="Percent 7 5" xfId="1006" xr:uid="{00000000-0005-0000-0000-0000E5B40000}"/>
    <cellStyle name="Percent 7 6" xfId="1007" xr:uid="{00000000-0005-0000-0000-0000E6B40000}"/>
    <cellStyle name="Percent 7 7" xfId="1002" xr:uid="{00000000-0005-0000-0000-0000E7B40000}"/>
    <cellStyle name="Percent 7 8" xfId="405" xr:uid="{00000000-0005-0000-0000-0000E8B40000}"/>
    <cellStyle name="Percent 7 9" xfId="31429" xr:uid="{00000000-0005-0000-0000-0000E9B40000}"/>
    <cellStyle name="Percent 70" xfId="2865" xr:uid="{00000000-0005-0000-0000-0000EAB40000}"/>
    <cellStyle name="Percent 71" xfId="4488" xr:uid="{00000000-0005-0000-0000-0000EBB40000}"/>
    <cellStyle name="Percent 72" xfId="4491" xr:uid="{00000000-0005-0000-0000-0000ECB40000}"/>
    <cellStyle name="Percent 73" xfId="4499" xr:uid="{00000000-0005-0000-0000-0000EDB40000}"/>
    <cellStyle name="Percent 74" xfId="2817" xr:uid="{00000000-0005-0000-0000-0000EEB40000}"/>
    <cellStyle name="Percent 75" xfId="4502" xr:uid="{00000000-0005-0000-0000-0000EFB40000}"/>
    <cellStyle name="Percent 76" xfId="2850" xr:uid="{00000000-0005-0000-0000-0000F0B40000}"/>
    <cellStyle name="Percent 77" xfId="4501" xr:uid="{00000000-0005-0000-0000-0000F1B40000}"/>
    <cellStyle name="Percent 78" xfId="2809" xr:uid="{00000000-0005-0000-0000-0000F2B40000}"/>
    <cellStyle name="Percent 79" xfId="2813" xr:uid="{00000000-0005-0000-0000-0000F3B40000}"/>
    <cellStyle name="Percent 8" xfId="198" xr:uid="{00000000-0005-0000-0000-0000F4B40000}"/>
    <cellStyle name="Percent 8 2" xfId="1008" xr:uid="{00000000-0005-0000-0000-0000F5B40000}"/>
    <cellStyle name="Percent 8 3" xfId="1009" xr:uid="{00000000-0005-0000-0000-0000F6B40000}"/>
    <cellStyle name="Percent 8 4" xfId="1010" xr:uid="{00000000-0005-0000-0000-0000F7B40000}"/>
    <cellStyle name="Percent 8 5" xfId="31477" xr:uid="{00000000-0005-0000-0000-0000F8B40000}"/>
    <cellStyle name="Percent 80" xfId="2804" xr:uid="{00000000-0005-0000-0000-0000F9B40000}"/>
    <cellStyle name="Percent 81" xfId="2810" xr:uid="{00000000-0005-0000-0000-0000FAB40000}"/>
    <cellStyle name="Percent 82" xfId="2862" xr:uid="{00000000-0005-0000-0000-0000FBB40000}"/>
    <cellStyle name="Percent 83" xfId="4558" xr:uid="{00000000-0005-0000-0000-0000FCB40000}"/>
    <cellStyle name="Percent 84" xfId="6179" xr:uid="{00000000-0005-0000-0000-0000FDB40000}"/>
    <cellStyle name="Percent 85" xfId="6180" xr:uid="{00000000-0005-0000-0000-0000FEB40000}"/>
    <cellStyle name="Percent 86" xfId="6186" xr:uid="{00000000-0005-0000-0000-0000FFB40000}"/>
    <cellStyle name="Percent 87" xfId="4512" xr:uid="{00000000-0005-0000-0000-000000B50000}"/>
    <cellStyle name="Percent 88" xfId="6187" xr:uid="{00000000-0005-0000-0000-000001B50000}"/>
    <cellStyle name="Percent 89" xfId="4544" xr:uid="{00000000-0005-0000-0000-000002B50000}"/>
    <cellStyle name="Percent 9" xfId="199" xr:uid="{00000000-0005-0000-0000-000003B50000}"/>
    <cellStyle name="Percent 9 2" xfId="1011" xr:uid="{00000000-0005-0000-0000-000004B50000}"/>
    <cellStyle name="Percent 9 3" xfId="1012" xr:uid="{00000000-0005-0000-0000-000005B50000}"/>
    <cellStyle name="Percent 9 4" xfId="31428" xr:uid="{00000000-0005-0000-0000-000006B50000}"/>
    <cellStyle name="Percent 90" xfId="11268" xr:uid="{00000000-0005-0000-0000-000007B50000}"/>
    <cellStyle name="Percent 91" xfId="16240" xr:uid="{00000000-0005-0000-0000-000008B50000}"/>
    <cellStyle name="Percent 92" xfId="16234" xr:uid="{00000000-0005-0000-0000-000009B50000}"/>
    <cellStyle name="Percent 93" xfId="16231" xr:uid="{00000000-0005-0000-0000-00000AB50000}"/>
    <cellStyle name="Percent 94" xfId="6247" xr:uid="{00000000-0005-0000-0000-00000BB50000}"/>
    <cellStyle name="Percent 95" xfId="6189" xr:uid="{00000000-0005-0000-0000-00000CB50000}"/>
    <cellStyle name="Percent 96" xfId="16277" xr:uid="{00000000-0005-0000-0000-00000DB50000}"/>
    <cellStyle name="Percent 97" xfId="16251" xr:uid="{00000000-0005-0000-0000-00000EB50000}"/>
    <cellStyle name="Percent 98" xfId="16281" xr:uid="{00000000-0005-0000-0000-00000FB50000}"/>
    <cellStyle name="Percent 99" xfId="16247" xr:uid="{00000000-0005-0000-0000-000010B50000}"/>
    <cellStyle name="SAPBEXaggData" xfId="200" xr:uid="{00000000-0005-0000-0000-000011B50000}"/>
    <cellStyle name="SAPBEXaggData 2" xfId="201" xr:uid="{00000000-0005-0000-0000-000012B50000}"/>
    <cellStyle name="SAPBEXaggData 2 2" xfId="202" xr:uid="{00000000-0005-0000-0000-000013B50000}"/>
    <cellStyle name="SAPBEXaggData 3" xfId="203" xr:uid="{00000000-0005-0000-0000-000014B50000}"/>
    <cellStyle name="SAPBEXaggData 4" xfId="429" xr:uid="{00000000-0005-0000-0000-000015B50000}"/>
    <cellStyle name="SAPBEXaggData 4 2" xfId="46664" xr:uid="{00000000-0005-0000-0000-000016B50000}"/>
    <cellStyle name="SAPBEXaggData 5" xfId="31476" xr:uid="{00000000-0005-0000-0000-000017B50000}"/>
    <cellStyle name="SAPBEXaggData_Sept 2011 Total BW Data" xfId="204" xr:uid="{00000000-0005-0000-0000-000018B50000}"/>
    <cellStyle name="SAPBEXaggDataEmph" xfId="205" xr:uid="{00000000-0005-0000-0000-000019B50000}"/>
    <cellStyle name="SAPBEXaggDataEmph 2" xfId="430" xr:uid="{00000000-0005-0000-0000-00001AB50000}"/>
    <cellStyle name="SAPBEXaggDataEmph 2 2" xfId="46723" xr:uid="{00000000-0005-0000-0000-00001BB50000}"/>
    <cellStyle name="SAPBEXaggDataEmph 3" xfId="31504" xr:uid="{00000000-0005-0000-0000-00001CB50000}"/>
    <cellStyle name="SAPBEXaggExc1" xfId="206" xr:uid="{00000000-0005-0000-0000-00001DB50000}"/>
    <cellStyle name="SAPBEXaggExc1Emph" xfId="207" xr:uid="{00000000-0005-0000-0000-00001EB50000}"/>
    <cellStyle name="SAPBEXaggExc2" xfId="208" xr:uid="{00000000-0005-0000-0000-00001FB50000}"/>
    <cellStyle name="SAPBEXaggExc2Emph" xfId="209" xr:uid="{00000000-0005-0000-0000-000020B50000}"/>
    <cellStyle name="SAPBEXaggItem" xfId="210" xr:uid="{00000000-0005-0000-0000-000021B50000}"/>
    <cellStyle name="SAPBEXaggItem 2" xfId="211" xr:uid="{00000000-0005-0000-0000-000022B50000}"/>
    <cellStyle name="SAPBEXaggItem 2 2" xfId="212" xr:uid="{00000000-0005-0000-0000-000023B50000}"/>
    <cellStyle name="SAPBEXaggItem 3" xfId="213" xr:uid="{00000000-0005-0000-0000-000024B50000}"/>
    <cellStyle name="SAPBEXaggItem 4" xfId="431" xr:uid="{00000000-0005-0000-0000-000025B50000}"/>
    <cellStyle name="SAPBEXaggItem 4 2" xfId="46603" xr:uid="{00000000-0005-0000-0000-000026B50000}"/>
    <cellStyle name="SAPBEXaggItem 5" xfId="31427" xr:uid="{00000000-0005-0000-0000-000027B50000}"/>
    <cellStyle name="SAPBEXaggItem_Sept 2011 Total BW Data" xfId="214" xr:uid="{00000000-0005-0000-0000-000028B50000}"/>
    <cellStyle name="SAPBEXaggItemX" xfId="215" xr:uid="{00000000-0005-0000-0000-000029B50000}"/>
    <cellStyle name="SAPBEXaggItemX 2" xfId="432" xr:uid="{00000000-0005-0000-0000-00002AB50000}"/>
    <cellStyle name="SAPBEXaggItemX 2 2" xfId="46663" xr:uid="{00000000-0005-0000-0000-00002BB50000}"/>
    <cellStyle name="SAPBEXaggItemX 3" xfId="31406" xr:uid="{00000000-0005-0000-0000-00002CB50000}"/>
    <cellStyle name="SAPBEXchaText" xfId="216" xr:uid="{00000000-0005-0000-0000-00002DB50000}"/>
    <cellStyle name="SAPBEXchaText 2" xfId="433" xr:uid="{00000000-0005-0000-0000-00002EB50000}"/>
    <cellStyle name="SAPBEXchaText 2 2" xfId="46662" xr:uid="{00000000-0005-0000-0000-00002FB50000}"/>
    <cellStyle name="SAPBEXchaText 3" xfId="31426" xr:uid="{00000000-0005-0000-0000-000030B50000}"/>
    <cellStyle name="SAPBEXColoum_Header_SA" xfId="217" xr:uid="{00000000-0005-0000-0000-000031B50000}"/>
    <cellStyle name="SAPBEXexcBad" xfId="434" xr:uid="{00000000-0005-0000-0000-000032B50000}"/>
    <cellStyle name="SAPBEXexcBad7" xfId="218" xr:uid="{00000000-0005-0000-0000-000033B50000}"/>
    <cellStyle name="SAPBEXexcBad7 2" xfId="219" xr:uid="{00000000-0005-0000-0000-000034B50000}"/>
    <cellStyle name="SAPBEXexcBad8" xfId="220" xr:uid="{00000000-0005-0000-0000-000035B50000}"/>
    <cellStyle name="SAPBEXexcBad8 2" xfId="221" xr:uid="{00000000-0005-0000-0000-000036B50000}"/>
    <cellStyle name="SAPBEXexcBad9" xfId="222" xr:uid="{00000000-0005-0000-0000-000037B50000}"/>
    <cellStyle name="SAPBEXexcBad9 2" xfId="223" xr:uid="{00000000-0005-0000-0000-000038B50000}"/>
    <cellStyle name="SAPBEXexcCritical" xfId="435" xr:uid="{00000000-0005-0000-0000-000039B50000}"/>
    <cellStyle name="SAPBEXexcCritical4" xfId="224" xr:uid="{00000000-0005-0000-0000-00003AB50000}"/>
    <cellStyle name="SAPBEXexcCritical4 2" xfId="225" xr:uid="{00000000-0005-0000-0000-00003BB50000}"/>
    <cellStyle name="SAPBEXexcCritical5" xfId="226" xr:uid="{00000000-0005-0000-0000-00003CB50000}"/>
    <cellStyle name="SAPBEXexcCritical5 2" xfId="227" xr:uid="{00000000-0005-0000-0000-00003DB50000}"/>
    <cellStyle name="SAPBEXexcCritical6" xfId="228" xr:uid="{00000000-0005-0000-0000-00003EB50000}"/>
    <cellStyle name="SAPBEXexcCritical6 2" xfId="229" xr:uid="{00000000-0005-0000-0000-00003FB50000}"/>
    <cellStyle name="SAPBEXexcGood" xfId="436" xr:uid="{00000000-0005-0000-0000-000040B50000}"/>
    <cellStyle name="SAPBEXexcGood1" xfId="230" xr:uid="{00000000-0005-0000-0000-000041B50000}"/>
    <cellStyle name="SAPBEXexcGood1 2" xfId="231" xr:uid="{00000000-0005-0000-0000-000042B50000}"/>
    <cellStyle name="SAPBEXexcGood2" xfId="232" xr:uid="{00000000-0005-0000-0000-000043B50000}"/>
    <cellStyle name="SAPBEXexcGood2 2" xfId="233" xr:uid="{00000000-0005-0000-0000-000044B50000}"/>
    <cellStyle name="SAPBEXexcGood3" xfId="234" xr:uid="{00000000-0005-0000-0000-000045B50000}"/>
    <cellStyle name="SAPBEXexcGood3 2" xfId="235" xr:uid="{00000000-0005-0000-0000-000046B50000}"/>
    <cellStyle name="SAPBEXexcVeryBad" xfId="437" xr:uid="{00000000-0005-0000-0000-000047B50000}"/>
    <cellStyle name="SAPBEXfilterDrill" xfId="236" xr:uid="{00000000-0005-0000-0000-000048B50000}"/>
    <cellStyle name="SAPBEXfilterDrill 2" xfId="438" xr:uid="{00000000-0005-0000-0000-000049B50000}"/>
    <cellStyle name="SAPBEXfilterDrill 2 2" xfId="46661" xr:uid="{00000000-0005-0000-0000-00004AB50000}"/>
    <cellStyle name="SAPBEXfilterDrill 3" xfId="31425" xr:uid="{00000000-0005-0000-0000-00004BB50000}"/>
    <cellStyle name="SAPBEXfilterItem" xfId="237" xr:uid="{00000000-0005-0000-0000-00004CB50000}"/>
    <cellStyle name="SAPBEXfilterItem 2" xfId="238" xr:uid="{00000000-0005-0000-0000-00004DB50000}"/>
    <cellStyle name="SAPBEXfilterItem 3" xfId="439" xr:uid="{00000000-0005-0000-0000-00004EB50000}"/>
    <cellStyle name="SAPBEXfilterItem 3 2" xfId="46660" xr:uid="{00000000-0005-0000-0000-00004FB50000}"/>
    <cellStyle name="SAPBEXfilterItem 4" xfId="31424" xr:uid="{00000000-0005-0000-0000-000050B50000}"/>
    <cellStyle name="SAPBEXfilterItem_2011-10 LIEE Table 6 (2)" xfId="239" xr:uid="{00000000-0005-0000-0000-000051B50000}"/>
    <cellStyle name="SAPBEXfilterText" xfId="240" xr:uid="{00000000-0005-0000-0000-000052B50000}"/>
    <cellStyle name="SAPBEXfilterText 2" xfId="241" xr:uid="{00000000-0005-0000-0000-000053B50000}"/>
    <cellStyle name="SAPBEXfilterText 2 2" xfId="242" xr:uid="{00000000-0005-0000-0000-000054B50000}"/>
    <cellStyle name="SAPBEXfilterText 3" xfId="440" xr:uid="{00000000-0005-0000-0000-000055B50000}"/>
    <cellStyle name="SAPBEXfilterText 3 2" xfId="46611" xr:uid="{00000000-0005-0000-0000-000056B50000}"/>
    <cellStyle name="SAPBEXfilterText 4" xfId="31423" xr:uid="{00000000-0005-0000-0000-000057B50000}"/>
    <cellStyle name="SAPBEXfilterText_2011-12 LIEE Table 1 Updated budget" xfId="243" xr:uid="{00000000-0005-0000-0000-000058B50000}"/>
    <cellStyle name="SAPBEXformats" xfId="244" xr:uid="{00000000-0005-0000-0000-000059B50000}"/>
    <cellStyle name="SAPBEXformats 2" xfId="441" xr:uid="{00000000-0005-0000-0000-00005AB50000}"/>
    <cellStyle name="SAPBEXformats 2 2" xfId="46604" xr:uid="{00000000-0005-0000-0000-00005BB50000}"/>
    <cellStyle name="SAPBEXformats 3" xfId="31422" xr:uid="{00000000-0005-0000-0000-00005CB50000}"/>
    <cellStyle name="SAPBEXheaderData" xfId="245" xr:uid="{00000000-0005-0000-0000-00005DB50000}"/>
    <cellStyle name="SAPBEXheaderData 2" xfId="442" xr:uid="{00000000-0005-0000-0000-00005EB50000}"/>
    <cellStyle name="SAPBEXheaderData 3" xfId="31421" xr:uid="{00000000-0005-0000-0000-00005FB50000}"/>
    <cellStyle name="SAPBEXheaderItem" xfId="246" xr:uid="{00000000-0005-0000-0000-000060B50000}"/>
    <cellStyle name="SAPBEXheaderItem 2" xfId="247" xr:uid="{00000000-0005-0000-0000-000061B50000}"/>
    <cellStyle name="SAPBEXheaderItem 2 2" xfId="248" xr:uid="{00000000-0005-0000-0000-000062B50000}"/>
    <cellStyle name="SAPBEXheaderItem 3" xfId="443" xr:uid="{00000000-0005-0000-0000-000063B50000}"/>
    <cellStyle name="SAPBEXheaderItem 3 2" xfId="46659" xr:uid="{00000000-0005-0000-0000-000064B50000}"/>
    <cellStyle name="SAPBEXheaderItem 4" xfId="31420" xr:uid="{00000000-0005-0000-0000-000065B50000}"/>
    <cellStyle name="SAPBEXheaderItem_2011-10 LIEE Table 6 (2)" xfId="249" xr:uid="{00000000-0005-0000-0000-000066B50000}"/>
    <cellStyle name="SAPBEXheaderText" xfId="250" xr:uid="{00000000-0005-0000-0000-000067B50000}"/>
    <cellStyle name="SAPBEXheaderText 2" xfId="251" xr:uid="{00000000-0005-0000-0000-000068B50000}"/>
    <cellStyle name="SAPBEXheaderText 2 2" xfId="252" xr:uid="{00000000-0005-0000-0000-000069B50000}"/>
    <cellStyle name="SAPBEXheaderText 3" xfId="444" xr:uid="{00000000-0005-0000-0000-00006AB50000}"/>
    <cellStyle name="SAPBEXheaderText 3 2" xfId="46598" xr:uid="{00000000-0005-0000-0000-00006BB50000}"/>
    <cellStyle name="SAPBEXheaderText 4" xfId="31475" xr:uid="{00000000-0005-0000-0000-00006CB50000}"/>
    <cellStyle name="SAPBEXheaderText_2011-10 LIEE Table 6 (2)" xfId="253" xr:uid="{00000000-0005-0000-0000-00006DB50000}"/>
    <cellStyle name="SAPBEXHLevel0" xfId="254" xr:uid="{00000000-0005-0000-0000-00006EB50000}"/>
    <cellStyle name="SAPBEXHLevel0 10" xfId="1014" xr:uid="{00000000-0005-0000-0000-00006FB50000}"/>
    <cellStyle name="SAPBEXHLevel0 10 2" xfId="1015" xr:uid="{00000000-0005-0000-0000-000070B50000}"/>
    <cellStyle name="SAPBEXHLevel0 11" xfId="1013" xr:uid="{00000000-0005-0000-0000-000071B50000}"/>
    <cellStyle name="SAPBEXHLevel0 12" xfId="445" xr:uid="{00000000-0005-0000-0000-000072B50000}"/>
    <cellStyle name="SAPBEXHLevel0 13" xfId="31419" xr:uid="{00000000-0005-0000-0000-000073B50000}"/>
    <cellStyle name="SAPBEXHLevel0 2" xfId="255" xr:uid="{00000000-0005-0000-0000-000074B50000}"/>
    <cellStyle name="SAPBEXHLevel0 2 2" xfId="256" xr:uid="{00000000-0005-0000-0000-000075B50000}"/>
    <cellStyle name="SAPBEXHLevel0 2 2 2" xfId="537" xr:uid="{00000000-0005-0000-0000-000076B50000}"/>
    <cellStyle name="SAPBEXHLevel0 2 2 3" xfId="447" xr:uid="{00000000-0005-0000-0000-000077B50000}"/>
    <cellStyle name="SAPBEXHLevel0 2 2 4" xfId="31474" xr:uid="{00000000-0005-0000-0000-000078B50000}"/>
    <cellStyle name="SAPBEXHLevel0 2 3" xfId="536" xr:uid="{00000000-0005-0000-0000-000079B50000}"/>
    <cellStyle name="SAPBEXHLevel0 2 4" xfId="446" xr:uid="{00000000-0005-0000-0000-00007AB50000}"/>
    <cellStyle name="SAPBEXHLevel0 2 5" xfId="31473" xr:uid="{00000000-0005-0000-0000-00007BB50000}"/>
    <cellStyle name="SAPBEXHLevel0 3" xfId="448" xr:uid="{00000000-0005-0000-0000-00007CB50000}"/>
    <cellStyle name="SAPBEXHLevel0 3 2" xfId="538" xr:uid="{00000000-0005-0000-0000-00007DB50000}"/>
    <cellStyle name="SAPBEXHLevel0 3 3" xfId="46618" xr:uid="{00000000-0005-0000-0000-00007EB50000}"/>
    <cellStyle name="SAPBEXHLevel0 4" xfId="1016" xr:uid="{00000000-0005-0000-0000-00007FB50000}"/>
    <cellStyle name="SAPBEXHLevel0 5" xfId="1017" xr:uid="{00000000-0005-0000-0000-000080B50000}"/>
    <cellStyle name="SAPBEXHLevel0 5 2" xfId="1018" xr:uid="{00000000-0005-0000-0000-000081B50000}"/>
    <cellStyle name="SAPBEXHLevel0 5 3" xfId="1019" xr:uid="{00000000-0005-0000-0000-000082B50000}"/>
    <cellStyle name="SAPBEXHLevel0 6" xfId="1020" xr:uid="{00000000-0005-0000-0000-000083B50000}"/>
    <cellStyle name="SAPBEXHLevel0 6 2" xfId="1021" xr:uid="{00000000-0005-0000-0000-000084B50000}"/>
    <cellStyle name="SAPBEXHLevel0 7" xfId="1022" xr:uid="{00000000-0005-0000-0000-000085B50000}"/>
    <cellStyle name="SAPBEXHLevel0 7 2" xfId="1023" xr:uid="{00000000-0005-0000-0000-000086B50000}"/>
    <cellStyle name="SAPBEXHLevel0 8" xfId="1024" xr:uid="{00000000-0005-0000-0000-000087B50000}"/>
    <cellStyle name="SAPBEXHLevel0 9" xfId="1025" xr:uid="{00000000-0005-0000-0000-000088B50000}"/>
    <cellStyle name="SAPBEXHLevel0 9 2" xfId="1026" xr:uid="{00000000-0005-0000-0000-000089B50000}"/>
    <cellStyle name="SAPBEXHLevel0_2011-10 LIEE Table 6 (2)" xfId="257" xr:uid="{00000000-0005-0000-0000-00008AB50000}"/>
    <cellStyle name="SAPBEXHLevel0X" xfId="258" xr:uid="{00000000-0005-0000-0000-00008BB50000}"/>
    <cellStyle name="SAPBEXHLevel0X 10" xfId="1028" xr:uid="{00000000-0005-0000-0000-00008CB50000}"/>
    <cellStyle name="SAPBEXHLevel0X 10 2" xfId="1029" xr:uid="{00000000-0005-0000-0000-00008DB50000}"/>
    <cellStyle name="SAPBEXHLevel0X 11" xfId="1027" xr:uid="{00000000-0005-0000-0000-00008EB50000}"/>
    <cellStyle name="SAPBEXHLevel0X 12" xfId="449" xr:uid="{00000000-0005-0000-0000-00008FB50000}"/>
    <cellStyle name="SAPBEXHLevel0X 13" xfId="31418" xr:uid="{00000000-0005-0000-0000-000090B50000}"/>
    <cellStyle name="SAPBEXHLevel0X 2" xfId="259" xr:uid="{00000000-0005-0000-0000-000091B50000}"/>
    <cellStyle name="SAPBEXHLevel0X 2 2" xfId="260" xr:uid="{00000000-0005-0000-0000-000092B50000}"/>
    <cellStyle name="SAPBEXHLevel0X 2 2 2" xfId="540" xr:uid="{00000000-0005-0000-0000-000093B50000}"/>
    <cellStyle name="SAPBEXHLevel0X 2 2 3" xfId="451" xr:uid="{00000000-0005-0000-0000-000094B50000}"/>
    <cellStyle name="SAPBEXHLevel0X 2 2 4" xfId="31503" xr:uid="{00000000-0005-0000-0000-000095B50000}"/>
    <cellStyle name="SAPBEXHLevel0X 2 3" xfId="539" xr:uid="{00000000-0005-0000-0000-000096B50000}"/>
    <cellStyle name="SAPBEXHLevel0X 2 4" xfId="450" xr:uid="{00000000-0005-0000-0000-000097B50000}"/>
    <cellStyle name="SAPBEXHLevel0X 2 5" xfId="31417" xr:uid="{00000000-0005-0000-0000-000098B50000}"/>
    <cellStyle name="SAPBEXHLevel0X 3" xfId="261" xr:uid="{00000000-0005-0000-0000-000099B50000}"/>
    <cellStyle name="SAPBEXHLevel0X 3 2" xfId="262" xr:uid="{00000000-0005-0000-0000-00009AB50000}"/>
    <cellStyle name="SAPBEXHLevel0X 3 2 2" xfId="541" xr:uid="{00000000-0005-0000-0000-00009BB50000}"/>
    <cellStyle name="SAPBEXHLevel0X 3 2 3" xfId="31472" xr:uid="{00000000-0005-0000-0000-00009CB50000}"/>
    <cellStyle name="SAPBEXHLevel0X 3 3" xfId="452" xr:uid="{00000000-0005-0000-0000-00009DB50000}"/>
    <cellStyle name="SAPBEXHLevel0X 3 4" xfId="31414" xr:uid="{00000000-0005-0000-0000-00009EB50000}"/>
    <cellStyle name="SAPBEXHLevel0X 4" xfId="263" xr:uid="{00000000-0005-0000-0000-00009FB50000}"/>
    <cellStyle name="SAPBEXHLevel0X 4 2" xfId="1030" xr:uid="{00000000-0005-0000-0000-0000A0B50000}"/>
    <cellStyle name="SAPBEXHLevel0X 5" xfId="1031" xr:uid="{00000000-0005-0000-0000-0000A1B50000}"/>
    <cellStyle name="SAPBEXHLevel0X 5 2" xfId="1032" xr:uid="{00000000-0005-0000-0000-0000A2B50000}"/>
    <cellStyle name="SAPBEXHLevel0X 5 3" xfId="1033" xr:uid="{00000000-0005-0000-0000-0000A3B50000}"/>
    <cellStyle name="SAPBEXHLevel0X 5 4" xfId="46591" xr:uid="{00000000-0005-0000-0000-0000A4B50000}"/>
    <cellStyle name="SAPBEXHLevel0X 6" xfId="1034" xr:uid="{00000000-0005-0000-0000-0000A5B50000}"/>
    <cellStyle name="SAPBEXHLevel0X 6 2" xfId="1035" xr:uid="{00000000-0005-0000-0000-0000A6B50000}"/>
    <cellStyle name="SAPBEXHLevel0X 7" xfId="1036" xr:uid="{00000000-0005-0000-0000-0000A7B50000}"/>
    <cellStyle name="SAPBEXHLevel0X 7 2" xfId="1037" xr:uid="{00000000-0005-0000-0000-0000A8B50000}"/>
    <cellStyle name="SAPBEXHLevel0X 8" xfId="1038" xr:uid="{00000000-0005-0000-0000-0000A9B50000}"/>
    <cellStyle name="SAPBEXHLevel0X 9" xfId="1039" xr:uid="{00000000-0005-0000-0000-0000AAB50000}"/>
    <cellStyle name="SAPBEXHLevel0X 9 2" xfId="1040" xr:uid="{00000000-0005-0000-0000-0000ABB50000}"/>
    <cellStyle name="SAPBEXHLevel1" xfId="264" xr:uid="{00000000-0005-0000-0000-0000ACB50000}"/>
    <cellStyle name="SAPBEXHLevel1 10" xfId="1042" xr:uid="{00000000-0005-0000-0000-0000ADB50000}"/>
    <cellStyle name="SAPBEXHLevel1 10 2" xfId="1043" xr:uid="{00000000-0005-0000-0000-0000AEB50000}"/>
    <cellStyle name="SAPBEXHLevel1 11" xfId="1041" xr:uid="{00000000-0005-0000-0000-0000AFB50000}"/>
    <cellStyle name="SAPBEXHLevel1 12" xfId="453" xr:uid="{00000000-0005-0000-0000-0000B0B50000}"/>
    <cellStyle name="SAPBEXHLevel1 13" xfId="31416" xr:uid="{00000000-0005-0000-0000-0000B1B50000}"/>
    <cellStyle name="SAPBEXHLevel1 2" xfId="265" xr:uid="{00000000-0005-0000-0000-0000B2B50000}"/>
    <cellStyle name="SAPBEXHLevel1 2 2" xfId="266" xr:uid="{00000000-0005-0000-0000-0000B3B50000}"/>
    <cellStyle name="SAPBEXHLevel1 2 2 2" xfId="543" xr:uid="{00000000-0005-0000-0000-0000B4B50000}"/>
    <cellStyle name="SAPBEXHLevel1 2 2 3" xfId="455" xr:uid="{00000000-0005-0000-0000-0000B5B50000}"/>
    <cellStyle name="SAPBEXHLevel1 2 2 4" xfId="31405" xr:uid="{00000000-0005-0000-0000-0000B6B50000}"/>
    <cellStyle name="SAPBEXHLevel1 2 3" xfId="542" xr:uid="{00000000-0005-0000-0000-0000B7B50000}"/>
    <cellStyle name="SAPBEXHLevel1 2 4" xfId="454" xr:uid="{00000000-0005-0000-0000-0000B8B50000}"/>
    <cellStyle name="SAPBEXHLevel1 2 5" xfId="31415" xr:uid="{00000000-0005-0000-0000-0000B9B50000}"/>
    <cellStyle name="SAPBEXHLevel1 3" xfId="456" xr:uid="{00000000-0005-0000-0000-0000BAB50000}"/>
    <cellStyle name="SAPBEXHLevel1 3 2" xfId="544" xr:uid="{00000000-0005-0000-0000-0000BBB50000}"/>
    <cellStyle name="SAPBEXHLevel1 3 3" xfId="46583" xr:uid="{00000000-0005-0000-0000-0000BCB50000}"/>
    <cellStyle name="SAPBEXHLevel1 4" xfId="1044" xr:uid="{00000000-0005-0000-0000-0000BDB50000}"/>
    <cellStyle name="SAPBEXHLevel1 5" xfId="1045" xr:uid="{00000000-0005-0000-0000-0000BEB50000}"/>
    <cellStyle name="SAPBEXHLevel1 5 2" xfId="1046" xr:uid="{00000000-0005-0000-0000-0000BFB50000}"/>
    <cellStyle name="SAPBEXHLevel1 5 3" xfId="1047" xr:uid="{00000000-0005-0000-0000-0000C0B50000}"/>
    <cellStyle name="SAPBEXHLevel1 6" xfId="1048" xr:uid="{00000000-0005-0000-0000-0000C1B50000}"/>
    <cellStyle name="SAPBEXHLevel1 6 2" xfId="1049" xr:uid="{00000000-0005-0000-0000-0000C2B50000}"/>
    <cellStyle name="SAPBEXHLevel1 7" xfId="1050" xr:uid="{00000000-0005-0000-0000-0000C3B50000}"/>
    <cellStyle name="SAPBEXHLevel1 7 2" xfId="1051" xr:uid="{00000000-0005-0000-0000-0000C4B50000}"/>
    <cellStyle name="SAPBEXHLevel1 8" xfId="1052" xr:uid="{00000000-0005-0000-0000-0000C5B50000}"/>
    <cellStyle name="SAPBEXHLevel1 9" xfId="1053" xr:uid="{00000000-0005-0000-0000-0000C6B50000}"/>
    <cellStyle name="SAPBEXHLevel1 9 2" xfId="1054" xr:uid="{00000000-0005-0000-0000-0000C7B50000}"/>
    <cellStyle name="SAPBEXHLevel1_2011-12 LIEE Table 1 Updated budget" xfId="267" xr:uid="{00000000-0005-0000-0000-0000C8B50000}"/>
    <cellStyle name="SAPBEXHLevel1X" xfId="268" xr:uid="{00000000-0005-0000-0000-0000C9B50000}"/>
    <cellStyle name="SAPBEXHLevel1X 10" xfId="1056" xr:uid="{00000000-0005-0000-0000-0000CAB50000}"/>
    <cellStyle name="SAPBEXHLevel1X 10 2" xfId="1057" xr:uid="{00000000-0005-0000-0000-0000CBB50000}"/>
    <cellStyle name="SAPBEXHLevel1X 11" xfId="1055" xr:uid="{00000000-0005-0000-0000-0000CCB50000}"/>
    <cellStyle name="SAPBEXHLevel1X 12" xfId="457" xr:uid="{00000000-0005-0000-0000-0000CDB50000}"/>
    <cellStyle name="SAPBEXHLevel1X 13" xfId="31404" xr:uid="{00000000-0005-0000-0000-0000CEB50000}"/>
    <cellStyle name="SAPBEXHLevel1X 2" xfId="269" xr:uid="{00000000-0005-0000-0000-0000CFB50000}"/>
    <cellStyle name="SAPBEXHLevel1X 2 2" xfId="270" xr:uid="{00000000-0005-0000-0000-0000D0B50000}"/>
    <cellStyle name="SAPBEXHLevel1X 2 2 2" xfId="546" xr:uid="{00000000-0005-0000-0000-0000D1B50000}"/>
    <cellStyle name="SAPBEXHLevel1X 2 2 3" xfId="459" xr:uid="{00000000-0005-0000-0000-0000D2B50000}"/>
    <cellStyle name="SAPBEXHLevel1X 2 2 4" xfId="31403" xr:uid="{00000000-0005-0000-0000-0000D3B50000}"/>
    <cellStyle name="SAPBEXHLevel1X 2 3" xfId="545" xr:uid="{00000000-0005-0000-0000-0000D4B50000}"/>
    <cellStyle name="SAPBEXHLevel1X 2 4" xfId="458" xr:uid="{00000000-0005-0000-0000-0000D5B50000}"/>
    <cellStyle name="SAPBEXHLevel1X 2 5" xfId="31502" xr:uid="{00000000-0005-0000-0000-0000D6B50000}"/>
    <cellStyle name="SAPBEXHLevel1X 3" xfId="271" xr:uid="{00000000-0005-0000-0000-0000D7B50000}"/>
    <cellStyle name="SAPBEXHLevel1X 3 2" xfId="272" xr:uid="{00000000-0005-0000-0000-0000D8B50000}"/>
    <cellStyle name="SAPBEXHLevel1X 3 2 2" xfId="547" xr:uid="{00000000-0005-0000-0000-0000D9B50000}"/>
    <cellStyle name="SAPBEXHLevel1X 3 2 3" xfId="31402" xr:uid="{00000000-0005-0000-0000-0000DAB50000}"/>
    <cellStyle name="SAPBEXHLevel1X 3 3" xfId="460" xr:uid="{00000000-0005-0000-0000-0000DBB50000}"/>
    <cellStyle name="SAPBEXHLevel1X 3 4" xfId="31501" xr:uid="{00000000-0005-0000-0000-0000DCB50000}"/>
    <cellStyle name="SAPBEXHLevel1X 4" xfId="273" xr:uid="{00000000-0005-0000-0000-0000DDB50000}"/>
    <cellStyle name="SAPBEXHLevel1X 4 2" xfId="1058" xr:uid="{00000000-0005-0000-0000-0000DEB50000}"/>
    <cellStyle name="SAPBEXHLevel1X 5" xfId="1059" xr:uid="{00000000-0005-0000-0000-0000DFB50000}"/>
    <cellStyle name="SAPBEXHLevel1X 5 2" xfId="1060" xr:uid="{00000000-0005-0000-0000-0000E0B50000}"/>
    <cellStyle name="SAPBEXHLevel1X 5 3" xfId="1061" xr:uid="{00000000-0005-0000-0000-0000E1B50000}"/>
    <cellStyle name="SAPBEXHLevel1X 5 4" xfId="46619" xr:uid="{00000000-0005-0000-0000-0000E2B50000}"/>
    <cellStyle name="SAPBEXHLevel1X 6" xfId="1062" xr:uid="{00000000-0005-0000-0000-0000E3B50000}"/>
    <cellStyle name="SAPBEXHLevel1X 6 2" xfId="1063" xr:uid="{00000000-0005-0000-0000-0000E4B50000}"/>
    <cellStyle name="SAPBEXHLevel1X 7" xfId="1064" xr:uid="{00000000-0005-0000-0000-0000E5B50000}"/>
    <cellStyle name="SAPBEXHLevel1X 7 2" xfId="1065" xr:uid="{00000000-0005-0000-0000-0000E6B50000}"/>
    <cellStyle name="SAPBEXHLevel1X 8" xfId="1066" xr:uid="{00000000-0005-0000-0000-0000E7B50000}"/>
    <cellStyle name="SAPBEXHLevel1X 9" xfId="1067" xr:uid="{00000000-0005-0000-0000-0000E8B50000}"/>
    <cellStyle name="SAPBEXHLevel1X 9 2" xfId="1068" xr:uid="{00000000-0005-0000-0000-0000E9B50000}"/>
    <cellStyle name="SAPBEXHLevel2" xfId="274" xr:uid="{00000000-0005-0000-0000-0000EAB50000}"/>
    <cellStyle name="SAPBEXHLevel2 10" xfId="1070" xr:uid="{00000000-0005-0000-0000-0000EBB50000}"/>
    <cellStyle name="SAPBEXHLevel2 10 2" xfId="1071" xr:uid="{00000000-0005-0000-0000-0000ECB50000}"/>
    <cellStyle name="SAPBEXHLevel2 11" xfId="1069" xr:uid="{00000000-0005-0000-0000-0000EDB50000}"/>
    <cellStyle name="SAPBEXHLevel2 12" xfId="461" xr:uid="{00000000-0005-0000-0000-0000EEB50000}"/>
    <cellStyle name="SAPBEXHLevel2 13" xfId="31413" xr:uid="{00000000-0005-0000-0000-0000EFB50000}"/>
    <cellStyle name="SAPBEXHLevel2 2" xfId="275" xr:uid="{00000000-0005-0000-0000-0000F0B50000}"/>
    <cellStyle name="SAPBEXHLevel2 2 2" xfId="276" xr:uid="{00000000-0005-0000-0000-0000F1B50000}"/>
    <cellStyle name="SAPBEXHLevel2 2 2 2" xfId="549" xr:uid="{00000000-0005-0000-0000-0000F2B50000}"/>
    <cellStyle name="SAPBEXHLevel2 2 2 3" xfId="463" xr:uid="{00000000-0005-0000-0000-0000F3B50000}"/>
    <cellStyle name="SAPBEXHLevel2 2 2 4" xfId="31401" xr:uid="{00000000-0005-0000-0000-0000F4B50000}"/>
    <cellStyle name="SAPBEXHLevel2 2 3" xfId="548" xr:uid="{00000000-0005-0000-0000-0000F5B50000}"/>
    <cellStyle name="SAPBEXHLevel2 2 4" xfId="462" xr:uid="{00000000-0005-0000-0000-0000F6B50000}"/>
    <cellStyle name="SAPBEXHLevel2 2 5" xfId="31500" xr:uid="{00000000-0005-0000-0000-0000F7B50000}"/>
    <cellStyle name="SAPBEXHLevel2 3" xfId="464" xr:uid="{00000000-0005-0000-0000-0000F8B50000}"/>
    <cellStyle name="SAPBEXHLevel2 3 2" xfId="550" xr:uid="{00000000-0005-0000-0000-0000F9B50000}"/>
    <cellStyle name="SAPBEXHLevel2 3 3" xfId="46582" xr:uid="{00000000-0005-0000-0000-0000FAB50000}"/>
    <cellStyle name="SAPBEXHLevel2 4" xfId="1072" xr:uid="{00000000-0005-0000-0000-0000FBB50000}"/>
    <cellStyle name="SAPBEXHLevel2 5" xfId="1073" xr:uid="{00000000-0005-0000-0000-0000FCB50000}"/>
    <cellStyle name="SAPBEXHLevel2 5 2" xfId="1074" xr:uid="{00000000-0005-0000-0000-0000FDB50000}"/>
    <cellStyle name="SAPBEXHLevel2 5 3" xfId="1075" xr:uid="{00000000-0005-0000-0000-0000FEB50000}"/>
    <cellStyle name="SAPBEXHLevel2 6" xfId="1076" xr:uid="{00000000-0005-0000-0000-0000FFB50000}"/>
    <cellStyle name="SAPBEXHLevel2 6 2" xfId="1077" xr:uid="{00000000-0005-0000-0000-000000B60000}"/>
    <cellStyle name="SAPBEXHLevel2 7" xfId="1078" xr:uid="{00000000-0005-0000-0000-000001B60000}"/>
    <cellStyle name="SAPBEXHLevel2 7 2" xfId="1079" xr:uid="{00000000-0005-0000-0000-000002B60000}"/>
    <cellStyle name="SAPBEXHLevel2 8" xfId="1080" xr:uid="{00000000-0005-0000-0000-000003B60000}"/>
    <cellStyle name="SAPBEXHLevel2 9" xfId="1081" xr:uid="{00000000-0005-0000-0000-000004B60000}"/>
    <cellStyle name="SAPBEXHLevel2 9 2" xfId="1082" xr:uid="{00000000-0005-0000-0000-000005B60000}"/>
    <cellStyle name="SAPBEXHLevel2_2011-12 LIEE Table 1 Updated budget" xfId="277" xr:uid="{00000000-0005-0000-0000-000006B60000}"/>
    <cellStyle name="SAPBEXHLevel2X" xfId="278" xr:uid="{00000000-0005-0000-0000-000007B60000}"/>
    <cellStyle name="SAPBEXHLevel2X 10" xfId="1084" xr:uid="{00000000-0005-0000-0000-000008B60000}"/>
    <cellStyle name="SAPBEXHLevel2X 10 2" xfId="1085" xr:uid="{00000000-0005-0000-0000-000009B60000}"/>
    <cellStyle name="SAPBEXHLevel2X 11" xfId="1083" xr:uid="{00000000-0005-0000-0000-00000AB60000}"/>
    <cellStyle name="SAPBEXHLevel2X 12" xfId="465" xr:uid="{00000000-0005-0000-0000-00000BB60000}"/>
    <cellStyle name="SAPBEXHLevel2X 13" xfId="31400" xr:uid="{00000000-0005-0000-0000-00000CB60000}"/>
    <cellStyle name="SAPBEXHLevel2X 2" xfId="279" xr:uid="{00000000-0005-0000-0000-00000DB60000}"/>
    <cellStyle name="SAPBEXHLevel2X 2 2" xfId="280" xr:uid="{00000000-0005-0000-0000-00000EB60000}"/>
    <cellStyle name="SAPBEXHLevel2X 2 2 2" xfId="552" xr:uid="{00000000-0005-0000-0000-00000FB60000}"/>
    <cellStyle name="SAPBEXHLevel2X 2 2 3" xfId="467" xr:uid="{00000000-0005-0000-0000-000010B60000}"/>
    <cellStyle name="SAPBEXHLevel2X 2 2 4" xfId="31399" xr:uid="{00000000-0005-0000-0000-000011B60000}"/>
    <cellStyle name="SAPBEXHLevel2X 2 3" xfId="551" xr:uid="{00000000-0005-0000-0000-000012B60000}"/>
    <cellStyle name="SAPBEXHLevel2X 2 4" xfId="466" xr:uid="{00000000-0005-0000-0000-000013B60000}"/>
    <cellStyle name="SAPBEXHLevel2X 2 5" xfId="31499" xr:uid="{00000000-0005-0000-0000-000014B60000}"/>
    <cellStyle name="SAPBEXHLevel2X 3" xfId="281" xr:uid="{00000000-0005-0000-0000-000015B60000}"/>
    <cellStyle name="SAPBEXHLevel2X 3 2" xfId="282" xr:uid="{00000000-0005-0000-0000-000016B60000}"/>
    <cellStyle name="SAPBEXHLevel2X 3 2 2" xfId="553" xr:uid="{00000000-0005-0000-0000-000017B60000}"/>
    <cellStyle name="SAPBEXHLevel2X 3 2 3" xfId="31398" xr:uid="{00000000-0005-0000-0000-000018B60000}"/>
    <cellStyle name="SAPBEXHLevel2X 3 3" xfId="468" xr:uid="{00000000-0005-0000-0000-000019B60000}"/>
    <cellStyle name="SAPBEXHLevel2X 3 4" xfId="31498" xr:uid="{00000000-0005-0000-0000-00001AB60000}"/>
    <cellStyle name="SAPBEXHLevel2X 4" xfId="283" xr:uid="{00000000-0005-0000-0000-00001BB60000}"/>
    <cellStyle name="SAPBEXHLevel2X 4 2" xfId="1086" xr:uid="{00000000-0005-0000-0000-00001CB60000}"/>
    <cellStyle name="SAPBEXHLevel2X 5" xfId="1087" xr:uid="{00000000-0005-0000-0000-00001DB60000}"/>
    <cellStyle name="SAPBEXHLevel2X 5 2" xfId="1088" xr:uid="{00000000-0005-0000-0000-00001EB60000}"/>
    <cellStyle name="SAPBEXHLevel2X 5 3" xfId="1089" xr:uid="{00000000-0005-0000-0000-00001FB60000}"/>
    <cellStyle name="SAPBEXHLevel2X 5 4" xfId="46590" xr:uid="{00000000-0005-0000-0000-000020B60000}"/>
    <cellStyle name="SAPBEXHLevel2X 6" xfId="1090" xr:uid="{00000000-0005-0000-0000-000021B60000}"/>
    <cellStyle name="SAPBEXHLevel2X 6 2" xfId="1091" xr:uid="{00000000-0005-0000-0000-000022B60000}"/>
    <cellStyle name="SAPBEXHLevel2X 7" xfId="1092" xr:uid="{00000000-0005-0000-0000-000023B60000}"/>
    <cellStyle name="SAPBEXHLevel2X 7 2" xfId="1093" xr:uid="{00000000-0005-0000-0000-000024B60000}"/>
    <cellStyle name="SAPBEXHLevel2X 8" xfId="1094" xr:uid="{00000000-0005-0000-0000-000025B60000}"/>
    <cellStyle name="SAPBEXHLevel2X 9" xfId="1095" xr:uid="{00000000-0005-0000-0000-000026B60000}"/>
    <cellStyle name="SAPBEXHLevel2X 9 2" xfId="1096" xr:uid="{00000000-0005-0000-0000-000027B60000}"/>
    <cellStyle name="SAPBEXHLevel3" xfId="284" xr:uid="{00000000-0005-0000-0000-000028B60000}"/>
    <cellStyle name="SAPBEXHLevel3 10" xfId="1098" xr:uid="{00000000-0005-0000-0000-000029B60000}"/>
    <cellStyle name="SAPBEXHLevel3 10 2" xfId="1099" xr:uid="{00000000-0005-0000-0000-00002AB60000}"/>
    <cellStyle name="SAPBEXHLevel3 11" xfId="1097" xr:uid="{00000000-0005-0000-0000-00002BB60000}"/>
    <cellStyle name="SAPBEXHLevel3 12" xfId="469" xr:uid="{00000000-0005-0000-0000-00002CB60000}"/>
    <cellStyle name="SAPBEXHLevel3 13" xfId="31397" xr:uid="{00000000-0005-0000-0000-00002DB60000}"/>
    <cellStyle name="SAPBEXHLevel3 2" xfId="285" xr:uid="{00000000-0005-0000-0000-00002EB60000}"/>
    <cellStyle name="SAPBEXHLevel3 2 2" xfId="286" xr:uid="{00000000-0005-0000-0000-00002FB60000}"/>
    <cellStyle name="SAPBEXHLevel3 2 2 2" xfId="555" xr:uid="{00000000-0005-0000-0000-000030B60000}"/>
    <cellStyle name="SAPBEXHLevel3 2 2 3" xfId="471" xr:uid="{00000000-0005-0000-0000-000031B60000}"/>
    <cellStyle name="SAPBEXHLevel3 2 2 4" xfId="31396" xr:uid="{00000000-0005-0000-0000-000032B60000}"/>
    <cellStyle name="SAPBEXHLevel3 2 3" xfId="554" xr:uid="{00000000-0005-0000-0000-000033B60000}"/>
    <cellStyle name="SAPBEXHLevel3 2 4" xfId="470" xr:uid="{00000000-0005-0000-0000-000034B60000}"/>
    <cellStyle name="SAPBEXHLevel3 2 5" xfId="31497" xr:uid="{00000000-0005-0000-0000-000035B60000}"/>
    <cellStyle name="SAPBEXHLevel3 3" xfId="472" xr:uid="{00000000-0005-0000-0000-000036B60000}"/>
    <cellStyle name="SAPBEXHLevel3 3 2" xfId="556" xr:uid="{00000000-0005-0000-0000-000037B60000}"/>
    <cellStyle name="SAPBEXHLevel3 3 3" xfId="46720" xr:uid="{00000000-0005-0000-0000-000038B60000}"/>
    <cellStyle name="SAPBEXHLevel3 4" xfId="1100" xr:uid="{00000000-0005-0000-0000-000039B60000}"/>
    <cellStyle name="SAPBEXHLevel3 5" xfId="1101" xr:uid="{00000000-0005-0000-0000-00003AB60000}"/>
    <cellStyle name="SAPBEXHLevel3 5 2" xfId="1102" xr:uid="{00000000-0005-0000-0000-00003BB60000}"/>
    <cellStyle name="SAPBEXHLevel3 5 3" xfId="1103" xr:uid="{00000000-0005-0000-0000-00003CB60000}"/>
    <cellStyle name="SAPBEXHLevel3 6" xfId="1104" xr:uid="{00000000-0005-0000-0000-00003DB60000}"/>
    <cellStyle name="SAPBEXHLevel3 6 2" xfId="1105" xr:uid="{00000000-0005-0000-0000-00003EB60000}"/>
    <cellStyle name="SAPBEXHLevel3 7" xfId="1106" xr:uid="{00000000-0005-0000-0000-00003FB60000}"/>
    <cellStyle name="SAPBEXHLevel3 7 2" xfId="1107" xr:uid="{00000000-0005-0000-0000-000040B60000}"/>
    <cellStyle name="SAPBEXHLevel3 8" xfId="1108" xr:uid="{00000000-0005-0000-0000-000041B60000}"/>
    <cellStyle name="SAPBEXHLevel3 9" xfId="1109" xr:uid="{00000000-0005-0000-0000-000042B60000}"/>
    <cellStyle name="SAPBEXHLevel3 9 2" xfId="1110" xr:uid="{00000000-0005-0000-0000-000043B60000}"/>
    <cellStyle name="SAPBEXHLevel3_2011-12 LIEE Table 1 Updated budget" xfId="287" xr:uid="{00000000-0005-0000-0000-000044B60000}"/>
    <cellStyle name="SAPBEXHLevel3X" xfId="288" xr:uid="{00000000-0005-0000-0000-000045B60000}"/>
    <cellStyle name="SAPBEXHLevel3X 10" xfId="1112" xr:uid="{00000000-0005-0000-0000-000046B60000}"/>
    <cellStyle name="SAPBEXHLevel3X 10 2" xfId="1113" xr:uid="{00000000-0005-0000-0000-000047B60000}"/>
    <cellStyle name="SAPBEXHLevel3X 11" xfId="1111" xr:uid="{00000000-0005-0000-0000-000048B60000}"/>
    <cellStyle name="SAPBEXHLevel3X 12" xfId="473" xr:uid="{00000000-0005-0000-0000-000049B60000}"/>
    <cellStyle name="SAPBEXHLevel3X 13" xfId="31395" xr:uid="{00000000-0005-0000-0000-00004AB60000}"/>
    <cellStyle name="SAPBEXHLevel3X 2" xfId="289" xr:uid="{00000000-0005-0000-0000-00004BB60000}"/>
    <cellStyle name="SAPBEXHLevel3X 2 2" xfId="290" xr:uid="{00000000-0005-0000-0000-00004CB60000}"/>
    <cellStyle name="SAPBEXHLevel3X 2 2 2" xfId="558" xr:uid="{00000000-0005-0000-0000-00004DB60000}"/>
    <cellStyle name="SAPBEXHLevel3X 2 2 3" xfId="475" xr:uid="{00000000-0005-0000-0000-00004EB60000}"/>
    <cellStyle name="SAPBEXHLevel3X 2 2 4" xfId="31394" xr:uid="{00000000-0005-0000-0000-00004FB60000}"/>
    <cellStyle name="SAPBEXHLevel3X 2 3" xfId="557" xr:uid="{00000000-0005-0000-0000-000050B60000}"/>
    <cellStyle name="SAPBEXHLevel3X 2 4" xfId="474" xr:uid="{00000000-0005-0000-0000-000051B60000}"/>
    <cellStyle name="SAPBEXHLevel3X 2 5" xfId="31496" xr:uid="{00000000-0005-0000-0000-000052B60000}"/>
    <cellStyle name="SAPBEXHLevel3X 3" xfId="291" xr:uid="{00000000-0005-0000-0000-000053B60000}"/>
    <cellStyle name="SAPBEXHLevel3X 3 2" xfId="292" xr:uid="{00000000-0005-0000-0000-000054B60000}"/>
    <cellStyle name="SAPBEXHLevel3X 3 2 2" xfId="559" xr:uid="{00000000-0005-0000-0000-000055B60000}"/>
    <cellStyle name="SAPBEXHLevel3X 3 2 3" xfId="31393" xr:uid="{00000000-0005-0000-0000-000056B60000}"/>
    <cellStyle name="SAPBEXHLevel3X 3 3" xfId="476" xr:uid="{00000000-0005-0000-0000-000057B60000}"/>
    <cellStyle name="SAPBEXHLevel3X 3 4" xfId="31495" xr:uid="{00000000-0005-0000-0000-000058B60000}"/>
    <cellStyle name="SAPBEXHLevel3X 4" xfId="293" xr:uid="{00000000-0005-0000-0000-000059B60000}"/>
    <cellStyle name="SAPBEXHLevel3X 4 2" xfId="1114" xr:uid="{00000000-0005-0000-0000-00005AB60000}"/>
    <cellStyle name="SAPBEXHLevel3X 5" xfId="1115" xr:uid="{00000000-0005-0000-0000-00005BB60000}"/>
    <cellStyle name="SAPBEXHLevel3X 5 2" xfId="1116" xr:uid="{00000000-0005-0000-0000-00005CB60000}"/>
    <cellStyle name="SAPBEXHLevel3X 5 3" xfId="1117" xr:uid="{00000000-0005-0000-0000-00005DB60000}"/>
    <cellStyle name="SAPBEXHLevel3X 5 4" xfId="46620" xr:uid="{00000000-0005-0000-0000-00005EB60000}"/>
    <cellStyle name="SAPBEXHLevel3X 6" xfId="1118" xr:uid="{00000000-0005-0000-0000-00005FB60000}"/>
    <cellStyle name="SAPBEXHLevel3X 6 2" xfId="1119" xr:uid="{00000000-0005-0000-0000-000060B60000}"/>
    <cellStyle name="SAPBEXHLevel3X 7" xfId="1120" xr:uid="{00000000-0005-0000-0000-000061B60000}"/>
    <cellStyle name="SAPBEXHLevel3X 7 2" xfId="1121" xr:uid="{00000000-0005-0000-0000-000062B60000}"/>
    <cellStyle name="SAPBEXHLevel3X 8" xfId="1122" xr:uid="{00000000-0005-0000-0000-000063B60000}"/>
    <cellStyle name="SAPBEXHLevel3X 9" xfId="1123" xr:uid="{00000000-0005-0000-0000-000064B60000}"/>
    <cellStyle name="SAPBEXHLevel3X 9 2" xfId="1124" xr:uid="{00000000-0005-0000-0000-000065B60000}"/>
    <cellStyle name="SAPBEXinputData" xfId="46612" xr:uid="{00000000-0005-0000-0000-000066B60000}"/>
    <cellStyle name="SAPBEXresData" xfId="294" xr:uid="{00000000-0005-0000-0000-000067B60000}"/>
    <cellStyle name="SAPBEXresData 2" xfId="295" xr:uid="{00000000-0005-0000-0000-000068B60000}"/>
    <cellStyle name="SAPBEXresData 3" xfId="477" xr:uid="{00000000-0005-0000-0000-000069B60000}"/>
    <cellStyle name="SAPBEXresData 3 2" xfId="46658" xr:uid="{00000000-0005-0000-0000-00006AB60000}"/>
    <cellStyle name="SAPBEXresData 4" xfId="31392" xr:uid="{00000000-0005-0000-0000-00006BB60000}"/>
    <cellStyle name="SAPBEXresDataEmph" xfId="296" xr:uid="{00000000-0005-0000-0000-00006CB60000}"/>
    <cellStyle name="SAPBEXresDataEmph 2" xfId="478" xr:uid="{00000000-0005-0000-0000-00006DB60000}"/>
    <cellStyle name="SAPBEXresDataEmph 2 2" xfId="46605" xr:uid="{00000000-0005-0000-0000-00006EB60000}"/>
    <cellStyle name="SAPBEXresDataEmph 3" xfId="31391" xr:uid="{00000000-0005-0000-0000-00006FB60000}"/>
    <cellStyle name="SAPBEXresExc1" xfId="297" xr:uid="{00000000-0005-0000-0000-000070B60000}"/>
    <cellStyle name="SAPBEXresExc1Emph" xfId="298" xr:uid="{00000000-0005-0000-0000-000071B60000}"/>
    <cellStyle name="SAPBEXresExc2" xfId="299" xr:uid="{00000000-0005-0000-0000-000072B60000}"/>
    <cellStyle name="SAPBEXresExc2Emph" xfId="300" xr:uid="{00000000-0005-0000-0000-000073B60000}"/>
    <cellStyle name="SAPBEXresItem" xfId="301" xr:uid="{00000000-0005-0000-0000-000074B60000}"/>
    <cellStyle name="SAPBEXresItem 2" xfId="479" xr:uid="{00000000-0005-0000-0000-000075B60000}"/>
    <cellStyle name="SAPBEXresItem 2 2" xfId="46628" xr:uid="{00000000-0005-0000-0000-000076B60000}"/>
    <cellStyle name="SAPBEXresItem 3" xfId="31494" xr:uid="{00000000-0005-0000-0000-000077B60000}"/>
    <cellStyle name="SAPBEXresItemX" xfId="302" xr:uid="{00000000-0005-0000-0000-000078B60000}"/>
    <cellStyle name="SAPBEXresItemX 2" xfId="303" xr:uid="{00000000-0005-0000-0000-000079B60000}"/>
    <cellStyle name="SAPBEXresItemX 2 2" xfId="481" xr:uid="{00000000-0005-0000-0000-00007AB60000}"/>
    <cellStyle name="SAPBEXresItemX 2 3" xfId="31493" xr:uid="{00000000-0005-0000-0000-00007BB60000}"/>
    <cellStyle name="SAPBEXresItemX 3" xfId="480" xr:uid="{00000000-0005-0000-0000-00007CB60000}"/>
    <cellStyle name="SAPBEXresItemX 3 2" xfId="46596" xr:uid="{00000000-0005-0000-0000-00007DB60000}"/>
    <cellStyle name="SAPBEXresItemX 4" xfId="31390" xr:uid="{00000000-0005-0000-0000-00007EB60000}"/>
    <cellStyle name="SAPBEXRow_Headings_SA" xfId="304" xr:uid="{00000000-0005-0000-0000-00007FB60000}"/>
    <cellStyle name="SAPBEXRowResults_SA" xfId="305" xr:uid="{00000000-0005-0000-0000-000080B60000}"/>
    <cellStyle name="SAPBEXstdData" xfId="306" xr:uid="{00000000-0005-0000-0000-000081B60000}"/>
    <cellStyle name="SAPBEXstdData 2" xfId="307" xr:uid="{00000000-0005-0000-0000-000082B60000}"/>
    <cellStyle name="SAPBEXstdData 2 2" xfId="308" xr:uid="{00000000-0005-0000-0000-000083B60000}"/>
    <cellStyle name="SAPBEXstdData 3" xfId="309" xr:uid="{00000000-0005-0000-0000-000084B60000}"/>
    <cellStyle name="SAPBEXstdData 4" xfId="482" xr:uid="{00000000-0005-0000-0000-000085B60000}"/>
    <cellStyle name="SAPBEXstdData 4 2" xfId="46594" xr:uid="{00000000-0005-0000-0000-000086B60000}"/>
    <cellStyle name="SAPBEXstdData 5" xfId="31389" xr:uid="{00000000-0005-0000-0000-000087B60000}"/>
    <cellStyle name="SAPBEXstdData_Sept 2011 Total BW Data" xfId="310" xr:uid="{00000000-0005-0000-0000-000088B60000}"/>
    <cellStyle name="SAPBEXstdDataEmph" xfId="311" xr:uid="{00000000-0005-0000-0000-000089B60000}"/>
    <cellStyle name="SAPBEXstdDataEmph 2" xfId="483" xr:uid="{00000000-0005-0000-0000-00008AB60000}"/>
    <cellStyle name="SAPBEXstdDataEmph 3" xfId="31492" xr:uid="{00000000-0005-0000-0000-00008BB60000}"/>
    <cellStyle name="SAPBEXstdExc1" xfId="312" xr:uid="{00000000-0005-0000-0000-00008CB60000}"/>
    <cellStyle name="SAPBEXstdExc1Emph" xfId="313" xr:uid="{00000000-0005-0000-0000-00008DB60000}"/>
    <cellStyle name="SAPBEXstdExc2" xfId="314" xr:uid="{00000000-0005-0000-0000-00008EB60000}"/>
    <cellStyle name="SAPBEXstdExc2Emph" xfId="315" xr:uid="{00000000-0005-0000-0000-00008FB60000}"/>
    <cellStyle name="SAPBEXstdItem" xfId="316" xr:uid="{00000000-0005-0000-0000-000090B60000}"/>
    <cellStyle name="SAPBEXstdItem 2" xfId="317" xr:uid="{00000000-0005-0000-0000-000091B60000}"/>
    <cellStyle name="SAPBEXstdItem 2 2" xfId="318" xr:uid="{00000000-0005-0000-0000-000092B60000}"/>
    <cellStyle name="SAPBEXstdItem 3" xfId="319" xr:uid="{00000000-0005-0000-0000-000093B60000}"/>
    <cellStyle name="SAPBEXstdItem 3 2" xfId="320" xr:uid="{00000000-0005-0000-0000-000094B60000}"/>
    <cellStyle name="SAPBEXstdItem 4" xfId="321" xr:uid="{00000000-0005-0000-0000-000095B60000}"/>
    <cellStyle name="SAPBEXstdItem 5" xfId="484" xr:uid="{00000000-0005-0000-0000-000096B60000}"/>
    <cellStyle name="SAPBEXstdItem 5 2" xfId="46593" xr:uid="{00000000-0005-0000-0000-000097B60000}"/>
    <cellStyle name="SAPBEXstdItem 6" xfId="31388" xr:uid="{00000000-0005-0000-0000-000098B60000}"/>
    <cellStyle name="SAPBEXstdItem_Sept 2011 Total BW Data" xfId="322" xr:uid="{00000000-0005-0000-0000-000099B60000}"/>
    <cellStyle name="SAPBEXstdItemX" xfId="323" xr:uid="{00000000-0005-0000-0000-00009AB60000}"/>
    <cellStyle name="SAPBEXstdItemX 2" xfId="486" xr:uid="{00000000-0005-0000-0000-00009BB60000}"/>
    <cellStyle name="SAPBEXstdItemX 2 2" xfId="46595" xr:uid="{00000000-0005-0000-0000-00009CB60000}"/>
    <cellStyle name="SAPBEXstdItemX 3" xfId="485" xr:uid="{00000000-0005-0000-0000-00009DB60000}"/>
    <cellStyle name="SAPBEXstdItemX 4" xfId="31509" xr:uid="{00000000-0005-0000-0000-00009EB60000}"/>
    <cellStyle name="SAPBEXsubData" xfId="324" xr:uid="{00000000-0005-0000-0000-00009FB60000}"/>
    <cellStyle name="SAPBEXsubData 2" xfId="487" xr:uid="{00000000-0005-0000-0000-0000A0B60000}"/>
    <cellStyle name="SAPBEXsubData 3" xfId="31510" xr:uid="{00000000-0005-0000-0000-0000A1B60000}"/>
    <cellStyle name="SAPBEXsubDataEmph" xfId="325" xr:uid="{00000000-0005-0000-0000-0000A2B60000}"/>
    <cellStyle name="SAPBEXsubDataEmph 2" xfId="488" xr:uid="{00000000-0005-0000-0000-0000A3B60000}"/>
    <cellStyle name="SAPBEXsubDataEmph 3" xfId="31511" xr:uid="{00000000-0005-0000-0000-0000A4B60000}"/>
    <cellStyle name="SAPBEXsubExc1" xfId="326" xr:uid="{00000000-0005-0000-0000-0000A5B60000}"/>
    <cellStyle name="SAPBEXsubExc1Emph" xfId="327" xr:uid="{00000000-0005-0000-0000-0000A6B60000}"/>
    <cellStyle name="SAPBEXsubExc2" xfId="328" xr:uid="{00000000-0005-0000-0000-0000A7B60000}"/>
    <cellStyle name="SAPBEXsubExc2Emph" xfId="329" xr:uid="{00000000-0005-0000-0000-0000A8B60000}"/>
    <cellStyle name="SAPBEXsubItem" xfId="330" xr:uid="{00000000-0005-0000-0000-0000A9B60000}"/>
    <cellStyle name="SAPBEXsubItem 2" xfId="489" xr:uid="{00000000-0005-0000-0000-0000AAB60000}"/>
    <cellStyle name="SAPBEXsubItem 3" xfId="31512" xr:uid="{00000000-0005-0000-0000-0000ABB60000}"/>
    <cellStyle name="SAPBEXtitle" xfId="331" xr:uid="{00000000-0005-0000-0000-0000ACB60000}"/>
    <cellStyle name="SAPBEXtitle 2" xfId="490" xr:uid="{00000000-0005-0000-0000-0000ADB60000}"/>
    <cellStyle name="SAPBEXtitle 2 2" xfId="46629" xr:uid="{00000000-0005-0000-0000-0000AEB60000}"/>
    <cellStyle name="SAPBEXtitle 3" xfId="31513" xr:uid="{00000000-0005-0000-0000-0000AFB60000}"/>
    <cellStyle name="SAPBEXundefined" xfId="332" xr:uid="{00000000-0005-0000-0000-0000B0B60000}"/>
    <cellStyle name="SAPBEXundefined 2" xfId="333" xr:uid="{00000000-0005-0000-0000-0000B1B60000}"/>
    <cellStyle name="SAPBEXundefined 3" xfId="491" xr:uid="{00000000-0005-0000-0000-0000B2B60000}"/>
    <cellStyle name="SAPBEXundefined 3 2" xfId="46621" xr:uid="{00000000-0005-0000-0000-0000B3B60000}"/>
    <cellStyle name="SAPBEXundefined 4" xfId="31514" xr:uid="{00000000-0005-0000-0000-0000B4B60000}"/>
    <cellStyle name="SAPBEXundefined_Sheet2" xfId="355" xr:uid="{00000000-0005-0000-0000-0000B5B60000}"/>
    <cellStyle name="SEM-BPS-input-on" xfId="334" xr:uid="{00000000-0005-0000-0000-0000B6B60000}"/>
    <cellStyle name="SEM-BPS-key" xfId="335" xr:uid="{00000000-0005-0000-0000-0000B7B60000}"/>
    <cellStyle name="Sheet Title" xfId="46581" xr:uid="{00000000-0005-0000-0000-0000B8B60000}"/>
    <cellStyle name="Style 1" xfId="336" xr:uid="{00000000-0005-0000-0000-0000B9B60000}"/>
    <cellStyle name="Style 26" xfId="337" xr:uid="{00000000-0005-0000-0000-0000BAB60000}"/>
    <cellStyle name="Style 26 2" xfId="338" xr:uid="{00000000-0005-0000-0000-0000BBB60000}"/>
    <cellStyle name="Style 26 2 2" xfId="339" xr:uid="{00000000-0005-0000-0000-0000BCB60000}"/>
    <cellStyle name="Style 26 3" xfId="492" xr:uid="{00000000-0005-0000-0000-0000BDB60000}"/>
    <cellStyle name="Style 26 4" xfId="31515" xr:uid="{00000000-0005-0000-0000-0000BEB60000}"/>
    <cellStyle name="Title 2" xfId="340" xr:uid="{00000000-0005-0000-0000-0000BFB60000}"/>
    <cellStyle name="Title 2 2" xfId="1126" xr:uid="{00000000-0005-0000-0000-0000C0B60000}"/>
    <cellStyle name="Title 2 2 2" xfId="46733" xr:uid="{00000000-0005-0000-0000-0000C1B60000}"/>
    <cellStyle name="Title 2 3" xfId="1127" xr:uid="{00000000-0005-0000-0000-0000C2B60000}"/>
    <cellStyle name="Title 2 4" xfId="1128" xr:uid="{00000000-0005-0000-0000-0000C3B60000}"/>
    <cellStyle name="Title 2 5" xfId="1129" xr:uid="{00000000-0005-0000-0000-0000C4B60000}"/>
    <cellStyle name="Title 2 6" xfId="1130" xr:uid="{00000000-0005-0000-0000-0000C5B60000}"/>
    <cellStyle name="Title 2 7" xfId="1125" xr:uid="{00000000-0005-0000-0000-0000C6B60000}"/>
    <cellStyle name="Title 2 8" xfId="406" xr:uid="{00000000-0005-0000-0000-0000C7B60000}"/>
    <cellStyle name="Title 2 9" xfId="31516" xr:uid="{00000000-0005-0000-0000-0000C8B60000}"/>
    <cellStyle name="Title 3" xfId="31367" xr:uid="{00000000-0005-0000-0000-0000C9B60000}"/>
    <cellStyle name="Title 3 2" xfId="46637" xr:uid="{00000000-0005-0000-0000-0000CAB60000}"/>
    <cellStyle name="Total 10" xfId="1132" xr:uid="{00000000-0005-0000-0000-0000CBB60000}"/>
    <cellStyle name="Total 11" xfId="1133" xr:uid="{00000000-0005-0000-0000-0000CCB60000}"/>
    <cellStyle name="Total 11 2" xfId="1134" xr:uid="{00000000-0005-0000-0000-0000CDB60000}"/>
    <cellStyle name="Total 12" xfId="1135" xr:uid="{00000000-0005-0000-0000-0000CEB60000}"/>
    <cellStyle name="Total 12 2" xfId="1136" xr:uid="{00000000-0005-0000-0000-0000CFB60000}"/>
    <cellStyle name="Total 13" xfId="1137" xr:uid="{00000000-0005-0000-0000-0000D0B60000}"/>
    <cellStyle name="Total 14" xfId="1138" xr:uid="{00000000-0005-0000-0000-0000D1B60000}"/>
    <cellStyle name="Total 15" xfId="1131" xr:uid="{00000000-0005-0000-0000-0000D2B60000}"/>
    <cellStyle name="Total 2" xfId="341" xr:uid="{00000000-0005-0000-0000-0000D3B60000}"/>
    <cellStyle name="Total 2 2" xfId="342" xr:uid="{00000000-0005-0000-0000-0000D4B60000}"/>
    <cellStyle name="Total 2 2 2" xfId="561" xr:uid="{00000000-0005-0000-0000-0000D5B60000}"/>
    <cellStyle name="Total 2 2 3" xfId="495" xr:uid="{00000000-0005-0000-0000-0000D6B60000}"/>
    <cellStyle name="Total 2 2 4" xfId="31518" xr:uid="{00000000-0005-0000-0000-0000D7B60000}"/>
    <cellStyle name="Total 2 3" xfId="560" xr:uid="{00000000-0005-0000-0000-0000D8B60000}"/>
    <cellStyle name="Total 2 3 2" xfId="46734" xr:uid="{00000000-0005-0000-0000-0000D9B60000}"/>
    <cellStyle name="Total 2 4" xfId="494" xr:uid="{00000000-0005-0000-0000-0000DAB60000}"/>
    <cellStyle name="Total 2 5" xfId="31517" xr:uid="{00000000-0005-0000-0000-0000DBB60000}"/>
    <cellStyle name="Total 3" xfId="343" xr:uid="{00000000-0005-0000-0000-0000DCB60000}"/>
    <cellStyle name="Total 3 2" xfId="562" xr:uid="{00000000-0005-0000-0000-0000DDB60000}"/>
    <cellStyle name="Total 3 3" xfId="496" xr:uid="{00000000-0005-0000-0000-0000DEB60000}"/>
    <cellStyle name="Total 3 4" xfId="31519" xr:uid="{00000000-0005-0000-0000-0000DFB60000}"/>
    <cellStyle name="Total 4" xfId="344" xr:uid="{00000000-0005-0000-0000-0000E0B60000}"/>
    <cellStyle name="Total 4 2" xfId="493" xr:uid="{00000000-0005-0000-0000-0000E1B60000}"/>
    <cellStyle name="Total 4 3" xfId="31520" xr:uid="{00000000-0005-0000-0000-0000E2B60000}"/>
    <cellStyle name="Total 5" xfId="407" xr:uid="{00000000-0005-0000-0000-0000E3B60000}"/>
    <cellStyle name="Total 5 2" xfId="1140" xr:uid="{00000000-0005-0000-0000-0000E4B60000}"/>
    <cellStyle name="Total 5 3" xfId="1141" xr:uid="{00000000-0005-0000-0000-0000E5B60000}"/>
    <cellStyle name="Total 5 4" xfId="1142" xr:uid="{00000000-0005-0000-0000-0000E6B60000}"/>
    <cellStyle name="Total 5 5" xfId="1143" xr:uid="{00000000-0005-0000-0000-0000E7B60000}"/>
    <cellStyle name="Total 5 6" xfId="1144" xr:uid="{00000000-0005-0000-0000-0000E8B60000}"/>
    <cellStyle name="Total 5 7" xfId="1139" xr:uid="{00000000-0005-0000-0000-0000E9B60000}"/>
    <cellStyle name="Total 5 8" xfId="46599" xr:uid="{00000000-0005-0000-0000-0000EAB60000}"/>
    <cellStyle name="Total 6" xfId="1145" xr:uid="{00000000-0005-0000-0000-0000EBB60000}"/>
    <cellStyle name="Total 6 2" xfId="1146" xr:uid="{00000000-0005-0000-0000-0000ECB60000}"/>
    <cellStyle name="Total 6 3" xfId="1147" xr:uid="{00000000-0005-0000-0000-0000EDB60000}"/>
    <cellStyle name="Total 6 4" xfId="31573" xr:uid="{00000000-0005-0000-0000-0000EEB60000}"/>
    <cellStyle name="Total 6 5" xfId="31368" xr:uid="{00000000-0005-0000-0000-0000EFB60000}"/>
    <cellStyle name="Total 7" xfId="1148" xr:uid="{00000000-0005-0000-0000-0000F0B60000}"/>
    <cellStyle name="Total 7 2" xfId="1149" xr:uid="{00000000-0005-0000-0000-0000F1B60000}"/>
    <cellStyle name="Total 8" xfId="1150" xr:uid="{00000000-0005-0000-0000-0000F2B60000}"/>
    <cellStyle name="Total 8 2" xfId="1151" xr:uid="{00000000-0005-0000-0000-0000F3B60000}"/>
    <cellStyle name="Total 9" xfId="1152" xr:uid="{00000000-0005-0000-0000-0000F4B60000}"/>
    <cellStyle name="Total 9 2" xfId="1153" xr:uid="{00000000-0005-0000-0000-0000F5B60000}"/>
    <cellStyle name="Unprot" xfId="345" xr:uid="{00000000-0005-0000-0000-0000F6B60000}"/>
    <cellStyle name="Unprot 2" xfId="346" xr:uid="{00000000-0005-0000-0000-0000F7B60000}"/>
    <cellStyle name="Unprot$" xfId="347" xr:uid="{00000000-0005-0000-0000-0000F8B60000}"/>
    <cellStyle name="Unprot$ 2" xfId="348" xr:uid="{00000000-0005-0000-0000-0000F9B60000}"/>
    <cellStyle name="Unprot$ 2 2" xfId="349" xr:uid="{00000000-0005-0000-0000-0000FAB60000}"/>
    <cellStyle name="Unprot$_2011-10 LIEE Table 6 (2)" xfId="350" xr:uid="{00000000-0005-0000-0000-0000FBB60000}"/>
    <cellStyle name="Unprotect" xfId="351" xr:uid="{00000000-0005-0000-0000-0000FCB60000}"/>
    <cellStyle name="Warning Text 2" xfId="352" xr:uid="{00000000-0005-0000-0000-0000FDB60000}"/>
    <cellStyle name="Warning Text 2 2" xfId="408" xr:uid="{00000000-0005-0000-0000-0000FEB60000}"/>
    <cellStyle name="Warning Text 2 2 2" xfId="46646" xr:uid="{00000000-0005-0000-0000-0000FFB60000}"/>
    <cellStyle name="Warning Text 2 3" xfId="31522" xr:uid="{00000000-0005-0000-0000-000000B70000}"/>
    <cellStyle name="Warning Text 3" xfId="31369" xr:uid="{00000000-0005-0000-0000-000001B70000}"/>
  </cellStyles>
  <dxfs count="1">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42"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DGE\ROR\2002\6-02\RB060212BU.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empra.com/windows/TEMP/Ajaz%20Projections%203-20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sempra.com/TAX/DATA/TaxProvision/2001/4th%20Qtr/SE%20Provision%202001%204th%20Qtr%20-%20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PMALIN\Local%20Settings\Temporary%20Internet%20Files\OLKDE\RB030212BU.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My%20Documents\CLIENTS\Picerne\PA%20Heritage%20Village%20LP\1998%20workbo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rims.sce.com/Users/sunsernl/Documents/CARE%20Table%2010%20and%2011/Copy%20of%20SCE%20Table%2010%20March%2020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sps.sempra.com/TAX/DATA/TaxProvision/2002/4th%20QTR/Provision%202002%204th%20Qtr_SETOP%20II_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sempra.sharepoint.com/Users/DYThomas/Desktop/JEs/2016/2016-08/TIMP/TIMP%20-%202016%20GRC%20-%20Post%202015%20Activity_07-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rims.sce.com/Users/monckl/AppData/Local/Microsoft/Windows/Temporary%20Internet%20Files/Content.Outlook/DX8O6GB2/SCE%20Table%2010%20May%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ity Plan"/>
      <sheetName val="March 2000"/>
      <sheetName val="February 2000"/>
      <sheetName val="Balance_sheet"/>
      <sheetName val="Ajaz Projections 3-2000"/>
      <sheetName val="Alloc NBV-CA Tax Life"/>
      <sheetName val="Index - Options"/>
      <sheetName val="_A1.2_General Inf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RecJEin HYP"/>
      <sheetName val="JE"/>
      <sheetName val="Book Provision"/>
      <sheetName val="Tax Provision"/>
      <sheetName val="QtrTrack"/>
      <sheetName val="Deferred Tracking"/>
      <sheetName val="Reed"/>
      <sheetName val="M's"/>
      <sheetName val="A"/>
      <sheetName val="PayableTracking"/>
      <sheetName val="01 Deferred Tracking"/>
      <sheetName val="01 PayableTracking"/>
      <sheetName val="Annuity Plan"/>
      <sheetName val="Copy Paste V-Ak Capital DoH"/>
    </sheetNames>
    <sheetDataSet>
      <sheetData sheetId="0"/>
      <sheetData sheetId="1"/>
      <sheetData sheetId="2"/>
      <sheetData sheetId="3">
        <row r="6">
          <cell r="H6">
            <v>-516034334</v>
          </cell>
        </row>
      </sheetData>
      <sheetData sheetId="4">
        <row r="43">
          <cell r="F43">
            <v>0</v>
          </cell>
        </row>
      </sheetData>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reports"/>
      <sheetName val="summary"/>
      <sheetName val="summaryBU"/>
      <sheetName val="Period-ending RB"/>
    </sheetNames>
    <sheetDataSet>
      <sheetData sheetId="0"/>
      <sheetData sheetId="1"/>
      <sheetData sheetId="2"/>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sheetName val="A-2"/>
      <sheetName val="Gtos07"/>
      <sheetName val="English&lt;==&gt;Metric"/>
      <sheetName val="GTO PTTO"/>
      <sheetName val="DATOS"/>
      <sheetName val="Sheet1"/>
      <sheetName val="INGRESOS PTTO"/>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1"/>
      <sheetName val="Sheet3"/>
    </sheetNames>
    <sheetDataSet>
      <sheetData sheetId="0"/>
      <sheetData sheetId="1">
        <row r="6">
          <cell r="T6" t="str">
            <v>Meeting with client.</v>
          </cell>
        </row>
        <row r="7">
          <cell r="T7" t="str">
            <v>User did not specify if 1-800 number is used when calling the IOU.</v>
          </cell>
        </row>
        <row r="8">
          <cell r="T8" t="str">
            <v>This call was to another company/organization (example: HEAP provider).</v>
          </cell>
        </row>
        <row r="9">
          <cell r="T9" t="str">
            <v>This call was to my client.</v>
          </cell>
        </row>
        <row r="10">
          <cell r="T10" t="str">
            <v>There was no answer on the designated CHANGES number so I called the regular customer service number.</v>
          </cell>
        </row>
        <row r="11">
          <cell r="T11" t="str">
            <v>I did not get the assistance I needed so I called the regular customer service number.</v>
          </cell>
        </row>
        <row r="12">
          <cell r="T12" t="str">
            <v>I called the SDG&amp;E Refugee Line.</v>
          </cell>
        </row>
      </sheetData>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
      <sheetName val="Input"/>
      <sheetName val="Model"/>
      <sheetName val="Book Provision"/>
      <sheetName val="Tax Provision"/>
      <sheetName val="QtrTrack"/>
      <sheetName val="ANALYSIS"/>
      <sheetName val="Deferred Tracking"/>
      <sheetName val="Payable"/>
      <sheetName val="A"/>
      <sheetName val="Dólares Chile 30.11.02"/>
      <sheetName val="MSQ Systems"/>
      <sheetName val="SDGE WC Data-2007"/>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Name val="Configuration"/>
      <sheetName val="Input"/>
      <sheetName val="Property Tax"/>
      <sheetName val="A1.0-Calc of RM Inc Taxes"/>
      <sheetName val="D1.0-Ratebase inc. true-ups"/>
      <sheetName val="Output"/>
      <sheetName val="output summary"/>
      <sheetName val="True-up"/>
      <sheetName val="Def Tax Summary"/>
      <sheetName val="BLM Summary"/>
      <sheetName val="ADR Summary"/>
      <sheetName val="1st yr dep 1"/>
      <sheetName val="MACRS &amp; Def Tax 1"/>
      <sheetName val="ADR 1"/>
      <sheetName val="1st yr dep 2"/>
      <sheetName val="MACRS &amp; Def Tax 2"/>
      <sheetName val="ADR 2"/>
      <sheetName val="1st yr dep 3"/>
      <sheetName val="MACRS &amp; Def Tax 3"/>
      <sheetName val="ADR 3"/>
      <sheetName val="1st yr dep 4"/>
      <sheetName val="MACRS &amp; Def Tax 4"/>
      <sheetName val="ADR 4"/>
      <sheetName val="MARCS Table"/>
      <sheetName val="ADR Table"/>
      <sheetName val="misc tables"/>
    </sheetNames>
    <sheetDataSet>
      <sheetData sheetId="0"/>
      <sheetData sheetId="1"/>
      <sheetData sheetId="2"/>
      <sheetData sheetId="3"/>
      <sheetData sheetId="4"/>
      <sheetData sheetId="5">
        <row r="1">
          <cell r="A1" t="str">
            <v>TIMP - 2016 GRC - Post 2015 Activity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
          <cell r="B5" t="str">
            <v>Null</v>
          </cell>
        </row>
      </sheetData>
      <sheetData sheetId="25">
        <row r="5">
          <cell r="B5" t="str">
            <v>Null</v>
          </cell>
        </row>
      </sheetData>
      <sheetData sheetId="26">
        <row r="2">
          <cell r="B2" t="str">
            <v>Jan</v>
          </cell>
        </row>
        <row r="16">
          <cell r="B16" t="str">
            <v>SDG&amp;E</v>
          </cell>
        </row>
        <row r="17">
          <cell r="B17" t="str">
            <v>SoCal Gas</v>
          </cell>
        </row>
        <row r="20">
          <cell r="B20" t="str">
            <v>Yes</v>
          </cell>
        </row>
        <row r="21">
          <cell r="B21" t="str">
            <v>No</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CE"/>
      <sheetName val="Sheet3"/>
    </sheetNames>
    <sheetDataSet>
      <sheetData sheetId="0" refreshError="1">
        <row r="2">
          <cell r="B2">
            <v>2399125467</v>
          </cell>
        </row>
        <row r="4">
          <cell r="C4" t="str">
            <v>2018-05-01</v>
          </cell>
          <cell r="D4" t="str">
            <v>English</v>
          </cell>
        </row>
        <row r="5">
          <cell r="C5" t="str">
            <v>2018-05-09</v>
          </cell>
          <cell r="D5" t="str">
            <v>Spanish</v>
          </cell>
        </row>
        <row r="6">
          <cell r="C6" t="str">
            <v>2018-05-14</v>
          </cell>
          <cell r="D6" t="str">
            <v>Korean</v>
          </cell>
        </row>
        <row r="7">
          <cell r="C7" t="str">
            <v>2018-05-14</v>
          </cell>
          <cell r="D7" t="str">
            <v>Vietnamese</v>
          </cell>
        </row>
        <row r="8">
          <cell r="C8" t="str">
            <v>2018-05-21</v>
          </cell>
          <cell r="D8" t="str">
            <v>Vietnamese</v>
          </cell>
        </row>
        <row r="9">
          <cell r="C9" t="str">
            <v>2018-05-22</v>
          </cell>
          <cell r="D9" t="str">
            <v>Korean</v>
          </cell>
        </row>
        <row r="10">
          <cell r="C10" t="str">
            <v>2018-05-23</v>
          </cell>
          <cell r="D10" t="str">
            <v>Spanish</v>
          </cell>
        </row>
        <row r="11">
          <cell r="C11" t="str">
            <v>2018-05-25</v>
          </cell>
          <cell r="D11" t="str">
            <v>English</v>
          </cell>
        </row>
        <row r="12">
          <cell r="C12" t="str">
            <v>2018-05-30</v>
          </cell>
          <cell r="D12" t="str">
            <v>Vietnamese</v>
          </cell>
        </row>
        <row r="13">
          <cell r="C13" t="str">
            <v>2018-04-30</v>
          </cell>
          <cell r="D13" t="str">
            <v>English</v>
          </cell>
        </row>
        <row r="14">
          <cell r="C14" t="str">
            <v>2018-05-03</v>
          </cell>
          <cell r="D14" t="str">
            <v>English</v>
          </cell>
        </row>
        <row r="15">
          <cell r="C15" t="str">
            <v>2018-05-08</v>
          </cell>
          <cell r="D15" t="str">
            <v>English</v>
          </cell>
        </row>
        <row r="16">
          <cell r="C16" t="str">
            <v>2018-05-08</v>
          </cell>
          <cell r="D16" t="str">
            <v>English</v>
          </cell>
        </row>
        <row r="17">
          <cell r="C17" t="str">
            <v>2018-05-10</v>
          </cell>
          <cell r="D17" t="str">
            <v>Samoan</v>
          </cell>
        </row>
        <row r="18">
          <cell r="C18" t="str">
            <v>2018-05-25</v>
          </cell>
          <cell r="D18" t="str">
            <v>Spanish</v>
          </cell>
        </row>
        <row r="19">
          <cell r="C19" t="str">
            <v>2018-05-01</v>
          </cell>
          <cell r="D19" t="str">
            <v>Chinese/Cantonese</v>
          </cell>
        </row>
        <row r="20">
          <cell r="C20" t="str">
            <v>2018-05-02</v>
          </cell>
          <cell r="D20" t="str">
            <v>Chinese/Cantonese</v>
          </cell>
        </row>
        <row r="21">
          <cell r="C21" t="str">
            <v>2018-05-02</v>
          </cell>
          <cell r="D21" t="str">
            <v>Chinese/Cantonese</v>
          </cell>
        </row>
        <row r="22">
          <cell r="C22" t="str">
            <v>2018-05-03</v>
          </cell>
          <cell r="D22" t="str">
            <v>Chinese/Cantonese</v>
          </cell>
        </row>
        <row r="23">
          <cell r="C23" t="str">
            <v>2018-05-04</v>
          </cell>
          <cell r="D23" t="str">
            <v>Chinese/Cantonese</v>
          </cell>
        </row>
        <row r="24">
          <cell r="C24" t="str">
            <v>2018-05-10</v>
          </cell>
          <cell r="D24" t="str">
            <v>Chinese/Cantonese</v>
          </cell>
        </row>
        <row r="25">
          <cell r="C25" t="str">
            <v>2018-05-15</v>
          </cell>
          <cell r="D25" t="str">
            <v>Chinese/Cantonese</v>
          </cell>
        </row>
        <row r="26">
          <cell r="C26" t="str">
            <v>2018-05-16</v>
          </cell>
          <cell r="D26" t="str">
            <v>Chinese/Cantonese</v>
          </cell>
        </row>
        <row r="27">
          <cell r="C27" t="str">
            <v>2018-05-18</v>
          </cell>
          <cell r="D27" t="str">
            <v>Chinese/Cantonese</v>
          </cell>
        </row>
        <row r="28">
          <cell r="D28" t="str">
            <v>English</v>
          </cell>
        </row>
        <row r="29">
          <cell r="C29" t="str">
            <v>2018-05-25</v>
          </cell>
          <cell r="D29" t="str">
            <v>Chinese/Cantonese</v>
          </cell>
        </row>
        <row r="30">
          <cell r="C30" t="str">
            <v>2018-05-02</v>
          </cell>
          <cell r="D30" t="str">
            <v>Spanish</v>
          </cell>
        </row>
        <row r="31">
          <cell r="C31" t="str">
            <v>2018-05-03</v>
          </cell>
          <cell r="D31" t="str">
            <v>Spanish</v>
          </cell>
        </row>
        <row r="32">
          <cell r="C32" t="str">
            <v>2018-05-04</v>
          </cell>
          <cell r="D32" t="str">
            <v>Spanish</v>
          </cell>
        </row>
        <row r="33">
          <cell r="C33" t="str">
            <v>2018-05-09</v>
          </cell>
          <cell r="D33" t="str">
            <v>Spanish</v>
          </cell>
        </row>
        <row r="34">
          <cell r="C34" t="str">
            <v>2018-05-11</v>
          </cell>
          <cell r="D34" t="str">
            <v>Spanish</v>
          </cell>
        </row>
        <row r="35">
          <cell r="C35" t="str">
            <v>2018-05-14</v>
          </cell>
          <cell r="D35" t="str">
            <v>Spanish</v>
          </cell>
        </row>
        <row r="36">
          <cell r="C36" t="str">
            <v>2018-05-14</v>
          </cell>
          <cell r="D36" t="str">
            <v>Spanish</v>
          </cell>
        </row>
        <row r="37">
          <cell r="C37" t="str">
            <v>2018-05-14</v>
          </cell>
          <cell r="D37" t="str">
            <v>Spanish</v>
          </cell>
        </row>
        <row r="38">
          <cell r="C38" t="str">
            <v>2018-05-15</v>
          </cell>
          <cell r="D38" t="str">
            <v>Spanish</v>
          </cell>
        </row>
        <row r="39">
          <cell r="C39" t="str">
            <v>2018-05-16</v>
          </cell>
          <cell r="D39" t="str">
            <v>Spanish</v>
          </cell>
        </row>
        <row r="40">
          <cell r="C40" t="str">
            <v>2018-05-16</v>
          </cell>
          <cell r="D40" t="str">
            <v>Spanish</v>
          </cell>
        </row>
        <row r="41">
          <cell r="C41" t="str">
            <v>2018-05-18</v>
          </cell>
          <cell r="D41" t="str">
            <v>Spanish</v>
          </cell>
        </row>
        <row r="42">
          <cell r="C42" t="str">
            <v>2018-05-23</v>
          </cell>
          <cell r="D42" t="str">
            <v>Spanish</v>
          </cell>
        </row>
        <row r="43">
          <cell r="C43" t="str">
            <v>2018-05-25</v>
          </cell>
          <cell r="D43" t="str">
            <v>Spanish</v>
          </cell>
        </row>
        <row r="44">
          <cell r="C44" t="str">
            <v>2018-05-30</v>
          </cell>
          <cell r="D44" t="str">
            <v>Spanish</v>
          </cell>
        </row>
        <row r="45">
          <cell r="C45" t="str">
            <v>2018-05-22</v>
          </cell>
          <cell r="D45" t="str">
            <v>Korean</v>
          </cell>
        </row>
        <row r="46">
          <cell r="C46" t="str">
            <v>2018-04-17</v>
          </cell>
          <cell r="D46" t="str">
            <v>English</v>
          </cell>
        </row>
        <row r="48">
          <cell r="C48" t="str">
            <v>2018-05-23</v>
          </cell>
          <cell r="D48" t="str">
            <v>Korean</v>
          </cell>
        </row>
        <row r="49">
          <cell r="C49" t="str">
            <v>2018-05-03</v>
          </cell>
          <cell r="D49" t="str">
            <v>Vietnamese</v>
          </cell>
        </row>
        <row r="50">
          <cell r="C50" t="str">
            <v>2018-05-04</v>
          </cell>
          <cell r="D50" t="str">
            <v>Vietnamese</v>
          </cell>
        </row>
        <row r="51">
          <cell r="C51" t="str">
            <v>2018-05-07</v>
          </cell>
          <cell r="D51" t="str">
            <v>Vietnamese</v>
          </cell>
        </row>
        <row r="52">
          <cell r="C52" t="str">
            <v>2018-05-10</v>
          </cell>
          <cell r="D52" t="str">
            <v>Vietnamese</v>
          </cell>
        </row>
        <row r="53">
          <cell r="C53" t="str">
            <v>2018-05-15</v>
          </cell>
          <cell r="D53" t="str">
            <v>Vietnamese</v>
          </cell>
        </row>
        <row r="54">
          <cell r="C54" t="str">
            <v>2018-05-22</v>
          </cell>
          <cell r="D54" t="str">
            <v>Vietnamese</v>
          </cell>
        </row>
        <row r="55">
          <cell r="C55" t="str">
            <v>2018-05-23</v>
          </cell>
          <cell r="D55" t="str">
            <v>Vietnamese</v>
          </cell>
        </row>
        <row r="56">
          <cell r="D56">
            <v>0</v>
          </cell>
        </row>
        <row r="57">
          <cell r="C57">
            <v>0</v>
          </cell>
          <cell r="D57">
            <v>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8"/>
  <sheetViews>
    <sheetView zoomScaleNormal="100" workbookViewId="0">
      <pane xSplit="1" topLeftCell="I1" activePane="topRight" state="frozen"/>
      <selection activeCell="A2" sqref="A2:M2"/>
      <selection pane="topRight" activeCell="J29" sqref="J29"/>
    </sheetView>
  </sheetViews>
  <sheetFormatPr defaultColWidth="8.7265625" defaultRowHeight="12.5"/>
  <cols>
    <col min="1" max="1" width="38.26953125" style="7" customWidth="1"/>
    <col min="2" max="2" width="20.453125" style="7" customWidth="1"/>
    <col min="3" max="3" width="5.26953125" style="7" customWidth="1"/>
    <col min="4" max="4" width="15.54296875" style="7" bestFit="1" customWidth="1"/>
    <col min="5" max="5" width="12.453125" style="7" bestFit="1" customWidth="1"/>
    <col min="6" max="6" width="5.26953125" style="7" customWidth="1"/>
    <col min="7" max="7" width="12.453125" style="7" bestFit="1" customWidth="1"/>
    <col min="8" max="8" width="13.54296875" style="7" customWidth="1"/>
    <col min="9" max="9" width="4.81640625" style="7" customWidth="1"/>
    <col min="10" max="10" width="12.54296875" style="7" bestFit="1" customWidth="1"/>
    <col min="11" max="11" width="10.54296875" style="7" customWidth="1"/>
    <col min="12" max="12" width="6.54296875" style="7" customWidth="1"/>
    <col min="13" max="13" width="8.7265625" style="7"/>
    <col min="14" max="14" width="14.1796875" style="7" customWidth="1"/>
    <col min="15" max="16384" width="8.7265625" style="7"/>
  </cols>
  <sheetData>
    <row r="1" spans="1:14" ht="15.5">
      <c r="A1" s="955" t="s">
        <v>0</v>
      </c>
      <c r="B1" s="955"/>
      <c r="C1" s="955"/>
      <c r="D1" s="955"/>
      <c r="E1" s="955"/>
      <c r="F1" s="955"/>
      <c r="G1" s="955"/>
      <c r="H1" s="955"/>
      <c r="I1" s="955"/>
      <c r="J1" s="955"/>
      <c r="K1" s="955"/>
      <c r="L1" s="955"/>
      <c r="M1" s="955"/>
      <c r="N1" s="756"/>
    </row>
    <row r="2" spans="1:14" ht="15.5">
      <c r="A2" s="955" t="s">
        <v>1</v>
      </c>
      <c r="B2" s="956"/>
      <c r="C2" s="956"/>
      <c r="D2" s="956"/>
      <c r="E2" s="956"/>
      <c r="F2" s="956"/>
      <c r="G2" s="956"/>
      <c r="H2" s="956"/>
      <c r="I2" s="956"/>
      <c r="J2" s="956"/>
      <c r="K2" s="956"/>
      <c r="L2" s="956"/>
      <c r="M2" s="956"/>
      <c r="N2" s="756"/>
    </row>
    <row r="3" spans="1:14" ht="16" thickBot="1">
      <c r="A3" s="957" t="s">
        <v>2</v>
      </c>
      <c r="B3" s="958"/>
      <c r="C3" s="958"/>
      <c r="D3" s="958"/>
      <c r="E3" s="958"/>
      <c r="F3" s="958"/>
      <c r="G3" s="958"/>
      <c r="H3" s="958"/>
      <c r="I3" s="958"/>
      <c r="J3" s="958"/>
      <c r="K3" s="958"/>
      <c r="L3" s="958"/>
      <c r="M3" s="958"/>
      <c r="N3" s="756"/>
    </row>
    <row r="4" spans="1:14" ht="13">
      <c r="A4" s="45"/>
      <c r="B4" s="959" t="s">
        <v>3</v>
      </c>
      <c r="C4" s="960"/>
      <c r="D4" s="961"/>
      <c r="E4" s="959" t="s">
        <v>4</v>
      </c>
      <c r="F4" s="960"/>
      <c r="G4" s="962"/>
      <c r="H4" s="959" t="s">
        <v>5</v>
      </c>
      <c r="I4" s="960"/>
      <c r="J4" s="961"/>
      <c r="K4" s="963" t="s">
        <v>6</v>
      </c>
      <c r="L4" s="960"/>
      <c r="M4" s="961"/>
      <c r="N4" s="756"/>
    </row>
    <row r="5" spans="1:14" ht="13">
      <c r="A5" s="46" t="s">
        <v>7</v>
      </c>
      <c r="B5" s="432" t="s">
        <v>8</v>
      </c>
      <c r="C5" s="433" t="s">
        <v>9</v>
      </c>
      <c r="D5" s="434" t="s">
        <v>10</v>
      </c>
      <c r="E5" s="435" t="s">
        <v>8</v>
      </c>
      <c r="F5" s="436" t="s">
        <v>9</v>
      </c>
      <c r="G5" s="437" t="s">
        <v>10</v>
      </c>
      <c r="H5" s="435" t="s">
        <v>8</v>
      </c>
      <c r="I5" s="436" t="s">
        <v>9</v>
      </c>
      <c r="J5" s="434" t="s">
        <v>10</v>
      </c>
      <c r="K5" s="438" t="s">
        <v>8</v>
      </c>
      <c r="L5" s="436" t="s">
        <v>9</v>
      </c>
      <c r="M5" s="434" t="s">
        <v>10</v>
      </c>
      <c r="N5" s="756"/>
    </row>
    <row r="6" spans="1:14" ht="13">
      <c r="A6" s="46" t="s">
        <v>11</v>
      </c>
      <c r="B6" s="444"/>
      <c r="C6" s="439"/>
      <c r="D6" s="440"/>
      <c r="E6" s="441"/>
      <c r="F6" s="442"/>
      <c r="G6" s="442"/>
      <c r="H6" s="441"/>
      <c r="I6" s="442"/>
      <c r="J6" s="440"/>
      <c r="K6" s="442"/>
      <c r="L6" s="442"/>
      <c r="M6" s="443"/>
      <c r="N6" s="756"/>
    </row>
    <row r="7" spans="1:14" ht="12.65" customHeight="1">
      <c r="A7" s="322" t="s">
        <v>12</v>
      </c>
      <c r="B7" s="407">
        <v>22713446</v>
      </c>
      <c r="C7" s="204"/>
      <c r="D7" s="408">
        <f>SUM(B7:C7)</f>
        <v>22713446</v>
      </c>
      <c r="E7" s="893">
        <v>950197</v>
      </c>
      <c r="F7" s="204" t="s">
        <v>13</v>
      </c>
      <c r="G7" s="894">
        <f t="shared" ref="G7:G14" si="0">E7</f>
        <v>950197</v>
      </c>
      <c r="H7" s="893">
        <v>5452315</v>
      </c>
      <c r="I7" s="204" t="s">
        <v>13</v>
      </c>
      <c r="J7" s="427">
        <f>H7</f>
        <v>5452315</v>
      </c>
      <c r="K7" s="422">
        <f t="shared" ref="K7:K14" si="1">+H7/B7</f>
        <v>0.24004789938083371</v>
      </c>
      <c r="L7" s="254"/>
      <c r="M7" s="255">
        <f t="shared" ref="M7:M11" si="2">J7/D7</f>
        <v>0.24004789938083371</v>
      </c>
      <c r="N7" s="756"/>
    </row>
    <row r="8" spans="1:14" ht="12.65" customHeight="1">
      <c r="A8" s="322" t="s">
        <v>14</v>
      </c>
      <c r="B8" s="409">
        <v>4713762</v>
      </c>
      <c r="C8" s="352"/>
      <c r="D8" s="410">
        <f>SUM(B8:C8)</f>
        <v>4713762</v>
      </c>
      <c r="E8" s="409">
        <v>476545</v>
      </c>
      <c r="F8" s="352" t="s">
        <v>13</v>
      </c>
      <c r="G8" s="895">
        <f t="shared" si="0"/>
        <v>476545</v>
      </c>
      <c r="H8" s="409">
        <v>3093366</v>
      </c>
      <c r="I8" s="352" t="s">
        <v>13</v>
      </c>
      <c r="J8" s="429">
        <f>H8</f>
        <v>3093366</v>
      </c>
      <c r="K8" s="423">
        <f>+H8/B8</f>
        <v>0.6562414479135773</v>
      </c>
      <c r="L8" s="254"/>
      <c r="M8" s="255">
        <f>J8/D8</f>
        <v>0.6562414479135773</v>
      </c>
      <c r="N8" s="756"/>
    </row>
    <row r="9" spans="1:14">
      <c r="A9" s="323" t="s">
        <v>15</v>
      </c>
      <c r="B9" s="411">
        <v>32633</v>
      </c>
      <c r="C9" s="352"/>
      <c r="D9" s="412">
        <f t="shared" ref="D9:G17" si="3">SUM(B9:C9)</f>
        <v>32633</v>
      </c>
      <c r="E9" s="409">
        <v>1605</v>
      </c>
      <c r="F9" s="352" t="s">
        <v>13</v>
      </c>
      <c r="G9" s="896">
        <f t="shared" si="0"/>
        <v>1605</v>
      </c>
      <c r="H9" s="409">
        <v>7881</v>
      </c>
      <c r="I9" s="352" t="s">
        <v>13</v>
      </c>
      <c r="J9" s="429">
        <f t="shared" ref="J9:J16" si="4">H9</f>
        <v>7881</v>
      </c>
      <c r="K9" s="423">
        <f t="shared" si="1"/>
        <v>0.24150399901939754</v>
      </c>
      <c r="L9" s="204"/>
      <c r="M9" s="255">
        <f t="shared" si="2"/>
        <v>0.24150399901939754</v>
      </c>
      <c r="N9" s="756"/>
    </row>
    <row r="10" spans="1:14">
      <c r="A10" s="323" t="s">
        <v>16</v>
      </c>
      <c r="B10" s="411">
        <v>228441</v>
      </c>
      <c r="C10" s="352"/>
      <c r="D10" s="412">
        <f t="shared" si="3"/>
        <v>228441</v>
      </c>
      <c r="E10" s="409">
        <v>11232</v>
      </c>
      <c r="F10" s="352" t="s">
        <v>13</v>
      </c>
      <c r="G10" s="896">
        <f t="shared" si="0"/>
        <v>11232</v>
      </c>
      <c r="H10" s="409">
        <v>43999</v>
      </c>
      <c r="I10" s="352" t="s">
        <v>13</v>
      </c>
      <c r="J10" s="429">
        <f t="shared" si="4"/>
        <v>43999</v>
      </c>
      <c r="K10" s="423">
        <f t="shared" si="1"/>
        <v>0.19260553053085916</v>
      </c>
      <c r="L10" s="204"/>
      <c r="M10" s="255">
        <f t="shared" si="2"/>
        <v>0.19260553053085916</v>
      </c>
      <c r="N10" s="756"/>
    </row>
    <row r="11" spans="1:14">
      <c r="A11" s="322" t="s">
        <v>17</v>
      </c>
      <c r="B11" s="409">
        <v>26134620</v>
      </c>
      <c r="C11" s="352"/>
      <c r="D11" s="410">
        <f t="shared" si="3"/>
        <v>26134620</v>
      </c>
      <c r="E11" s="409">
        <v>1180525</v>
      </c>
      <c r="F11" s="352" t="s">
        <v>13</v>
      </c>
      <c r="G11" s="895">
        <f t="shared" si="0"/>
        <v>1180525</v>
      </c>
      <c r="H11" s="409">
        <v>9577220</v>
      </c>
      <c r="I11" s="352" t="s">
        <v>13</v>
      </c>
      <c r="J11" s="169">
        <f t="shared" si="4"/>
        <v>9577220</v>
      </c>
      <c r="K11" s="423">
        <f t="shared" si="1"/>
        <v>0.36645721269335463</v>
      </c>
      <c r="L11" s="204"/>
      <c r="M11" s="255">
        <f t="shared" si="2"/>
        <v>0.36645721269335463</v>
      </c>
      <c r="N11" s="756"/>
    </row>
    <row r="12" spans="1:14">
      <c r="A12" s="322" t="s">
        <v>18</v>
      </c>
      <c r="B12" s="411">
        <v>1530461</v>
      </c>
      <c r="C12" s="352"/>
      <c r="D12" s="412">
        <f>SUM(B12:C12)</f>
        <v>1530461</v>
      </c>
      <c r="E12" s="409">
        <v>129525</v>
      </c>
      <c r="F12" s="352" t="s">
        <v>13</v>
      </c>
      <c r="G12" s="896">
        <f t="shared" si="0"/>
        <v>129525</v>
      </c>
      <c r="H12" s="409">
        <v>873290</v>
      </c>
      <c r="I12" s="352" t="s">
        <v>13</v>
      </c>
      <c r="J12" s="429">
        <f>H12</f>
        <v>873290</v>
      </c>
      <c r="K12" s="423">
        <f>+H12/B12</f>
        <v>0.57060585013273779</v>
      </c>
      <c r="L12" s="204"/>
      <c r="M12" s="255">
        <f>J12/D12</f>
        <v>0.57060585013273779</v>
      </c>
      <c r="N12" s="756"/>
    </row>
    <row r="13" spans="1:14">
      <c r="A13" s="322" t="s">
        <v>19</v>
      </c>
      <c r="B13" s="411">
        <v>531768</v>
      </c>
      <c r="C13" s="352"/>
      <c r="D13" s="412">
        <f t="shared" si="3"/>
        <v>531768</v>
      </c>
      <c r="E13" s="409">
        <v>304596</v>
      </c>
      <c r="F13" s="352" t="s">
        <v>13</v>
      </c>
      <c r="G13" s="896">
        <f t="shared" si="0"/>
        <v>304596</v>
      </c>
      <c r="H13" s="409">
        <v>2260999</v>
      </c>
      <c r="I13" s="352" t="s">
        <v>13</v>
      </c>
      <c r="J13" s="429">
        <f t="shared" si="4"/>
        <v>2260999</v>
      </c>
      <c r="K13" s="423">
        <f t="shared" si="1"/>
        <v>4.2518523115343534</v>
      </c>
      <c r="L13" s="254"/>
      <c r="M13" s="255">
        <f>J13/D13</f>
        <v>4.2518523115343534</v>
      </c>
      <c r="N13" s="756"/>
    </row>
    <row r="14" spans="1:14">
      <c r="A14" s="323" t="s">
        <v>20</v>
      </c>
      <c r="B14" s="409">
        <v>1755172</v>
      </c>
      <c r="C14" s="352"/>
      <c r="D14" s="410">
        <f t="shared" si="3"/>
        <v>1755172</v>
      </c>
      <c r="E14" s="409">
        <v>183855</v>
      </c>
      <c r="F14" s="352" t="s">
        <v>13</v>
      </c>
      <c r="G14" s="895">
        <f t="shared" si="0"/>
        <v>183855</v>
      </c>
      <c r="H14" s="409">
        <v>938114</v>
      </c>
      <c r="I14" s="352" t="s">
        <v>13</v>
      </c>
      <c r="J14" s="169">
        <f t="shared" si="4"/>
        <v>938114</v>
      </c>
      <c r="K14" s="423">
        <f t="shared" si="1"/>
        <v>0.53448550911249726</v>
      </c>
      <c r="L14" s="254"/>
      <c r="M14" s="255">
        <f>J14/D14</f>
        <v>0.53448550911249726</v>
      </c>
      <c r="N14" s="756"/>
    </row>
    <row r="15" spans="1:14">
      <c r="A15" s="322" t="s">
        <v>21</v>
      </c>
      <c r="B15" s="411">
        <v>105346</v>
      </c>
      <c r="C15" s="352"/>
      <c r="D15" s="412">
        <f>SUM(B15:C15)</f>
        <v>105346</v>
      </c>
      <c r="E15" s="415">
        <v>0</v>
      </c>
      <c r="F15" s="352" t="s">
        <v>13</v>
      </c>
      <c r="G15" s="419">
        <f t="shared" ref="G15" si="5">E15</f>
        <v>0</v>
      </c>
      <c r="H15" s="414">
        <v>0</v>
      </c>
      <c r="I15" s="353"/>
      <c r="J15" s="412">
        <f>H15</f>
        <v>0</v>
      </c>
      <c r="K15" s="423">
        <f>+H15/B15</f>
        <v>0</v>
      </c>
      <c r="L15" s="204"/>
      <c r="M15" s="255">
        <f>J15/D15</f>
        <v>0</v>
      </c>
      <c r="N15" s="756"/>
    </row>
    <row r="16" spans="1:14">
      <c r="A16" s="323" t="s">
        <v>22</v>
      </c>
      <c r="B16" s="411">
        <v>0</v>
      </c>
      <c r="C16" s="352"/>
      <c r="D16" s="412">
        <f t="shared" si="3"/>
        <v>0</v>
      </c>
      <c r="E16" s="415">
        <f t="shared" si="3"/>
        <v>0</v>
      </c>
      <c r="F16" s="352" t="s">
        <v>13</v>
      </c>
      <c r="G16" s="419">
        <f t="shared" si="3"/>
        <v>0</v>
      </c>
      <c r="H16" s="414">
        <v>0</v>
      </c>
      <c r="I16" s="352"/>
      <c r="J16" s="412">
        <f t="shared" si="4"/>
        <v>0</v>
      </c>
      <c r="K16" s="423">
        <v>0</v>
      </c>
      <c r="L16" s="204"/>
      <c r="M16" s="255">
        <v>0</v>
      </c>
      <c r="N16" s="756"/>
    </row>
    <row r="17" spans="1:13">
      <c r="A17" s="323" t="s">
        <v>23</v>
      </c>
      <c r="B17" s="411">
        <v>0</v>
      </c>
      <c r="C17" s="352"/>
      <c r="D17" s="412">
        <f t="shared" si="3"/>
        <v>0</v>
      </c>
      <c r="E17" s="414">
        <v>0</v>
      </c>
      <c r="F17" s="352"/>
      <c r="G17" s="419">
        <f t="shared" si="3"/>
        <v>0</v>
      </c>
      <c r="H17" s="414">
        <v>0</v>
      </c>
      <c r="I17" s="352"/>
      <c r="J17" s="412">
        <f t="shared" ref="J17" si="6">SUM(H17:I17)</f>
        <v>0</v>
      </c>
      <c r="K17" s="423">
        <v>0</v>
      </c>
      <c r="L17" s="254"/>
      <c r="M17" s="255">
        <v>0</v>
      </c>
    </row>
    <row r="18" spans="1:13" ht="13.5" thickBot="1">
      <c r="A18" s="324" t="s">
        <v>24</v>
      </c>
      <c r="B18" s="14">
        <f>SUM(B7:B17)</f>
        <v>57745649</v>
      </c>
      <c r="C18" s="204"/>
      <c r="D18" s="15">
        <f>SUM(D7:D17)</f>
        <v>57745649</v>
      </c>
      <c r="E18" s="14">
        <f>SUM(E7:E14)</f>
        <v>3238080</v>
      </c>
      <c r="F18" s="205"/>
      <c r="G18" s="404">
        <f>SUM(G7:G17)</f>
        <v>3238080</v>
      </c>
      <c r="H18" s="14">
        <f>SUM(H7:H17)</f>
        <v>22247184</v>
      </c>
      <c r="I18" s="205"/>
      <c r="J18" s="15">
        <f>SUM(J7:J17)</f>
        <v>22247184</v>
      </c>
      <c r="K18" s="424">
        <f t="shared" ref="K18" si="7">+H18/B18</f>
        <v>0.38526164975650373</v>
      </c>
      <c r="L18" s="254"/>
      <c r="M18" s="222">
        <f>J18/D18</f>
        <v>0.38526164975650373</v>
      </c>
    </row>
    <row r="19" spans="1:13" ht="13" thickBot="1">
      <c r="A19" s="210"/>
      <c r="B19" s="211"/>
      <c r="C19" s="212"/>
      <c r="D19" s="213"/>
      <c r="E19" s="416"/>
      <c r="F19" s="212"/>
      <c r="G19" s="405"/>
      <c r="H19" s="425"/>
      <c r="I19" s="212"/>
      <c r="J19" s="213"/>
      <c r="K19" s="215"/>
      <c r="L19" s="212"/>
      <c r="M19" s="213"/>
    </row>
    <row r="20" spans="1:13">
      <c r="A20" s="325" t="s">
        <v>25</v>
      </c>
      <c r="B20" s="203">
        <v>563710</v>
      </c>
      <c r="C20" s="204"/>
      <c r="D20" s="209">
        <f t="shared" ref="D20:D27" si="8">SUM(B20:C20)</f>
        <v>563710</v>
      </c>
      <c r="E20" s="326">
        <v>10430.729999999996</v>
      </c>
      <c r="F20" s="254"/>
      <c r="G20" s="354">
        <f>E20</f>
        <v>10430.729999999996</v>
      </c>
      <c r="H20" s="426">
        <v>79906.739999999976</v>
      </c>
      <c r="I20" s="204"/>
      <c r="J20" s="427">
        <f t="shared" ref="J20:J27" si="9">SUM(H20:I20)</f>
        <v>79906.739999999976</v>
      </c>
      <c r="K20" s="355">
        <f>+H20/B20</f>
        <v>0.14175150343261603</v>
      </c>
      <c r="L20" s="204"/>
      <c r="M20" s="129">
        <v>0</v>
      </c>
    </row>
    <row r="21" spans="1:13">
      <c r="A21" s="323" t="s">
        <v>26</v>
      </c>
      <c r="B21" s="203">
        <v>1204880</v>
      </c>
      <c r="C21" s="204"/>
      <c r="D21" s="209">
        <f t="shared" si="8"/>
        <v>1204880</v>
      </c>
      <c r="E21" s="326">
        <v>115425.64</v>
      </c>
      <c r="F21" s="254"/>
      <c r="G21" s="354">
        <f>E21</f>
        <v>115425.64</v>
      </c>
      <c r="H21" s="428">
        <v>528764.03999999992</v>
      </c>
      <c r="I21" s="352"/>
      <c r="J21" s="429">
        <f t="shared" si="9"/>
        <v>528764.03999999992</v>
      </c>
      <c r="K21" s="355">
        <f t="shared" ref="K21:K27" si="10">+H21/B21</f>
        <v>0.43885203505743303</v>
      </c>
      <c r="L21" s="204"/>
      <c r="M21" s="129">
        <f t="shared" ref="M21:M27" si="11">J21/D21</f>
        <v>0.43885203505743303</v>
      </c>
    </row>
    <row r="22" spans="1:13">
      <c r="A22" s="322" t="s">
        <v>27</v>
      </c>
      <c r="B22" s="203">
        <v>950000</v>
      </c>
      <c r="C22" s="204"/>
      <c r="D22" s="209">
        <f t="shared" si="8"/>
        <v>950000</v>
      </c>
      <c r="E22" s="326">
        <v>30599.040000000001</v>
      </c>
      <c r="F22" s="254"/>
      <c r="G22" s="354">
        <f t="shared" ref="G22:G27" si="12">SUM(E22:F22)</f>
        <v>30599.040000000001</v>
      </c>
      <c r="H22" s="428">
        <v>569168.70000000007</v>
      </c>
      <c r="I22" s="352"/>
      <c r="J22" s="429">
        <f t="shared" si="9"/>
        <v>569168.70000000007</v>
      </c>
      <c r="K22" s="355">
        <f t="shared" si="10"/>
        <v>0.59912494736842115</v>
      </c>
      <c r="L22" s="204"/>
      <c r="M22" s="129">
        <f t="shared" si="11"/>
        <v>0.59912494736842115</v>
      </c>
    </row>
    <row r="23" spans="1:13" ht="12.75" customHeight="1">
      <c r="A23" s="327" t="s">
        <v>28</v>
      </c>
      <c r="B23" s="203">
        <v>0</v>
      </c>
      <c r="C23" s="204"/>
      <c r="D23" s="209">
        <f t="shared" si="8"/>
        <v>0</v>
      </c>
      <c r="E23" s="326">
        <v>0</v>
      </c>
      <c r="F23" s="204"/>
      <c r="G23" s="354">
        <f t="shared" si="12"/>
        <v>0</v>
      </c>
      <c r="H23" s="428">
        <v>0</v>
      </c>
      <c r="I23" s="352"/>
      <c r="J23" s="429">
        <f t="shared" si="9"/>
        <v>0</v>
      </c>
      <c r="K23" s="763">
        <v>0</v>
      </c>
      <c r="L23" s="204"/>
      <c r="M23" s="129">
        <v>0</v>
      </c>
    </row>
    <row r="24" spans="1:13">
      <c r="A24" s="328" t="s">
        <v>29</v>
      </c>
      <c r="B24" s="203">
        <v>91250</v>
      </c>
      <c r="C24" s="204"/>
      <c r="D24" s="209">
        <f t="shared" si="8"/>
        <v>91250</v>
      </c>
      <c r="E24" s="326">
        <v>0</v>
      </c>
      <c r="F24" s="204"/>
      <c r="G24" s="354">
        <f t="shared" si="12"/>
        <v>0</v>
      </c>
      <c r="H24" s="428">
        <v>0</v>
      </c>
      <c r="I24" s="352"/>
      <c r="J24" s="429">
        <f t="shared" si="9"/>
        <v>0</v>
      </c>
      <c r="K24" s="355">
        <v>0</v>
      </c>
      <c r="L24" s="204"/>
      <c r="M24" s="129">
        <f t="shared" si="11"/>
        <v>0</v>
      </c>
    </row>
    <row r="25" spans="1:13">
      <c r="A25" s="322" t="s">
        <v>30</v>
      </c>
      <c r="B25" s="203">
        <v>492662.99999999994</v>
      </c>
      <c r="C25" s="204"/>
      <c r="D25" s="209">
        <f t="shared" si="8"/>
        <v>492662.99999999994</v>
      </c>
      <c r="E25" s="326">
        <v>21865.44999999999</v>
      </c>
      <c r="F25" s="204"/>
      <c r="G25" s="354">
        <f t="shared" si="12"/>
        <v>21865.44999999999</v>
      </c>
      <c r="H25" s="428">
        <v>325594.41999999963</v>
      </c>
      <c r="I25" s="352"/>
      <c r="J25" s="429">
        <f t="shared" si="9"/>
        <v>325594.41999999963</v>
      </c>
      <c r="K25" s="355">
        <f t="shared" si="10"/>
        <v>0.66088669130825672</v>
      </c>
      <c r="L25" s="204"/>
      <c r="M25" s="129">
        <f t="shared" si="11"/>
        <v>0.66088669130825672</v>
      </c>
    </row>
    <row r="26" spans="1:13">
      <c r="A26" s="322" t="s">
        <v>31</v>
      </c>
      <c r="B26" s="203">
        <v>3958948</v>
      </c>
      <c r="C26" s="204"/>
      <c r="D26" s="209">
        <f t="shared" si="8"/>
        <v>3958948</v>
      </c>
      <c r="E26" s="326">
        <v>225921.5700000012</v>
      </c>
      <c r="F26" s="204"/>
      <c r="G26" s="354">
        <f t="shared" si="12"/>
        <v>225921.5700000012</v>
      </c>
      <c r="H26" s="428">
        <v>2320297.6600000034</v>
      </c>
      <c r="I26" s="352"/>
      <c r="J26" s="429">
        <f t="shared" si="9"/>
        <v>2320297.6600000034</v>
      </c>
      <c r="K26" s="355">
        <f t="shared" si="10"/>
        <v>0.5860894510359832</v>
      </c>
      <c r="L26" s="204"/>
      <c r="M26" s="129">
        <f t="shared" si="11"/>
        <v>0.5860894510359832</v>
      </c>
    </row>
    <row r="27" spans="1:13" ht="13" thickBot="1">
      <c r="A27" s="329" t="s">
        <v>32</v>
      </c>
      <c r="B27" s="216">
        <v>60000</v>
      </c>
      <c r="C27" s="206"/>
      <c r="D27" s="217">
        <f t="shared" si="8"/>
        <v>60000</v>
      </c>
      <c r="E27" s="417">
        <v>0</v>
      </c>
      <c r="F27" s="418"/>
      <c r="G27" s="420">
        <f t="shared" si="12"/>
        <v>0</v>
      </c>
      <c r="H27" s="430">
        <v>58482.41</v>
      </c>
      <c r="I27" s="356"/>
      <c r="J27" s="431">
        <f t="shared" si="9"/>
        <v>58482.41</v>
      </c>
      <c r="K27" s="357">
        <f t="shared" si="10"/>
        <v>0.97470683333333341</v>
      </c>
      <c r="L27" s="206"/>
      <c r="M27" s="131">
        <f t="shared" si="11"/>
        <v>0.97470683333333341</v>
      </c>
    </row>
    <row r="28" spans="1:13" ht="13" thickBot="1">
      <c r="A28" s="210"/>
      <c r="B28" s="211"/>
      <c r="C28" s="212"/>
      <c r="D28" s="213"/>
      <c r="E28" s="405"/>
      <c r="F28" s="212"/>
      <c r="G28" s="405"/>
      <c r="H28" s="425"/>
      <c r="I28" s="212"/>
      <c r="J28" s="213"/>
      <c r="K28" s="215"/>
      <c r="L28" s="212"/>
      <c r="M28" s="213"/>
    </row>
    <row r="29" spans="1:13" ht="13.5" thickBot="1">
      <c r="A29" s="403" t="s">
        <v>33</v>
      </c>
      <c r="B29" s="330">
        <f>B18+SUM(B20:B27)</f>
        <v>65067100</v>
      </c>
      <c r="C29" s="207"/>
      <c r="D29" s="413">
        <f>SUM(B29:C29)</f>
        <v>65067100</v>
      </c>
      <c r="E29" s="406">
        <f>E18+SUM(E20:E27)</f>
        <v>3642322.4300000011</v>
      </c>
      <c r="F29" s="207"/>
      <c r="G29" s="421">
        <f>G18+SUM(G20:G27)</f>
        <v>3642322.4300000011</v>
      </c>
      <c r="H29" s="330">
        <f>H18+SUM(H20:H27)</f>
        <v>26129397.970000003</v>
      </c>
      <c r="I29" s="208"/>
      <c r="J29" s="413">
        <f>SUM(H29:I29)</f>
        <v>26129397.970000003</v>
      </c>
      <c r="K29" s="424">
        <f>H29/B29</f>
        <v>0.40157618781227383</v>
      </c>
      <c r="L29" s="208"/>
      <c r="M29" s="132">
        <f>J29/D29</f>
        <v>0.40157618781227383</v>
      </c>
    </row>
    <row r="30" spans="1:13" ht="18.649999999999999" customHeight="1" thickBot="1">
      <c r="A30" s="964" t="s">
        <v>34</v>
      </c>
      <c r="B30" s="965"/>
      <c r="C30" s="965"/>
      <c r="D30" s="965"/>
      <c r="E30" s="965"/>
      <c r="F30" s="965"/>
      <c r="G30" s="965"/>
      <c r="H30" s="965"/>
      <c r="I30" s="965"/>
      <c r="J30" s="965"/>
      <c r="K30" s="965"/>
      <c r="L30" s="965"/>
      <c r="M30" s="966"/>
    </row>
    <row r="31" spans="1:13" ht="13" thickBot="1">
      <c r="A31" s="325" t="s">
        <v>35</v>
      </c>
      <c r="B31" s="331"/>
      <c r="C31" s="332"/>
      <c r="D31" s="333"/>
      <c r="E31" s="334">
        <v>61545</v>
      </c>
      <c r="F31" s="218"/>
      <c r="G31" s="334">
        <f>E31</f>
        <v>61545</v>
      </c>
      <c r="H31" s="334">
        <v>523334</v>
      </c>
      <c r="I31" s="218"/>
      <c r="J31" s="334">
        <f>H31</f>
        <v>523334</v>
      </c>
      <c r="K31" s="335"/>
      <c r="L31" s="336"/>
      <c r="M31" s="337"/>
    </row>
    <row r="32" spans="1:13" ht="13" thickBot="1">
      <c r="A32" s="338" t="s">
        <v>36</v>
      </c>
      <c r="B32" s="211"/>
      <c r="C32" s="212"/>
      <c r="D32" s="213"/>
      <c r="E32" s="214"/>
      <c r="F32" s="212"/>
      <c r="G32" s="215"/>
      <c r="H32" s="213"/>
      <c r="I32" s="212"/>
      <c r="J32" s="213"/>
      <c r="K32" s="213"/>
      <c r="L32" s="212"/>
      <c r="M32" s="213"/>
    </row>
    <row r="33" spans="1:13">
      <c r="A33" s="339"/>
      <c r="B33" s="339"/>
      <c r="C33" s="339"/>
      <c r="D33" s="339"/>
      <c r="E33" s="339"/>
      <c r="F33" s="339"/>
      <c r="G33" s="339"/>
      <c r="H33" s="339"/>
      <c r="I33" s="339"/>
      <c r="J33" s="339"/>
      <c r="K33" s="339"/>
      <c r="L33" s="339"/>
      <c r="M33" s="339"/>
    </row>
    <row r="34" spans="1:13">
      <c r="A34" s="967" t="s">
        <v>37</v>
      </c>
      <c r="B34" s="967"/>
      <c r="C34" s="967"/>
      <c r="D34" s="967"/>
      <c r="E34" s="967"/>
      <c r="F34" s="967"/>
      <c r="G34" s="967"/>
      <c r="H34" s="967"/>
      <c r="I34" s="967"/>
      <c r="J34" s="967"/>
      <c r="K34" s="967"/>
      <c r="L34" s="967"/>
      <c r="M34" s="967"/>
    </row>
    <row r="35" spans="1:13" ht="42.75" customHeight="1">
      <c r="A35" s="967" t="s">
        <v>38</v>
      </c>
      <c r="B35" s="967"/>
      <c r="C35" s="967"/>
      <c r="D35" s="967"/>
      <c r="E35" s="967"/>
      <c r="F35" s="967"/>
      <c r="G35" s="967"/>
      <c r="H35" s="967"/>
      <c r="I35" s="967"/>
      <c r="J35" s="967"/>
      <c r="K35" s="967"/>
      <c r="L35" s="967"/>
      <c r="M35" s="967"/>
    </row>
    <row r="36" spans="1:13" ht="31.5" customHeight="1">
      <c r="A36" s="967" t="s">
        <v>39</v>
      </c>
      <c r="B36" s="967"/>
      <c r="C36" s="967"/>
      <c r="D36" s="967"/>
      <c r="E36" s="967"/>
      <c r="F36" s="967"/>
      <c r="G36" s="967"/>
      <c r="H36" s="967"/>
      <c r="I36" s="967"/>
      <c r="J36" s="967"/>
      <c r="K36" s="967"/>
      <c r="L36" s="967"/>
      <c r="M36" s="967"/>
    </row>
    <row r="37" spans="1:13" ht="23.25" customHeight="1">
      <c r="A37" s="967" t="s">
        <v>40</v>
      </c>
      <c r="B37" s="967"/>
      <c r="C37" s="967"/>
      <c r="D37" s="967"/>
      <c r="E37" s="967"/>
      <c r="F37" s="967"/>
      <c r="G37" s="967"/>
      <c r="H37" s="967"/>
      <c r="I37" s="967"/>
      <c r="J37" s="967"/>
      <c r="K37" s="967"/>
      <c r="L37" s="967"/>
      <c r="M37" s="967"/>
    </row>
    <row r="38" spans="1:13" ht="24" customHeight="1">
      <c r="A38" s="148" t="s">
        <v>41</v>
      </c>
      <c r="B38" s="756"/>
      <c r="C38" s="756"/>
      <c r="D38" s="756"/>
      <c r="E38" s="756"/>
      <c r="F38" s="756"/>
      <c r="G38" s="756"/>
      <c r="H38" s="756"/>
      <c r="I38" s="756"/>
      <c r="J38" s="756"/>
      <c r="K38" s="756"/>
      <c r="L38" s="756"/>
      <c r="M38" s="756"/>
    </row>
    <row r="39" spans="1:13" ht="15" customHeight="1">
      <c r="A39" s="954" t="s">
        <v>42</v>
      </c>
      <c r="B39" s="954"/>
      <c r="C39" s="954"/>
      <c r="D39" s="954"/>
      <c r="E39" s="954"/>
      <c r="F39" s="954"/>
      <c r="G39" s="954"/>
      <c r="H39" s="954"/>
      <c r="I39" s="954"/>
      <c r="J39" s="954"/>
      <c r="K39" s="954"/>
      <c r="L39" s="954"/>
      <c r="M39" s="954"/>
    </row>
    <row r="48" spans="1:13">
      <c r="A48" s="756"/>
      <c r="B48" s="756"/>
      <c r="C48" s="756"/>
      <c r="D48" s="756"/>
      <c r="E48" s="756"/>
      <c r="F48" s="340"/>
      <c r="G48" s="756"/>
      <c r="H48" s="756"/>
      <c r="I48" s="756"/>
      <c r="J48" s="756"/>
      <c r="K48" s="756"/>
      <c r="L48" s="756"/>
      <c r="M48" s="756"/>
    </row>
  </sheetData>
  <mergeCells count="13">
    <mergeCell ref="A39:M39"/>
    <mergeCell ref="A1:M1"/>
    <mergeCell ref="A2:M2"/>
    <mergeCell ref="A3:M3"/>
    <mergeCell ref="B4:D4"/>
    <mergeCell ref="E4:G4"/>
    <mergeCell ref="H4:J4"/>
    <mergeCell ref="K4:M4"/>
    <mergeCell ref="A30:M30"/>
    <mergeCell ref="A34:M34"/>
    <mergeCell ref="A35:M35"/>
    <mergeCell ref="A36:M36"/>
    <mergeCell ref="A37:M37"/>
  </mergeCells>
  <printOptions horizontalCentered="1" verticalCentered="1"/>
  <pageMargins left="0.25" right="0.25" top="0.5" bottom="0.5" header="0.5" footer="0.5"/>
  <pageSetup scale="80" orientation="landscape" r:id="rId1"/>
  <headerFooter alignWithMargins="0"/>
  <ignoredErrors>
    <ignoredError sqref="E18"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Y214"/>
  <sheetViews>
    <sheetView topLeftCell="M8" zoomScale="110" zoomScaleNormal="110" workbookViewId="0">
      <selection activeCell="U19" sqref="U19"/>
    </sheetView>
  </sheetViews>
  <sheetFormatPr defaultRowHeight="12.5"/>
  <cols>
    <col min="1" max="1" width="10.54296875" customWidth="1"/>
    <col min="2" max="2" width="11.54296875" customWidth="1"/>
    <col min="3" max="3" width="9.54296875" customWidth="1"/>
    <col min="4" max="4" width="10.54296875" customWidth="1"/>
    <col min="5" max="5" width="6.54296875" customWidth="1"/>
    <col min="6" max="6" width="11.453125" customWidth="1"/>
    <col min="7" max="9" width="6.54296875" customWidth="1"/>
    <col min="10" max="10" width="11.54296875" customWidth="1"/>
    <col min="11" max="11" width="6.54296875" customWidth="1"/>
    <col min="12" max="12" width="12.453125" bestFit="1" customWidth="1"/>
    <col min="13" max="13" width="9.453125" customWidth="1"/>
    <col min="14" max="14" width="11.54296875" customWidth="1"/>
    <col min="15" max="16" width="11.453125" bestFit="1" customWidth="1"/>
    <col min="17" max="17" width="9.54296875" customWidth="1"/>
    <col min="18" max="18" width="12.453125" bestFit="1" customWidth="1"/>
    <col min="19" max="19" width="15.453125" customWidth="1"/>
  </cols>
  <sheetData>
    <row r="1" spans="1:25" ht="15.5">
      <c r="A1" s="1023" t="s">
        <v>321</v>
      </c>
      <c r="B1" s="1023"/>
      <c r="C1" s="1023"/>
      <c r="D1" s="1023"/>
      <c r="E1" s="1023"/>
      <c r="F1" s="1023"/>
      <c r="G1" s="1023"/>
      <c r="H1" s="1023"/>
      <c r="I1" s="1023"/>
      <c r="J1" s="1023"/>
      <c r="K1" s="1023"/>
      <c r="L1" s="1023"/>
      <c r="M1" s="1023"/>
      <c r="N1" s="1023"/>
      <c r="O1" s="1023"/>
      <c r="P1" s="1023"/>
      <c r="Q1" s="1023"/>
      <c r="R1" s="1023"/>
      <c r="S1" s="1023"/>
      <c r="T1" s="756"/>
      <c r="U1" s="756"/>
      <c r="V1" s="756"/>
      <c r="W1" s="756"/>
      <c r="X1" s="756"/>
      <c r="Y1" s="756"/>
    </row>
    <row r="2" spans="1:25" ht="15.5">
      <c r="A2" s="1023" t="s">
        <v>1</v>
      </c>
      <c r="B2" s="1023"/>
      <c r="C2" s="1023"/>
      <c r="D2" s="1023"/>
      <c r="E2" s="1023"/>
      <c r="F2" s="1023"/>
      <c r="G2" s="1023"/>
      <c r="H2" s="1023"/>
      <c r="I2" s="1023"/>
      <c r="J2" s="1023"/>
      <c r="K2" s="1023"/>
      <c r="L2" s="1023"/>
      <c r="M2" s="1023"/>
      <c r="N2" s="1023"/>
      <c r="O2" s="1023"/>
      <c r="P2" s="1023"/>
      <c r="Q2" s="1023"/>
      <c r="R2" s="1023"/>
      <c r="S2" s="1023"/>
      <c r="T2" s="756"/>
      <c r="U2" s="756"/>
      <c r="V2" s="756"/>
      <c r="W2" s="756"/>
      <c r="X2" s="756"/>
      <c r="Y2" s="756"/>
    </row>
    <row r="3" spans="1:25" s="7" customFormat="1" ht="16" thickBot="1">
      <c r="A3" s="973" t="str">
        <f>'ESA Table 1'!A3:M3</f>
        <v>Through August 2020</v>
      </c>
      <c r="B3" s="1012"/>
      <c r="C3" s="1012"/>
      <c r="D3" s="1012"/>
      <c r="E3" s="1012"/>
      <c r="F3" s="1012"/>
      <c r="G3" s="1012"/>
      <c r="H3" s="1012"/>
      <c r="I3" s="1012"/>
      <c r="J3" s="1012"/>
      <c r="K3" s="1012"/>
      <c r="L3" s="1012"/>
      <c r="M3" s="1012"/>
      <c r="N3" s="1012"/>
      <c r="O3" s="1012"/>
      <c r="P3" s="1012"/>
      <c r="Q3" s="1012"/>
      <c r="R3" s="1012"/>
      <c r="S3" s="1012"/>
      <c r="T3" s="756"/>
      <c r="U3" s="756"/>
      <c r="V3" s="756"/>
      <c r="W3" s="756"/>
      <c r="X3" s="756"/>
      <c r="Y3" s="756"/>
    </row>
    <row r="4" spans="1:25" s="7" customFormat="1" ht="15.5">
      <c r="A4" s="1072" t="s">
        <v>322</v>
      </c>
      <c r="B4" s="1073"/>
      <c r="C4" s="1073"/>
      <c r="D4" s="1073"/>
      <c r="E4" s="1073"/>
      <c r="F4" s="1073"/>
      <c r="G4" s="1073"/>
      <c r="H4" s="1073"/>
      <c r="I4" s="1073"/>
      <c r="J4" s="1073"/>
      <c r="K4" s="1073"/>
      <c r="L4" s="1073"/>
      <c r="M4" s="1073"/>
      <c r="N4" s="1073"/>
      <c r="O4" s="1073"/>
      <c r="P4" s="1073"/>
      <c r="Q4" s="1073"/>
      <c r="R4" s="1073"/>
      <c r="S4" s="1074"/>
      <c r="T4" s="756"/>
      <c r="U4" s="756"/>
      <c r="V4" s="756"/>
      <c r="W4" s="756"/>
      <c r="X4" s="756"/>
      <c r="Y4" s="756"/>
    </row>
    <row r="5" spans="1:25" ht="13">
      <c r="A5" s="1058" t="s">
        <v>323</v>
      </c>
      <c r="B5" s="989" t="s">
        <v>324</v>
      </c>
      <c r="C5" s="989"/>
      <c r="D5" s="989"/>
      <c r="E5" s="1061"/>
      <c r="F5" s="989" t="s">
        <v>325</v>
      </c>
      <c r="G5" s="989"/>
      <c r="H5" s="989"/>
      <c r="I5" s="989"/>
      <c r="J5" s="1071" t="s">
        <v>326</v>
      </c>
      <c r="K5" s="1015"/>
      <c r="L5" s="1015"/>
      <c r="M5" s="1015"/>
      <c r="N5" s="1015" t="s">
        <v>10</v>
      </c>
      <c r="O5" s="1015"/>
      <c r="P5" s="1015"/>
      <c r="Q5" s="1015"/>
      <c r="R5" s="1015"/>
      <c r="S5" s="1016"/>
      <c r="T5" s="756"/>
      <c r="U5" s="756"/>
      <c r="V5" s="756"/>
      <c r="W5" s="756"/>
      <c r="X5" s="756"/>
      <c r="Y5" s="756"/>
    </row>
    <row r="6" spans="1:25" ht="36" customHeight="1">
      <c r="A6" s="1059"/>
      <c r="B6" s="1062" t="s">
        <v>327</v>
      </c>
      <c r="C6" s="1015" t="s">
        <v>328</v>
      </c>
      <c r="D6" s="1015"/>
      <c r="E6" s="1015"/>
      <c r="F6" s="1062" t="s">
        <v>327</v>
      </c>
      <c r="G6" s="1015" t="s">
        <v>328</v>
      </c>
      <c r="H6" s="1015"/>
      <c r="I6" s="1069"/>
      <c r="J6" s="1067" t="s">
        <v>327</v>
      </c>
      <c r="K6" s="1070" t="s">
        <v>328</v>
      </c>
      <c r="L6" s="1015"/>
      <c r="M6" s="1015"/>
      <c r="N6" s="1062" t="s">
        <v>327</v>
      </c>
      <c r="O6" s="1062" t="s">
        <v>329</v>
      </c>
      <c r="P6" s="1062"/>
      <c r="Q6" s="1015" t="s">
        <v>328</v>
      </c>
      <c r="R6" s="1015"/>
      <c r="S6" s="1016"/>
      <c r="T6" s="756"/>
      <c r="U6" s="756"/>
      <c r="V6" s="756"/>
      <c r="W6" s="756"/>
      <c r="X6" s="756"/>
      <c r="Y6" s="756"/>
    </row>
    <row r="7" spans="1:25" ht="27" customHeight="1">
      <c r="A7" s="1060"/>
      <c r="B7" s="1062"/>
      <c r="C7" s="933" t="s">
        <v>330</v>
      </c>
      <c r="D7" s="933" t="s">
        <v>331</v>
      </c>
      <c r="E7" s="933" t="s">
        <v>332</v>
      </c>
      <c r="F7" s="1062"/>
      <c r="G7" s="933" t="s">
        <v>330</v>
      </c>
      <c r="H7" s="933" t="s">
        <v>331</v>
      </c>
      <c r="I7" s="939" t="s">
        <v>332</v>
      </c>
      <c r="J7" s="1068"/>
      <c r="K7" s="940" t="s">
        <v>330</v>
      </c>
      <c r="L7" s="933" t="s">
        <v>331</v>
      </c>
      <c r="M7" s="933" t="s">
        <v>332</v>
      </c>
      <c r="N7" s="1062"/>
      <c r="O7" s="938" t="s">
        <v>333</v>
      </c>
      <c r="P7" s="938" t="s">
        <v>334</v>
      </c>
      <c r="Q7" s="933" t="s">
        <v>330</v>
      </c>
      <c r="R7" s="933" t="s">
        <v>331</v>
      </c>
      <c r="S7" s="934" t="s">
        <v>332</v>
      </c>
      <c r="T7" s="756"/>
      <c r="U7" s="756"/>
      <c r="V7" s="756"/>
      <c r="W7" s="756"/>
      <c r="X7" s="756"/>
      <c r="Y7" s="756"/>
    </row>
    <row r="8" spans="1:25">
      <c r="A8" s="13" t="s">
        <v>335</v>
      </c>
      <c r="B8" s="197"/>
      <c r="C8" s="197"/>
      <c r="D8" s="197"/>
      <c r="E8" s="197"/>
      <c r="F8" s="197">
        <v>0</v>
      </c>
      <c r="G8" s="197">
        <v>0</v>
      </c>
      <c r="H8" s="197">
        <v>0</v>
      </c>
      <c r="I8" s="197">
        <v>0</v>
      </c>
      <c r="J8" s="402">
        <v>1951</v>
      </c>
      <c r="K8" s="74"/>
      <c r="L8" s="74">
        <v>745402</v>
      </c>
      <c r="M8" s="74">
        <v>105.24217899999999</v>
      </c>
      <c r="N8" s="74">
        <f>J8</f>
        <v>1951</v>
      </c>
      <c r="O8" s="74">
        <v>1521</v>
      </c>
      <c r="P8" s="74">
        <v>430</v>
      </c>
      <c r="Q8" s="197"/>
      <c r="R8" s="74">
        <f>L8</f>
        <v>745402</v>
      </c>
      <c r="S8" s="850">
        <f>M8</f>
        <v>105.24217899999999</v>
      </c>
      <c r="T8" s="756"/>
      <c r="U8" s="756"/>
      <c r="V8" s="756"/>
      <c r="W8" s="756"/>
      <c r="X8" s="756"/>
      <c r="Y8" s="756"/>
    </row>
    <row r="9" spans="1:25" ht="12.65" customHeight="1">
      <c r="A9" s="13" t="s">
        <v>336</v>
      </c>
      <c r="B9" s="197"/>
      <c r="C9" s="197"/>
      <c r="D9" s="197"/>
      <c r="E9" s="197"/>
      <c r="F9" s="197"/>
      <c r="G9" s="197"/>
      <c r="H9" s="197"/>
      <c r="I9" s="197"/>
      <c r="J9" s="74">
        <v>13317</v>
      </c>
      <c r="K9" s="74"/>
      <c r="L9" s="63">
        <v>7105060</v>
      </c>
      <c r="M9" s="63">
        <v>1056.9032030000001</v>
      </c>
      <c r="N9" s="74">
        <f t="shared" ref="N9:N19" si="0">J9</f>
        <v>13317</v>
      </c>
      <c r="O9" s="74">
        <v>10556</v>
      </c>
      <c r="P9" s="74">
        <v>2761</v>
      </c>
      <c r="Q9" s="197"/>
      <c r="R9" s="74">
        <f t="shared" ref="R9:R19" si="1">L9</f>
        <v>7105060</v>
      </c>
      <c r="S9" s="850">
        <f t="shared" ref="S9:S18" si="2">M9</f>
        <v>1056.9032030000001</v>
      </c>
      <c r="T9" s="756"/>
      <c r="U9" s="297"/>
      <c r="V9" s="756"/>
      <c r="W9" s="756"/>
      <c r="X9" s="756"/>
      <c r="Y9" s="756"/>
    </row>
    <row r="10" spans="1:25">
      <c r="A10" s="13" t="s">
        <v>337</v>
      </c>
      <c r="B10" s="197"/>
      <c r="C10" s="197"/>
      <c r="D10" s="197"/>
      <c r="E10" s="197"/>
      <c r="F10" s="197"/>
      <c r="G10" s="197"/>
      <c r="H10" s="197"/>
      <c r="I10" s="197"/>
      <c r="J10" s="74">
        <v>23474</v>
      </c>
      <c r="K10" s="74"/>
      <c r="L10" s="63">
        <v>12573360</v>
      </c>
      <c r="M10" s="63">
        <v>1885.5127030000001</v>
      </c>
      <c r="N10" s="74">
        <f t="shared" si="0"/>
        <v>23474</v>
      </c>
      <c r="O10" s="74">
        <v>18438</v>
      </c>
      <c r="P10" s="74">
        <v>5036</v>
      </c>
      <c r="Q10" s="197"/>
      <c r="R10" s="74">
        <f t="shared" si="1"/>
        <v>12573360</v>
      </c>
      <c r="S10" s="850">
        <f t="shared" si="2"/>
        <v>1885.5127030000001</v>
      </c>
      <c r="T10" s="756"/>
      <c r="U10" s="756"/>
      <c r="V10" s="756"/>
      <c r="W10" s="756"/>
      <c r="X10" s="756"/>
      <c r="Y10" s="756"/>
    </row>
    <row r="11" spans="1:25" s="7" customFormat="1">
      <c r="A11" s="13" t="s">
        <v>338</v>
      </c>
      <c r="B11" s="197"/>
      <c r="C11" s="197"/>
      <c r="D11" s="197"/>
      <c r="E11" s="197"/>
      <c r="F11" s="197"/>
      <c r="G11" s="197"/>
      <c r="H11" s="197"/>
      <c r="I11" s="197"/>
      <c r="J11" s="74">
        <v>23750</v>
      </c>
      <c r="K11" s="74"/>
      <c r="L11" s="63">
        <v>12976134.059698001</v>
      </c>
      <c r="M11" s="63">
        <v>1942.2488989999999</v>
      </c>
      <c r="N11" s="74">
        <f t="shared" si="0"/>
        <v>23750</v>
      </c>
      <c r="O11" s="74">
        <v>18641</v>
      </c>
      <c r="P11" s="74">
        <v>5109</v>
      </c>
      <c r="Q11" s="197"/>
      <c r="R11" s="74">
        <f t="shared" si="1"/>
        <v>12976134.059698001</v>
      </c>
      <c r="S11" s="850">
        <f t="shared" si="2"/>
        <v>1942.2488989999999</v>
      </c>
      <c r="T11" s="756"/>
      <c r="U11" s="756"/>
      <c r="V11" s="756"/>
      <c r="W11" s="756"/>
      <c r="X11" s="756"/>
      <c r="Y11" s="756"/>
    </row>
    <row r="12" spans="1:25" s="7" customFormat="1">
      <c r="A12" s="13" t="s">
        <v>339</v>
      </c>
      <c r="B12" s="197"/>
      <c r="C12" s="197"/>
      <c r="D12" s="197"/>
      <c r="E12" s="197"/>
      <c r="F12" s="197"/>
      <c r="G12" s="197"/>
      <c r="H12" s="197"/>
      <c r="I12" s="197"/>
      <c r="J12" s="74">
        <v>23797</v>
      </c>
      <c r="K12" s="74"/>
      <c r="L12" s="63">
        <v>13008631.732354</v>
      </c>
      <c r="M12" s="63">
        <v>1948.6727619999999</v>
      </c>
      <c r="N12" s="74">
        <f t="shared" si="0"/>
        <v>23797</v>
      </c>
      <c r="O12" s="74">
        <v>18678</v>
      </c>
      <c r="P12" s="74">
        <v>5119</v>
      </c>
      <c r="Q12" s="197"/>
      <c r="R12" s="74">
        <f t="shared" si="1"/>
        <v>13008631.732354</v>
      </c>
      <c r="S12" s="850">
        <f t="shared" si="2"/>
        <v>1948.6727619999999</v>
      </c>
      <c r="T12" s="756"/>
      <c r="U12" s="756"/>
      <c r="V12" s="756"/>
      <c r="W12" s="756"/>
      <c r="X12" s="756"/>
      <c r="Y12" s="756"/>
    </row>
    <row r="13" spans="1:25" s="7" customFormat="1">
      <c r="A13" s="13" t="s">
        <v>340</v>
      </c>
      <c r="B13" s="197"/>
      <c r="C13" s="197"/>
      <c r="D13" s="197"/>
      <c r="E13" s="197"/>
      <c r="F13" s="197"/>
      <c r="G13" s="197"/>
      <c r="H13" s="197"/>
      <c r="I13" s="197"/>
      <c r="J13" s="74">
        <v>24568</v>
      </c>
      <c r="K13" s="74"/>
      <c r="L13" s="63">
        <v>13402860.6</v>
      </c>
      <c r="M13" s="63">
        <v>2007.29</v>
      </c>
      <c r="N13" s="74">
        <f t="shared" si="0"/>
        <v>24568</v>
      </c>
      <c r="O13" s="74">
        <v>19291</v>
      </c>
      <c r="P13" s="74">
        <v>5277</v>
      </c>
      <c r="Q13" s="197"/>
      <c r="R13" s="74">
        <f t="shared" si="1"/>
        <v>13402860.6</v>
      </c>
      <c r="S13" s="850">
        <f t="shared" si="2"/>
        <v>2007.29</v>
      </c>
      <c r="T13" s="756"/>
      <c r="U13" s="756"/>
      <c r="V13" s="756"/>
      <c r="W13" s="756"/>
      <c r="X13" s="756"/>
      <c r="Y13" s="756"/>
    </row>
    <row r="14" spans="1:25" s="7" customFormat="1">
      <c r="A14" s="13" t="s">
        <v>341</v>
      </c>
      <c r="B14" s="197"/>
      <c r="C14" s="197"/>
      <c r="D14" s="197"/>
      <c r="E14" s="197"/>
      <c r="F14" s="197"/>
      <c r="G14" s="197"/>
      <c r="H14" s="197"/>
      <c r="I14" s="197"/>
      <c r="J14" s="74">
        <v>28250</v>
      </c>
      <c r="K14" s="74"/>
      <c r="L14" s="63">
        <v>15446730.77341</v>
      </c>
      <c r="M14" s="63">
        <v>2312.031653</v>
      </c>
      <c r="N14" s="74">
        <f t="shared" si="0"/>
        <v>28250</v>
      </c>
      <c r="O14" s="74">
        <v>22233</v>
      </c>
      <c r="P14" s="74">
        <v>6017</v>
      </c>
      <c r="Q14" s="197"/>
      <c r="R14" s="74">
        <f t="shared" si="1"/>
        <v>15446730.77341</v>
      </c>
      <c r="S14" s="850">
        <f t="shared" si="2"/>
        <v>2312.031653</v>
      </c>
      <c r="T14" s="756"/>
      <c r="U14" s="756"/>
      <c r="V14" s="756"/>
      <c r="W14" s="756"/>
      <c r="X14" s="756"/>
      <c r="Y14" s="756"/>
    </row>
    <row r="15" spans="1:25" s="7" customFormat="1">
      <c r="A15" s="13" t="s">
        <v>342</v>
      </c>
      <c r="B15" s="197"/>
      <c r="C15" s="197"/>
      <c r="D15" s="197"/>
      <c r="E15" s="197"/>
      <c r="F15" s="197"/>
      <c r="G15" s="197"/>
      <c r="H15" s="197"/>
      <c r="I15" s="197"/>
      <c r="J15" s="223">
        <v>33459</v>
      </c>
      <c r="K15" s="223"/>
      <c r="L15" s="223">
        <v>18232102.402199</v>
      </c>
      <c r="M15" s="223">
        <v>2736.4464630000002</v>
      </c>
      <c r="N15" s="74">
        <f t="shared" si="0"/>
        <v>33459</v>
      </c>
      <c r="O15" s="74">
        <v>26428</v>
      </c>
      <c r="P15" s="74">
        <v>7031</v>
      </c>
      <c r="Q15" s="253"/>
      <c r="R15" s="74">
        <f t="shared" si="1"/>
        <v>18232102.402199</v>
      </c>
      <c r="S15" s="850">
        <f t="shared" si="2"/>
        <v>2736.4464630000002</v>
      </c>
      <c r="T15" s="756"/>
      <c r="U15" s="756"/>
      <c r="V15" s="756"/>
      <c r="W15" s="756"/>
      <c r="X15" s="756"/>
      <c r="Y15" s="756"/>
    </row>
    <row r="16" spans="1:25" s="7" customFormat="1" ht="13">
      <c r="A16" s="13" t="s">
        <v>343</v>
      </c>
      <c r="B16" s="197"/>
      <c r="C16" s="197"/>
      <c r="D16" s="197"/>
      <c r="E16" s="197"/>
      <c r="F16" s="197"/>
      <c r="G16" s="197"/>
      <c r="H16" s="197"/>
      <c r="I16" s="197"/>
      <c r="J16" s="223"/>
      <c r="K16" s="223"/>
      <c r="L16" s="223"/>
      <c r="M16" s="223"/>
      <c r="N16" s="74">
        <f t="shared" si="0"/>
        <v>0</v>
      </c>
      <c r="O16" s="74"/>
      <c r="P16" s="74"/>
      <c r="Q16" s="253"/>
      <c r="R16" s="74">
        <f t="shared" si="1"/>
        <v>0</v>
      </c>
      <c r="S16" s="850">
        <f t="shared" si="2"/>
        <v>0</v>
      </c>
      <c r="T16" s="756"/>
      <c r="U16" s="226"/>
      <c r="V16" s="227"/>
      <c r="W16" s="225"/>
      <c r="X16" s="224"/>
      <c r="Y16" s="224"/>
    </row>
    <row r="17" spans="1:19" s="7" customFormat="1">
      <c r="A17" s="13" t="s">
        <v>344</v>
      </c>
      <c r="B17" s="197"/>
      <c r="C17" s="197"/>
      <c r="D17" s="197"/>
      <c r="E17" s="197"/>
      <c r="F17" s="197"/>
      <c r="G17" s="197"/>
      <c r="H17" s="197"/>
      <c r="I17" s="197"/>
      <c r="J17" s="74"/>
      <c r="K17" s="223"/>
      <c r="L17" s="223"/>
      <c r="M17" s="223"/>
      <c r="N17" s="74">
        <f t="shared" si="0"/>
        <v>0</v>
      </c>
      <c r="O17" s="74"/>
      <c r="P17" s="74"/>
      <c r="Q17" s="253"/>
      <c r="R17" s="74">
        <f t="shared" si="1"/>
        <v>0</v>
      </c>
      <c r="S17" s="850">
        <f t="shared" si="2"/>
        <v>0</v>
      </c>
    </row>
    <row r="18" spans="1:19" s="7" customFormat="1">
      <c r="A18" s="13" t="s">
        <v>345</v>
      </c>
      <c r="B18" s="197"/>
      <c r="C18" s="197"/>
      <c r="D18" s="197"/>
      <c r="E18" s="197"/>
      <c r="F18" s="197"/>
      <c r="G18" s="197"/>
      <c r="H18" s="197"/>
      <c r="I18" s="197"/>
      <c r="J18" s="223"/>
      <c r="K18" s="223"/>
      <c r="L18" s="223"/>
      <c r="M18" s="223"/>
      <c r="N18" s="74">
        <f t="shared" si="0"/>
        <v>0</v>
      </c>
      <c r="O18" s="74"/>
      <c r="P18" s="74"/>
      <c r="Q18" s="253"/>
      <c r="R18" s="74">
        <f t="shared" si="1"/>
        <v>0</v>
      </c>
      <c r="S18" s="850">
        <f t="shared" si="2"/>
        <v>0</v>
      </c>
    </row>
    <row r="19" spans="1:19" s="7" customFormat="1" ht="13" thickBot="1">
      <c r="A19" s="851" t="s">
        <v>346</v>
      </c>
      <c r="B19" s="396"/>
      <c r="C19" s="396"/>
      <c r="D19" s="396"/>
      <c r="E19" s="396"/>
      <c r="F19" s="396"/>
      <c r="G19" s="396"/>
      <c r="H19" s="396"/>
      <c r="I19" s="396"/>
      <c r="J19" s="397"/>
      <c r="K19" s="397"/>
      <c r="L19" s="397"/>
      <c r="M19" s="397"/>
      <c r="N19" s="315">
        <f t="shared" si="0"/>
        <v>0</v>
      </c>
      <c r="O19" s="74"/>
      <c r="P19" s="74"/>
      <c r="Q19" s="398"/>
      <c r="R19" s="315">
        <f t="shared" si="1"/>
        <v>0</v>
      </c>
      <c r="S19" s="852">
        <f>M19</f>
        <v>0</v>
      </c>
    </row>
    <row r="20" spans="1:19" ht="13.5" thickBot="1">
      <c r="A20" s="316" t="s">
        <v>347</v>
      </c>
      <c r="B20" s="399">
        <f>SUM(B8:B19)</f>
        <v>0</v>
      </c>
      <c r="C20" s="399">
        <f t="shared" ref="C20:I20" si="3">SUM(C8:C19)</f>
        <v>0</v>
      </c>
      <c r="D20" s="399">
        <f t="shared" si="3"/>
        <v>0</v>
      </c>
      <c r="E20" s="399">
        <f t="shared" si="3"/>
        <v>0</v>
      </c>
      <c r="F20" s="399">
        <f t="shared" si="3"/>
        <v>0</v>
      </c>
      <c r="G20" s="399">
        <f t="shared" si="3"/>
        <v>0</v>
      </c>
      <c r="H20" s="399">
        <f t="shared" si="3"/>
        <v>0</v>
      </c>
      <c r="I20" s="399">
        <f t="shared" si="3"/>
        <v>0</v>
      </c>
      <c r="J20" s="317">
        <f>J15</f>
        <v>33459</v>
      </c>
      <c r="K20" s="400"/>
      <c r="L20" s="317">
        <f>L15</f>
        <v>18232102.402199</v>
      </c>
      <c r="M20" s="317">
        <f>M15</f>
        <v>2736.4464630000002</v>
      </c>
      <c r="N20" s="317">
        <f>N15</f>
        <v>33459</v>
      </c>
      <c r="O20" s="317">
        <f>O15</f>
        <v>26428</v>
      </c>
      <c r="P20" s="317">
        <f>P15</f>
        <v>7031</v>
      </c>
      <c r="Q20" s="399"/>
      <c r="R20" s="317">
        <f>L20</f>
        <v>18232102.402199</v>
      </c>
      <c r="S20" s="401">
        <f>M20</f>
        <v>2736.4464630000002</v>
      </c>
    </row>
    <row r="21" spans="1:19">
      <c r="A21" s="148"/>
      <c r="B21" s="148"/>
      <c r="C21" s="148"/>
      <c r="D21" s="148"/>
      <c r="E21" s="148"/>
      <c r="F21" s="148"/>
      <c r="G21" s="148"/>
      <c r="H21" s="148"/>
      <c r="I21" s="148"/>
      <c r="J21" s="238"/>
      <c r="K21" s="238"/>
      <c r="L21" s="238"/>
      <c r="M21" s="238"/>
      <c r="N21" s="238"/>
      <c r="O21" s="238"/>
      <c r="P21" s="238"/>
      <c r="Q21" s="238"/>
      <c r="R21" s="238"/>
      <c r="S21" s="238"/>
    </row>
    <row r="22" spans="1:19" s="23" customFormat="1" ht="12.75" customHeight="1">
      <c r="A22" s="1052" t="s">
        <v>348</v>
      </c>
      <c r="B22" s="1053"/>
      <c r="C22" s="1053"/>
      <c r="D22" s="1053"/>
      <c r="E22" s="1053"/>
      <c r="F22" s="1053"/>
      <c r="G22" s="1053"/>
      <c r="H22" s="1053"/>
      <c r="I22" s="1053"/>
      <c r="J22" s="1053"/>
      <c r="K22" s="1053"/>
      <c r="L22" s="1053"/>
      <c r="M22" s="1053"/>
      <c r="N22" s="1053"/>
      <c r="O22" s="1053"/>
      <c r="P22" s="1053"/>
      <c r="Q22" s="1054"/>
    </row>
    <row r="23" spans="1:19" s="3" customFormat="1" ht="12.75" customHeight="1">
      <c r="A23" s="1029" t="s">
        <v>293</v>
      </c>
      <c r="B23" s="1029"/>
      <c r="C23" s="1029"/>
      <c r="D23" s="1029"/>
      <c r="E23" s="1029"/>
      <c r="F23" s="1029"/>
      <c r="G23" s="1029"/>
      <c r="H23" s="1029"/>
      <c r="I23" s="1029"/>
      <c r="J23" s="1029"/>
      <c r="K23" s="1029"/>
      <c r="L23" s="1029"/>
      <c r="M23" s="1029"/>
      <c r="N23" s="1029"/>
      <c r="O23" s="1029"/>
      <c r="P23" s="49"/>
      <c r="Q23" s="49"/>
      <c r="R23" s="148"/>
      <c r="S23" s="147"/>
    </row>
    <row r="24" spans="1:19" s="146" customFormat="1" ht="12.75" customHeight="1">
      <c r="A24" s="1029"/>
      <c r="B24" s="1063"/>
      <c r="C24" s="1063"/>
      <c r="D24" s="1063"/>
      <c r="E24" s="1063"/>
      <c r="F24" s="1063"/>
      <c r="G24" s="1063"/>
      <c r="H24" s="1063"/>
      <c r="I24" s="1063"/>
      <c r="J24" s="1063"/>
      <c r="K24" s="1063"/>
      <c r="L24" s="1063"/>
      <c r="M24" s="1063"/>
      <c r="N24" s="1063"/>
      <c r="O24" s="1063"/>
      <c r="P24" s="49"/>
      <c r="Q24" s="49"/>
      <c r="R24" s="148"/>
      <c r="S24" s="147"/>
    </row>
    <row r="25" spans="1:19" ht="16.399999999999999" customHeight="1" thickBot="1">
      <c r="A25" s="148"/>
      <c r="B25" s="148"/>
      <c r="C25" s="148"/>
      <c r="D25" s="148"/>
      <c r="E25" s="148"/>
      <c r="F25" s="148"/>
      <c r="G25" s="148"/>
      <c r="H25" s="148"/>
      <c r="I25" s="148"/>
      <c r="J25" s="148"/>
      <c r="K25" s="148"/>
      <c r="L25" s="148"/>
      <c r="M25" s="148"/>
      <c r="N25" s="148"/>
      <c r="O25" s="148"/>
      <c r="P25" s="148"/>
      <c r="Q25" s="148"/>
      <c r="R25" s="756"/>
      <c r="S25" s="756"/>
    </row>
    <row r="26" spans="1:19" ht="15" customHeight="1">
      <c r="A26" s="1064" t="s">
        <v>349</v>
      </c>
      <c r="B26" s="1065"/>
      <c r="C26" s="1065"/>
      <c r="D26" s="1065"/>
      <c r="E26" s="1065"/>
      <c r="F26" s="1065"/>
      <c r="G26" s="1065"/>
      <c r="H26" s="1065"/>
      <c r="I26" s="1065"/>
      <c r="J26" s="1065"/>
      <c r="K26" s="1065"/>
      <c r="L26" s="1065"/>
      <c r="M26" s="1065"/>
      <c r="N26" s="1065"/>
      <c r="O26" s="1065"/>
      <c r="P26" s="1065"/>
      <c r="Q26" s="1066"/>
      <c r="R26" s="756"/>
      <c r="S26" s="756"/>
    </row>
    <row r="27" spans="1:19" ht="13">
      <c r="A27" s="937"/>
      <c r="B27" s="989" t="s">
        <v>324</v>
      </c>
      <c r="C27" s="989"/>
      <c r="D27" s="989"/>
      <c r="E27" s="1061"/>
      <c r="F27" s="989" t="s">
        <v>325</v>
      </c>
      <c r="G27" s="989"/>
      <c r="H27" s="989"/>
      <c r="I27" s="989"/>
      <c r="J27" s="1015" t="s">
        <v>326</v>
      </c>
      <c r="K27" s="1015"/>
      <c r="L27" s="1015"/>
      <c r="M27" s="1015"/>
      <c r="N27" s="1015" t="s">
        <v>10</v>
      </c>
      <c r="O27" s="1015"/>
      <c r="P27" s="1015"/>
      <c r="Q27" s="1016"/>
      <c r="R27" s="756"/>
      <c r="S27" s="756"/>
    </row>
    <row r="28" spans="1:19" ht="13">
      <c r="A28" s="1055" t="s">
        <v>323</v>
      </c>
      <c r="B28" s="1067" t="s">
        <v>327</v>
      </c>
      <c r="C28" s="93"/>
      <c r="D28" s="94"/>
      <c r="E28" s="95"/>
      <c r="F28" s="1067" t="s">
        <v>327</v>
      </c>
      <c r="G28" s="93"/>
      <c r="H28" s="94"/>
      <c r="I28" s="95"/>
      <c r="J28" s="1067" t="s">
        <v>327</v>
      </c>
      <c r="K28" s="93"/>
      <c r="L28" s="94"/>
      <c r="M28" s="95"/>
      <c r="N28" s="1067" t="s">
        <v>327</v>
      </c>
      <c r="O28" s="93"/>
      <c r="P28" s="94"/>
      <c r="Q28" s="853"/>
      <c r="R28" s="756"/>
      <c r="S28" s="756"/>
    </row>
    <row r="29" spans="1:19" ht="13.4" customHeight="1">
      <c r="A29" s="1056"/>
      <c r="B29" s="1075"/>
      <c r="C29" s="989" t="s">
        <v>328</v>
      </c>
      <c r="D29" s="989"/>
      <c r="E29" s="989"/>
      <c r="F29" s="1075"/>
      <c r="G29" s="989" t="s">
        <v>328</v>
      </c>
      <c r="H29" s="989"/>
      <c r="I29" s="989"/>
      <c r="J29" s="1075"/>
      <c r="K29" s="989" t="s">
        <v>328</v>
      </c>
      <c r="L29" s="989"/>
      <c r="M29" s="989"/>
      <c r="N29" s="1075"/>
      <c r="O29" s="989" t="s">
        <v>328</v>
      </c>
      <c r="P29" s="989"/>
      <c r="Q29" s="990"/>
      <c r="R29" s="756"/>
      <c r="S29" s="756"/>
    </row>
    <row r="30" spans="1:19" ht="25.5" customHeight="1">
      <c r="A30" s="1057"/>
      <c r="B30" s="1068"/>
      <c r="C30" s="940" t="s">
        <v>330</v>
      </c>
      <c r="D30" s="933" t="s">
        <v>331</v>
      </c>
      <c r="E30" s="933" t="s">
        <v>332</v>
      </c>
      <c r="F30" s="1068"/>
      <c r="G30" s="940" t="s">
        <v>330</v>
      </c>
      <c r="H30" s="933" t="s">
        <v>331</v>
      </c>
      <c r="I30" s="933" t="s">
        <v>332</v>
      </c>
      <c r="J30" s="1068"/>
      <c r="K30" s="940" t="s">
        <v>330</v>
      </c>
      <c r="L30" s="933" t="s">
        <v>331</v>
      </c>
      <c r="M30" s="933" t="s">
        <v>332</v>
      </c>
      <c r="N30" s="1068"/>
      <c r="O30" s="940" t="s">
        <v>330</v>
      </c>
      <c r="P30" s="933" t="s">
        <v>331</v>
      </c>
      <c r="Q30" s="934" t="s">
        <v>332</v>
      </c>
      <c r="R30" s="756"/>
      <c r="S30" s="756"/>
    </row>
    <row r="31" spans="1:19">
      <c r="A31" s="13" t="s">
        <v>335</v>
      </c>
      <c r="B31" s="128"/>
      <c r="C31" s="74"/>
      <c r="D31" s="74"/>
      <c r="E31" s="74"/>
      <c r="F31" s="74"/>
      <c r="G31" s="74"/>
      <c r="H31" s="74"/>
      <c r="I31" s="74"/>
      <c r="J31" s="487"/>
      <c r="K31" s="487"/>
      <c r="L31" s="487"/>
      <c r="M31" s="487"/>
      <c r="N31" s="487"/>
      <c r="O31" s="487"/>
      <c r="P31" s="487"/>
      <c r="Q31" s="854"/>
      <c r="R31" s="756"/>
      <c r="S31" s="756"/>
    </row>
    <row r="32" spans="1:19">
      <c r="A32" s="13" t="s">
        <v>336</v>
      </c>
      <c r="B32" s="128"/>
      <c r="C32" s="63"/>
      <c r="D32" s="63"/>
      <c r="E32" s="63"/>
      <c r="F32" s="74"/>
      <c r="G32" s="74"/>
      <c r="H32" s="74"/>
      <c r="I32" s="74"/>
      <c r="J32" s="74"/>
      <c r="K32" s="74"/>
      <c r="L32" s="63"/>
      <c r="M32" s="63"/>
      <c r="N32" s="74"/>
      <c r="O32" s="74"/>
      <c r="P32" s="74"/>
      <c r="Q32" s="850"/>
      <c r="R32" s="756"/>
      <c r="S32" s="756"/>
    </row>
    <row r="33" spans="1:19">
      <c r="A33" s="13" t="s">
        <v>337</v>
      </c>
      <c r="B33" s="128"/>
      <c r="C33" s="74"/>
      <c r="D33" s="74"/>
      <c r="E33" s="74"/>
      <c r="F33" s="74"/>
      <c r="G33" s="74"/>
      <c r="H33" s="74"/>
      <c r="I33" s="74"/>
      <c r="J33" s="74"/>
      <c r="K33" s="74"/>
      <c r="L33" s="74"/>
      <c r="M33" s="74"/>
      <c r="N33" s="74"/>
      <c r="O33" s="74"/>
      <c r="P33" s="74"/>
      <c r="Q33" s="850"/>
      <c r="R33" s="756"/>
      <c r="S33" s="756"/>
    </row>
    <row r="34" spans="1:19">
      <c r="A34" s="13" t="s">
        <v>338</v>
      </c>
      <c r="B34" s="128"/>
      <c r="C34" s="74"/>
      <c r="D34" s="74"/>
      <c r="E34" s="74"/>
      <c r="F34" s="74"/>
      <c r="G34" s="74"/>
      <c r="H34" s="74"/>
      <c r="I34" s="74"/>
      <c r="J34" s="74"/>
      <c r="K34" s="74"/>
      <c r="L34" s="74"/>
      <c r="M34" s="74"/>
      <c r="N34" s="74"/>
      <c r="O34" s="74"/>
      <c r="P34" s="74"/>
      <c r="Q34" s="850"/>
      <c r="R34" s="756"/>
      <c r="S34" s="756"/>
    </row>
    <row r="35" spans="1:19">
      <c r="A35" s="13" t="s">
        <v>339</v>
      </c>
      <c r="B35" s="128"/>
      <c r="C35" s="74"/>
      <c r="D35" s="74"/>
      <c r="E35" s="74"/>
      <c r="F35" s="74"/>
      <c r="G35" s="74"/>
      <c r="H35" s="74"/>
      <c r="I35" s="74"/>
      <c r="J35" s="74"/>
      <c r="K35" s="74"/>
      <c r="L35" s="74"/>
      <c r="M35" s="74"/>
      <c r="N35" s="74"/>
      <c r="O35" s="74"/>
      <c r="P35" s="74"/>
      <c r="Q35" s="850"/>
      <c r="R35" s="756"/>
      <c r="S35" s="756"/>
    </row>
    <row r="36" spans="1:19">
      <c r="A36" s="13" t="s">
        <v>340</v>
      </c>
      <c r="B36" s="128"/>
      <c r="C36" s="74"/>
      <c r="D36" s="74"/>
      <c r="E36" s="74"/>
      <c r="F36" s="74"/>
      <c r="G36" s="74"/>
      <c r="H36" s="74"/>
      <c r="I36" s="74"/>
      <c r="J36" s="74"/>
      <c r="K36" s="74"/>
      <c r="L36" s="74"/>
      <c r="M36" s="74"/>
      <c r="N36" s="74"/>
      <c r="O36" s="74"/>
      <c r="P36" s="74"/>
      <c r="Q36" s="850"/>
      <c r="R36" s="756"/>
      <c r="S36" s="756"/>
    </row>
    <row r="37" spans="1:19">
      <c r="A37" s="13" t="s">
        <v>341</v>
      </c>
      <c r="B37" s="128"/>
      <c r="C37" s="74"/>
      <c r="D37" s="74"/>
      <c r="E37" s="74"/>
      <c r="F37" s="74"/>
      <c r="G37" s="74"/>
      <c r="H37" s="74"/>
      <c r="I37" s="74"/>
      <c r="J37" s="74"/>
      <c r="K37" s="74"/>
      <c r="L37" s="74"/>
      <c r="M37" s="74"/>
      <c r="N37" s="74"/>
      <c r="O37" s="74"/>
      <c r="P37" s="74"/>
      <c r="Q37" s="850"/>
      <c r="R37" s="756"/>
      <c r="S37" s="756"/>
    </row>
    <row r="38" spans="1:19">
      <c r="A38" s="13" t="s">
        <v>342</v>
      </c>
      <c r="B38" s="128"/>
      <c r="C38" s="74"/>
      <c r="D38" s="74"/>
      <c r="E38" s="74"/>
      <c r="F38" s="74"/>
      <c r="G38" s="74"/>
      <c r="H38" s="74"/>
      <c r="I38" s="74"/>
      <c r="J38" s="74"/>
      <c r="K38" s="74"/>
      <c r="L38" s="74"/>
      <c r="M38" s="74"/>
      <c r="N38" s="74"/>
      <c r="O38" s="74"/>
      <c r="P38" s="74"/>
      <c r="Q38" s="850"/>
      <c r="R38" s="756"/>
      <c r="S38" s="756"/>
    </row>
    <row r="39" spans="1:19">
      <c r="A39" s="13" t="s">
        <v>343</v>
      </c>
      <c r="B39" s="128"/>
      <c r="C39" s="74"/>
      <c r="D39" s="74"/>
      <c r="E39" s="74"/>
      <c r="F39" s="74"/>
      <c r="G39" s="74"/>
      <c r="H39" s="74"/>
      <c r="I39" s="74"/>
      <c r="J39" s="74"/>
      <c r="K39" s="74"/>
      <c r="L39" s="74"/>
      <c r="M39" s="74"/>
      <c r="N39" s="74"/>
      <c r="O39" s="74"/>
      <c r="P39" s="74"/>
      <c r="Q39" s="850"/>
      <c r="R39" s="756"/>
      <c r="S39" s="756"/>
    </row>
    <row r="40" spans="1:19">
      <c r="A40" s="13" t="s">
        <v>344</v>
      </c>
      <c r="B40" s="74"/>
      <c r="C40" s="74"/>
      <c r="D40" s="74"/>
      <c r="E40" s="74"/>
      <c r="F40" s="74"/>
      <c r="G40" s="74"/>
      <c r="H40" s="74"/>
      <c r="I40" s="74"/>
      <c r="J40" s="74"/>
      <c r="K40" s="74"/>
      <c r="L40" s="74"/>
      <c r="M40" s="74"/>
      <c r="N40" s="74"/>
      <c r="O40" s="74"/>
      <c r="P40" s="74"/>
      <c r="Q40" s="850"/>
      <c r="R40" s="756"/>
      <c r="S40" s="756"/>
    </row>
    <row r="41" spans="1:19" s="7" customFormat="1">
      <c r="A41" s="13" t="s">
        <v>345</v>
      </c>
      <c r="B41" s="74"/>
      <c r="C41" s="74"/>
      <c r="D41" s="74"/>
      <c r="E41" s="74"/>
      <c r="F41" s="74"/>
      <c r="G41" s="74"/>
      <c r="H41" s="74"/>
      <c r="I41" s="74"/>
      <c r="J41" s="74"/>
      <c r="K41" s="74"/>
      <c r="L41" s="74"/>
      <c r="M41" s="74"/>
      <c r="N41" s="74"/>
      <c r="O41" s="74"/>
      <c r="P41" s="74"/>
      <c r="Q41" s="850"/>
      <c r="R41" s="756"/>
      <c r="S41" s="756"/>
    </row>
    <row r="42" spans="1:19" s="7" customFormat="1" ht="13" thickBot="1">
      <c r="A42" s="270" t="s">
        <v>346</v>
      </c>
      <c r="B42" s="92"/>
      <c r="C42" s="92"/>
      <c r="D42" s="92"/>
      <c r="E42" s="92"/>
      <c r="F42" s="92"/>
      <c r="G42" s="92"/>
      <c r="H42" s="92"/>
      <c r="I42" s="92"/>
      <c r="J42" s="92"/>
      <c r="K42" s="92"/>
      <c r="L42" s="92"/>
      <c r="M42" s="92"/>
      <c r="N42" s="92"/>
      <c r="O42" s="92"/>
      <c r="P42" s="92"/>
      <c r="Q42" s="855"/>
      <c r="R42" s="756"/>
      <c r="S42" s="756"/>
    </row>
    <row r="43" spans="1:19" s="7" customFormat="1" ht="13.5" thickBot="1">
      <c r="A43" s="845" t="s">
        <v>347</v>
      </c>
      <c r="B43" s="856">
        <f>SUM(B31:B42)</f>
        <v>0</v>
      </c>
      <c r="C43" s="856">
        <f t="shared" ref="C43:I43" si="4">SUM(C31:C42)</f>
        <v>0</v>
      </c>
      <c r="D43" s="856">
        <f t="shared" si="4"/>
        <v>0</v>
      </c>
      <c r="E43" s="856">
        <f t="shared" si="4"/>
        <v>0</v>
      </c>
      <c r="F43" s="856">
        <f t="shared" si="4"/>
        <v>0</v>
      </c>
      <c r="G43" s="856">
        <f t="shared" si="4"/>
        <v>0</v>
      </c>
      <c r="H43" s="856">
        <f t="shared" si="4"/>
        <v>0</v>
      </c>
      <c r="I43" s="856">
        <f t="shared" si="4"/>
        <v>0</v>
      </c>
      <c r="J43" s="856"/>
      <c r="K43" s="856"/>
      <c r="L43" s="856"/>
      <c r="M43" s="856"/>
      <c r="N43" s="856"/>
      <c r="O43" s="856"/>
      <c r="P43" s="856"/>
      <c r="Q43" s="857"/>
      <c r="R43" s="756"/>
      <c r="S43" s="756"/>
    </row>
    <row r="44" spans="1:19" s="7" customFormat="1" ht="13">
      <c r="A44" s="43"/>
      <c r="B44" s="96"/>
      <c r="C44" s="96"/>
      <c r="D44" s="96"/>
      <c r="E44" s="96"/>
      <c r="F44" s="96"/>
      <c r="G44" s="96"/>
      <c r="H44" s="96"/>
      <c r="I44" s="96"/>
      <c r="J44" s="96"/>
      <c r="K44" s="96"/>
      <c r="L44" s="96"/>
      <c r="M44" s="96"/>
      <c r="N44" s="96"/>
      <c r="O44" s="96"/>
      <c r="P44" s="96"/>
      <c r="Q44" s="97"/>
      <c r="R44" s="756"/>
      <c r="S44" s="756"/>
    </row>
    <row r="45" spans="1:19">
      <c r="A45" s="1052" t="s">
        <v>350</v>
      </c>
      <c r="B45" s="1053"/>
      <c r="C45" s="1053"/>
      <c r="D45" s="1053"/>
      <c r="E45" s="1053"/>
      <c r="F45" s="1053"/>
      <c r="G45" s="1053"/>
      <c r="H45" s="1053"/>
      <c r="I45" s="1053"/>
      <c r="J45" s="1053"/>
      <c r="K45" s="1053"/>
      <c r="L45" s="1053"/>
      <c r="M45" s="1053"/>
      <c r="N45" s="1053"/>
      <c r="O45" s="1053"/>
      <c r="P45" s="1053"/>
      <c r="Q45" s="1054"/>
      <c r="R45" s="756"/>
      <c r="S45" s="756"/>
    </row>
    <row r="46" spans="1:19">
      <c r="A46" s="1029" t="s">
        <v>293</v>
      </c>
      <c r="B46" s="1029"/>
      <c r="C46" s="1029"/>
      <c r="D46" s="1029"/>
      <c r="E46" s="1029"/>
      <c r="F46" s="1029"/>
      <c r="G46" s="1029"/>
      <c r="H46" s="1029"/>
      <c r="I46" s="1029"/>
      <c r="J46" s="1029"/>
      <c r="K46" s="1029"/>
      <c r="L46" s="1029"/>
      <c r="M46" s="1029"/>
      <c r="N46" s="1029"/>
      <c r="O46" s="1029"/>
      <c r="P46" s="148"/>
      <c r="Q46" s="148"/>
      <c r="R46" s="756"/>
      <c r="S46" s="756"/>
    </row>
    <row r="47" spans="1:19" s="7" customFormat="1" ht="13" thickBot="1">
      <c r="A47" s="936"/>
      <c r="B47" s="936"/>
      <c r="C47" s="936"/>
      <c r="D47" s="936"/>
      <c r="E47" s="936"/>
      <c r="F47" s="936"/>
      <c r="G47" s="936"/>
      <c r="H47" s="936"/>
      <c r="I47" s="936"/>
      <c r="J47" s="936"/>
      <c r="K47" s="936"/>
      <c r="L47" s="936"/>
      <c r="M47" s="936"/>
      <c r="N47" s="936"/>
      <c r="O47" s="936"/>
      <c r="P47" s="148"/>
      <c r="Q47" s="148"/>
      <c r="R47" s="756"/>
      <c r="S47" s="756"/>
    </row>
    <row r="48" spans="1:19" ht="15.5">
      <c r="A48" s="1064" t="s">
        <v>351</v>
      </c>
      <c r="B48" s="1065"/>
      <c r="C48" s="1065"/>
      <c r="D48" s="1065"/>
      <c r="E48" s="1065"/>
      <c r="F48" s="1065"/>
      <c r="G48" s="1065"/>
      <c r="H48" s="1065"/>
      <c r="I48" s="1065"/>
      <c r="J48" s="1065"/>
      <c r="K48" s="1065"/>
      <c r="L48" s="1065"/>
      <c r="M48" s="1065"/>
      <c r="N48" s="1065"/>
      <c r="O48" s="1065"/>
      <c r="P48" s="1065"/>
      <c r="Q48" s="1066"/>
      <c r="R48" s="756"/>
      <c r="S48" s="756"/>
    </row>
    <row r="49" spans="1:19" ht="13">
      <c r="A49" s="1058" t="s">
        <v>323</v>
      </c>
      <c r="B49" s="989" t="s">
        <v>324</v>
      </c>
      <c r="C49" s="989"/>
      <c r="D49" s="989"/>
      <c r="E49" s="1061"/>
      <c r="F49" s="989" t="s">
        <v>325</v>
      </c>
      <c r="G49" s="989"/>
      <c r="H49" s="989"/>
      <c r="I49" s="989"/>
      <c r="J49" s="989" t="s">
        <v>326</v>
      </c>
      <c r="K49" s="989"/>
      <c r="L49" s="989"/>
      <c r="M49" s="989"/>
      <c r="N49" s="989" t="s">
        <v>10</v>
      </c>
      <c r="O49" s="989"/>
      <c r="P49" s="989"/>
      <c r="Q49" s="990"/>
      <c r="R49" s="756"/>
      <c r="S49" s="756"/>
    </row>
    <row r="50" spans="1:19" ht="13.4" customHeight="1">
      <c r="A50" s="1059"/>
      <c r="B50" s="1062" t="s">
        <v>352</v>
      </c>
      <c r="C50" s="1015" t="s">
        <v>328</v>
      </c>
      <c r="D50" s="1015"/>
      <c r="E50" s="1015"/>
      <c r="F50" s="1062" t="s">
        <v>352</v>
      </c>
      <c r="G50" s="1015" t="s">
        <v>328</v>
      </c>
      <c r="H50" s="1015"/>
      <c r="I50" s="1015"/>
      <c r="J50" s="1062" t="s">
        <v>352</v>
      </c>
      <c r="K50" s="1015" t="s">
        <v>328</v>
      </c>
      <c r="L50" s="1015"/>
      <c r="M50" s="1015"/>
      <c r="N50" s="1062" t="s">
        <v>352</v>
      </c>
      <c r="O50" s="1015" t="s">
        <v>328</v>
      </c>
      <c r="P50" s="1015"/>
      <c r="Q50" s="1016"/>
      <c r="R50" s="756"/>
      <c r="S50" s="756"/>
    </row>
    <row r="51" spans="1:19" ht="39.65" customHeight="1">
      <c r="A51" s="1060"/>
      <c r="B51" s="1062"/>
      <c r="C51" s="933" t="s">
        <v>330</v>
      </c>
      <c r="D51" s="933" t="s">
        <v>331</v>
      </c>
      <c r="E51" s="933" t="s">
        <v>332</v>
      </c>
      <c r="F51" s="1062"/>
      <c r="G51" s="933" t="s">
        <v>330</v>
      </c>
      <c r="H51" s="933" t="s">
        <v>331</v>
      </c>
      <c r="I51" s="933" t="s">
        <v>332</v>
      </c>
      <c r="J51" s="1062"/>
      <c r="K51" s="933" t="s">
        <v>330</v>
      </c>
      <c r="L51" s="933" t="s">
        <v>331</v>
      </c>
      <c r="M51" s="933" t="s">
        <v>332</v>
      </c>
      <c r="N51" s="1062"/>
      <c r="O51" s="933" t="s">
        <v>330</v>
      </c>
      <c r="P51" s="933" t="s">
        <v>331</v>
      </c>
      <c r="Q51" s="934" t="s">
        <v>332</v>
      </c>
      <c r="R51" s="756"/>
      <c r="S51" s="756"/>
    </row>
    <row r="52" spans="1:19">
      <c r="A52" s="13" t="s">
        <v>335</v>
      </c>
      <c r="B52" s="128"/>
      <c r="C52" s="74"/>
      <c r="D52" s="74"/>
      <c r="E52" s="74"/>
      <c r="F52" s="74"/>
      <c r="G52" s="74"/>
      <c r="H52" s="74"/>
      <c r="I52" s="74"/>
      <c r="J52" s="74">
        <v>13</v>
      </c>
      <c r="K52" s="74"/>
      <c r="L52" s="74">
        <v>287906.29055400001</v>
      </c>
      <c r="M52" s="74">
        <v>5.3701100000000004</v>
      </c>
      <c r="N52" s="74">
        <v>13</v>
      </c>
      <c r="O52" s="74"/>
      <c r="P52" s="74">
        <f>L52</f>
        <v>287906.29055400001</v>
      </c>
      <c r="Q52" s="850">
        <f>M52</f>
        <v>5.3701100000000004</v>
      </c>
      <c r="R52" s="756"/>
      <c r="S52" s="756"/>
    </row>
    <row r="53" spans="1:19">
      <c r="A53" s="13" t="s">
        <v>336</v>
      </c>
      <c r="B53" s="128"/>
      <c r="C53" s="63"/>
      <c r="D53" s="63"/>
      <c r="E53" s="63"/>
      <c r="F53" s="74"/>
      <c r="G53" s="74"/>
      <c r="H53" s="74"/>
      <c r="I53" s="74"/>
      <c r="J53" s="74">
        <v>14</v>
      </c>
      <c r="K53" s="74"/>
      <c r="L53" s="74">
        <v>291410.29055400001</v>
      </c>
      <c r="M53" s="74">
        <v>5.3701100000000004</v>
      </c>
      <c r="N53" s="74">
        <f>J53</f>
        <v>14</v>
      </c>
      <c r="O53" s="74"/>
      <c r="P53" s="74">
        <f t="shared" ref="P53:P63" si="5">L53</f>
        <v>291410.29055400001</v>
      </c>
      <c r="Q53" s="850">
        <f t="shared" ref="Q53:Q63" si="6">M53</f>
        <v>5.3701100000000004</v>
      </c>
      <c r="R53" s="756"/>
      <c r="S53" s="756"/>
    </row>
    <row r="54" spans="1:19">
      <c r="A54" s="13" t="s">
        <v>337</v>
      </c>
      <c r="B54" s="128"/>
      <c r="C54" s="74"/>
      <c r="D54" s="74"/>
      <c r="E54" s="74"/>
      <c r="F54" s="74"/>
      <c r="G54" s="74"/>
      <c r="H54" s="74"/>
      <c r="I54" s="74"/>
      <c r="J54" s="74">
        <v>19</v>
      </c>
      <c r="K54" s="74"/>
      <c r="L54" s="74">
        <v>506126.361179</v>
      </c>
      <c r="M54" s="74">
        <v>8.0762300000000007</v>
      </c>
      <c r="N54" s="74">
        <f t="shared" ref="N54:N63" si="7">J54</f>
        <v>19</v>
      </c>
      <c r="O54" s="74"/>
      <c r="P54" s="74">
        <f t="shared" si="5"/>
        <v>506126.361179</v>
      </c>
      <c r="Q54" s="850">
        <f t="shared" si="6"/>
        <v>8.0762300000000007</v>
      </c>
      <c r="R54" s="756"/>
      <c r="S54" s="756"/>
    </row>
    <row r="55" spans="1:19">
      <c r="A55" s="13" t="s">
        <v>338</v>
      </c>
      <c r="B55" s="128"/>
      <c r="C55" s="74"/>
      <c r="D55" s="74"/>
      <c r="E55" s="74"/>
      <c r="F55" s="74"/>
      <c r="G55" s="74"/>
      <c r="H55" s="74"/>
      <c r="I55" s="74"/>
      <c r="J55" s="74">
        <v>20</v>
      </c>
      <c r="K55" s="74"/>
      <c r="L55" s="74">
        <v>509338.786395</v>
      </c>
      <c r="M55" s="74">
        <v>8.1926909999999999</v>
      </c>
      <c r="N55" s="74">
        <f t="shared" si="7"/>
        <v>20</v>
      </c>
      <c r="O55" s="74"/>
      <c r="P55" s="74">
        <f t="shared" si="5"/>
        <v>509338.786395</v>
      </c>
      <c r="Q55" s="850">
        <f t="shared" si="6"/>
        <v>8.1926909999999999</v>
      </c>
      <c r="R55" s="756"/>
      <c r="S55" s="756"/>
    </row>
    <row r="56" spans="1:19">
      <c r="A56" s="13" t="s">
        <v>339</v>
      </c>
      <c r="B56" s="128"/>
      <c r="C56" s="74"/>
      <c r="D56" s="74"/>
      <c r="E56" s="74"/>
      <c r="F56" s="74"/>
      <c r="G56" s="74"/>
      <c r="H56" s="74"/>
      <c r="I56" s="74"/>
      <c r="J56" s="74">
        <v>21</v>
      </c>
      <c r="K56" s="74"/>
      <c r="L56" s="74">
        <v>538551.62430000002</v>
      </c>
      <c r="M56" s="74">
        <v>9.2636719999999997</v>
      </c>
      <c r="N56" s="74">
        <f t="shared" si="7"/>
        <v>21</v>
      </c>
      <c r="O56" s="74"/>
      <c r="P56" s="74">
        <f t="shared" si="5"/>
        <v>538551.62430000002</v>
      </c>
      <c r="Q56" s="850">
        <f t="shared" si="6"/>
        <v>9.2636719999999997</v>
      </c>
      <c r="R56" s="756"/>
      <c r="S56" s="756"/>
    </row>
    <row r="57" spans="1:19">
      <c r="A57" s="13" t="s">
        <v>340</v>
      </c>
      <c r="B57" s="128"/>
      <c r="C57" s="74"/>
      <c r="D57" s="74"/>
      <c r="E57" s="74"/>
      <c r="F57" s="74"/>
      <c r="G57" s="74"/>
      <c r="H57" s="74"/>
      <c r="I57" s="74"/>
      <c r="J57" s="74">
        <v>21</v>
      </c>
      <c r="K57" s="74"/>
      <c r="L57" s="74">
        <v>538551.62430000002</v>
      </c>
      <c r="M57" s="74">
        <v>9.2636719999999997</v>
      </c>
      <c r="N57" s="74">
        <f t="shared" si="7"/>
        <v>21</v>
      </c>
      <c r="O57" s="74"/>
      <c r="P57" s="74">
        <f t="shared" si="5"/>
        <v>538551.62430000002</v>
      </c>
      <c r="Q57" s="850">
        <f t="shared" si="6"/>
        <v>9.2636719999999997</v>
      </c>
      <c r="R57" s="756"/>
      <c r="S57" s="756"/>
    </row>
    <row r="58" spans="1:19">
      <c r="A58" s="13" t="s">
        <v>341</v>
      </c>
      <c r="B58" s="128"/>
      <c r="C58" s="74"/>
      <c r="D58" s="74"/>
      <c r="E58" s="74"/>
      <c r="F58" s="74"/>
      <c r="G58" s="74"/>
      <c r="H58" s="74"/>
      <c r="I58" s="74"/>
      <c r="J58" s="74">
        <v>23</v>
      </c>
      <c r="K58" s="74"/>
      <c r="L58" s="74">
        <v>567265.02500899998</v>
      </c>
      <c r="M58" s="74">
        <v>9.9183179999999993</v>
      </c>
      <c r="N58" s="74">
        <f t="shared" si="7"/>
        <v>23</v>
      </c>
      <c r="O58" s="74"/>
      <c r="P58" s="74">
        <f t="shared" si="5"/>
        <v>567265.02500899998</v>
      </c>
      <c r="Q58" s="850">
        <f t="shared" si="6"/>
        <v>9.9183179999999993</v>
      </c>
      <c r="R58" s="756"/>
      <c r="S58" s="756"/>
    </row>
    <row r="59" spans="1:19">
      <c r="A59" s="13" t="s">
        <v>342</v>
      </c>
      <c r="B59" s="128"/>
      <c r="C59" s="74"/>
      <c r="D59" s="74"/>
      <c r="E59" s="74"/>
      <c r="F59" s="74"/>
      <c r="G59" s="74"/>
      <c r="H59" s="74"/>
      <c r="I59" s="74"/>
      <c r="J59" s="74">
        <v>24</v>
      </c>
      <c r="K59" s="74"/>
      <c r="L59" s="74">
        <v>567265.02500899998</v>
      </c>
      <c r="M59" s="74">
        <v>9.9183179999999993</v>
      </c>
      <c r="N59" s="74">
        <f t="shared" si="7"/>
        <v>24</v>
      </c>
      <c r="O59" s="74"/>
      <c r="P59" s="74">
        <f t="shared" si="5"/>
        <v>567265.02500899998</v>
      </c>
      <c r="Q59" s="850">
        <f t="shared" si="6"/>
        <v>9.9183179999999993</v>
      </c>
      <c r="R59" s="756"/>
      <c r="S59" s="756"/>
    </row>
    <row r="60" spans="1:19">
      <c r="A60" s="13" t="s">
        <v>343</v>
      </c>
      <c r="B60" s="128"/>
      <c r="C60" s="74"/>
      <c r="D60" s="74"/>
      <c r="E60" s="74"/>
      <c r="F60" s="74"/>
      <c r="G60" s="74"/>
      <c r="H60" s="74"/>
      <c r="I60" s="74"/>
      <c r="J60" s="74">
        <v>0</v>
      </c>
      <c r="K60" s="74"/>
      <c r="L60" s="74">
        <v>0</v>
      </c>
      <c r="M60" s="74">
        <v>0</v>
      </c>
      <c r="N60" s="74">
        <f t="shared" si="7"/>
        <v>0</v>
      </c>
      <c r="O60" s="74"/>
      <c r="P60" s="74">
        <f t="shared" si="5"/>
        <v>0</v>
      </c>
      <c r="Q60" s="850">
        <f t="shared" si="6"/>
        <v>0</v>
      </c>
      <c r="R60" s="756"/>
      <c r="S60" s="756"/>
    </row>
    <row r="61" spans="1:19">
      <c r="A61" s="13" t="s">
        <v>344</v>
      </c>
      <c r="B61" s="74"/>
      <c r="C61" s="74"/>
      <c r="D61" s="74"/>
      <c r="E61" s="74"/>
      <c r="F61" s="74"/>
      <c r="G61" s="74"/>
      <c r="H61" s="74"/>
      <c r="I61" s="74"/>
      <c r="J61" s="74">
        <v>0</v>
      </c>
      <c r="K61" s="74"/>
      <c r="L61" s="74">
        <v>0</v>
      </c>
      <c r="M61" s="74">
        <v>0</v>
      </c>
      <c r="N61" s="74">
        <f t="shared" si="7"/>
        <v>0</v>
      </c>
      <c r="O61" s="74"/>
      <c r="P61" s="74">
        <f t="shared" si="5"/>
        <v>0</v>
      </c>
      <c r="Q61" s="850">
        <f t="shared" si="6"/>
        <v>0</v>
      </c>
      <c r="R61" s="756"/>
      <c r="S61" s="756"/>
    </row>
    <row r="62" spans="1:19">
      <c r="A62" s="13" t="s">
        <v>345</v>
      </c>
      <c r="B62" s="74"/>
      <c r="C62" s="74"/>
      <c r="D62" s="74"/>
      <c r="E62" s="74"/>
      <c r="F62" s="74"/>
      <c r="G62" s="74"/>
      <c r="H62" s="74"/>
      <c r="I62" s="74"/>
      <c r="J62" s="74">
        <v>0</v>
      </c>
      <c r="K62" s="74"/>
      <c r="L62" s="74">
        <v>0</v>
      </c>
      <c r="M62" s="74">
        <v>0</v>
      </c>
      <c r="N62" s="74">
        <f t="shared" si="7"/>
        <v>0</v>
      </c>
      <c r="O62" s="74"/>
      <c r="P62" s="74">
        <f t="shared" si="5"/>
        <v>0</v>
      </c>
      <c r="Q62" s="850">
        <f t="shared" si="6"/>
        <v>0</v>
      </c>
      <c r="R62" s="756"/>
      <c r="S62" s="756"/>
    </row>
    <row r="63" spans="1:19" ht="13" thickBot="1">
      <c r="A63" s="851" t="s">
        <v>346</v>
      </c>
      <c r="B63" s="315"/>
      <c r="C63" s="315"/>
      <c r="D63" s="315"/>
      <c r="E63" s="315"/>
      <c r="F63" s="315"/>
      <c r="G63" s="315"/>
      <c r="H63" s="315"/>
      <c r="I63" s="315"/>
      <c r="J63" s="74">
        <v>0</v>
      </c>
      <c r="K63" s="315"/>
      <c r="L63" s="74">
        <v>0</v>
      </c>
      <c r="M63" s="74">
        <v>0</v>
      </c>
      <c r="N63" s="74">
        <f t="shared" si="7"/>
        <v>0</v>
      </c>
      <c r="O63" s="315"/>
      <c r="P63" s="315">
        <f t="shared" si="5"/>
        <v>0</v>
      </c>
      <c r="Q63" s="852">
        <f t="shared" si="6"/>
        <v>0</v>
      </c>
      <c r="R63" s="756"/>
      <c r="S63" s="756"/>
    </row>
    <row r="64" spans="1:19" ht="13.5" thickBot="1">
      <c r="A64" s="316" t="s">
        <v>347</v>
      </c>
      <c r="B64" s="317">
        <f>SUM(B52:B63)</f>
        <v>0</v>
      </c>
      <c r="C64" s="317">
        <f t="shared" ref="C64:I64" si="8">SUM(C52:C63)</f>
        <v>0</v>
      </c>
      <c r="D64" s="317">
        <f t="shared" si="8"/>
        <v>0</v>
      </c>
      <c r="E64" s="317">
        <f t="shared" si="8"/>
        <v>0</v>
      </c>
      <c r="F64" s="317">
        <f t="shared" si="8"/>
        <v>0</v>
      </c>
      <c r="G64" s="317">
        <f t="shared" si="8"/>
        <v>0</v>
      </c>
      <c r="H64" s="317">
        <f t="shared" si="8"/>
        <v>0</v>
      </c>
      <c r="I64" s="317">
        <f t="shared" si="8"/>
        <v>0</v>
      </c>
      <c r="J64" s="317">
        <f>J59</f>
        <v>24</v>
      </c>
      <c r="K64" s="317"/>
      <c r="L64" s="317">
        <f>L58</f>
        <v>567265.02500899998</v>
      </c>
      <c r="M64" s="317">
        <f>M58</f>
        <v>9.9183179999999993</v>
      </c>
      <c r="N64" s="317">
        <f>J64</f>
        <v>24</v>
      </c>
      <c r="O64" s="317"/>
      <c r="P64" s="317">
        <f>L64</f>
        <v>567265.02500899998</v>
      </c>
      <c r="Q64" s="401">
        <f>M64</f>
        <v>9.9183179999999993</v>
      </c>
      <c r="R64" s="756"/>
      <c r="S64" s="756"/>
    </row>
    <row r="65" spans="1:19" s="7" customFormat="1" ht="13">
      <c r="A65" s="43"/>
      <c r="B65" s="96"/>
      <c r="C65" s="96"/>
      <c r="D65" s="96"/>
      <c r="E65" s="96"/>
      <c r="F65" s="96"/>
      <c r="G65" s="96"/>
      <c r="H65" s="96"/>
      <c r="I65" s="96"/>
      <c r="J65" s="96"/>
      <c r="K65" s="96"/>
      <c r="L65" s="96"/>
      <c r="M65" s="96"/>
      <c r="N65" s="96"/>
      <c r="O65" s="96"/>
      <c r="P65" s="96"/>
      <c r="Q65" s="97"/>
      <c r="R65" s="756"/>
      <c r="S65" s="756"/>
    </row>
    <row r="66" spans="1:19">
      <c r="A66" s="80"/>
      <c r="B66" s="148"/>
      <c r="C66" s="148"/>
      <c r="D66" s="148"/>
      <c r="E66" s="148"/>
      <c r="F66" s="148"/>
      <c r="G66" s="148"/>
      <c r="H66" s="148"/>
      <c r="I66" s="148"/>
      <c r="J66" s="148"/>
      <c r="K66" s="148"/>
      <c r="L66" s="148"/>
      <c r="M66" s="148"/>
      <c r="N66" s="148"/>
      <c r="O66" s="148"/>
      <c r="P66" s="148"/>
      <c r="Q66" s="148"/>
      <c r="R66" s="756"/>
      <c r="S66" s="756"/>
    </row>
    <row r="67" spans="1:19">
      <c r="A67" s="1052" t="s">
        <v>353</v>
      </c>
      <c r="B67" s="1053"/>
      <c r="C67" s="1053"/>
      <c r="D67" s="1053"/>
      <c r="E67" s="1053"/>
      <c r="F67" s="1053"/>
      <c r="G67" s="1053"/>
      <c r="H67" s="1053"/>
      <c r="I67" s="1053"/>
      <c r="J67" s="1053"/>
      <c r="K67" s="1053"/>
      <c r="L67" s="1053"/>
      <c r="M67" s="1053"/>
      <c r="N67" s="1053"/>
      <c r="O67" s="1053"/>
      <c r="P67" s="1053"/>
      <c r="Q67" s="1054"/>
      <c r="R67" s="756"/>
      <c r="S67" s="756"/>
    </row>
    <row r="68" spans="1:19">
      <c r="A68" s="1029" t="s">
        <v>293</v>
      </c>
      <c r="B68" s="1029"/>
      <c r="C68" s="1029"/>
      <c r="D68" s="1029"/>
      <c r="E68" s="1029"/>
      <c r="F68" s="1029"/>
      <c r="G68" s="1029"/>
      <c r="H68" s="1029"/>
      <c r="I68" s="1029"/>
      <c r="J68" s="1029"/>
      <c r="K68" s="1029"/>
      <c r="L68" s="1029"/>
      <c r="M68" s="1029"/>
      <c r="N68" s="1029"/>
      <c r="O68" s="1029"/>
      <c r="P68" s="148"/>
      <c r="Q68" s="148"/>
      <c r="R68" s="756"/>
      <c r="S68" s="756"/>
    </row>
    <row r="69" spans="1:19">
      <c r="A69" s="148" t="s">
        <v>264</v>
      </c>
      <c r="B69" s="148"/>
      <c r="C69" s="148"/>
      <c r="D69" s="148"/>
      <c r="E69" s="148"/>
      <c r="F69" s="148"/>
      <c r="G69" s="148"/>
      <c r="H69" s="148"/>
      <c r="I69" s="148"/>
      <c r="J69" s="148"/>
      <c r="K69" s="148"/>
      <c r="L69" s="148"/>
      <c r="M69" s="148"/>
      <c r="N69" s="148"/>
      <c r="O69" s="148"/>
      <c r="P69" s="148"/>
      <c r="Q69" s="148"/>
      <c r="R69" s="756"/>
      <c r="S69" s="756"/>
    </row>
    <row r="70" spans="1:19">
      <c r="A70" s="148"/>
      <c r="B70" s="148"/>
      <c r="C70" s="148"/>
      <c r="D70" s="148"/>
      <c r="E70" s="148"/>
      <c r="F70" s="148"/>
      <c r="G70" s="148"/>
      <c r="H70" s="148"/>
      <c r="I70" s="148"/>
      <c r="J70" s="148"/>
      <c r="K70" s="148"/>
      <c r="L70" s="148"/>
      <c r="M70" s="148"/>
      <c r="N70" s="148"/>
      <c r="O70" s="148"/>
      <c r="P70" s="148"/>
      <c r="Q70" s="148"/>
      <c r="R70" s="756"/>
      <c r="S70" s="756"/>
    </row>
    <row r="71" spans="1:19">
      <c r="A71" s="148"/>
      <c r="B71" s="148"/>
      <c r="C71" s="148"/>
      <c r="D71" s="148"/>
      <c r="E71" s="148"/>
      <c r="F71" s="148"/>
      <c r="G71" s="148"/>
      <c r="H71" s="148"/>
      <c r="I71" s="148"/>
      <c r="J71" s="148"/>
      <c r="K71" s="148"/>
      <c r="L71" s="148"/>
      <c r="M71" s="148"/>
      <c r="N71" s="148"/>
      <c r="O71" s="148"/>
      <c r="P71" s="148"/>
      <c r="Q71" s="148"/>
      <c r="R71" s="756"/>
      <c r="S71" s="756"/>
    </row>
    <row r="72" spans="1:19">
      <c r="A72" s="148"/>
      <c r="B72" s="148"/>
      <c r="C72" s="148"/>
      <c r="D72" s="148"/>
      <c r="E72" s="148"/>
      <c r="F72" s="148"/>
      <c r="G72" s="148"/>
      <c r="H72" s="148"/>
      <c r="I72" s="148"/>
      <c r="J72" s="148"/>
      <c r="K72" s="148"/>
      <c r="L72" s="148"/>
      <c r="M72" s="148"/>
      <c r="N72" s="148"/>
      <c r="O72" s="148"/>
      <c r="P72" s="148"/>
      <c r="Q72" s="148"/>
      <c r="R72" s="756"/>
      <c r="S72" s="756"/>
    </row>
    <row r="73" spans="1:19">
      <c r="A73" s="148"/>
      <c r="B73" s="148"/>
      <c r="C73" s="148"/>
      <c r="D73" s="148"/>
      <c r="E73" s="148"/>
      <c r="F73" s="148"/>
      <c r="G73" s="148"/>
      <c r="H73" s="148"/>
      <c r="I73" s="148"/>
      <c r="J73" s="148"/>
      <c r="K73" s="148"/>
      <c r="L73" s="148"/>
      <c r="M73" s="148"/>
      <c r="N73" s="148"/>
      <c r="O73" s="148"/>
      <c r="P73" s="148"/>
      <c r="Q73" s="148"/>
      <c r="R73" s="756"/>
      <c r="S73" s="756"/>
    </row>
    <row r="74" spans="1:19">
      <c r="A74" s="148"/>
      <c r="B74" s="148"/>
      <c r="C74" s="148"/>
      <c r="D74" s="148"/>
      <c r="E74" s="148"/>
      <c r="F74" s="148"/>
      <c r="G74" s="148"/>
      <c r="H74" s="148"/>
      <c r="I74" s="148"/>
      <c r="J74" s="148"/>
      <c r="K74" s="148"/>
      <c r="L74" s="148"/>
      <c r="M74" s="148"/>
      <c r="N74" s="148"/>
      <c r="O74" s="148"/>
      <c r="P74" s="148"/>
      <c r="Q74" s="148"/>
      <c r="R74" s="756"/>
      <c r="S74" s="756"/>
    </row>
    <row r="75" spans="1:19">
      <c r="A75" s="148"/>
      <c r="B75" s="148"/>
      <c r="C75" s="148"/>
      <c r="D75" s="148"/>
      <c r="E75" s="148"/>
      <c r="F75" s="148"/>
      <c r="G75" s="148"/>
      <c r="H75" s="148"/>
      <c r="I75" s="148"/>
      <c r="J75" s="148"/>
      <c r="K75" s="148"/>
      <c r="L75" s="148"/>
      <c r="M75" s="148"/>
      <c r="N75" s="148"/>
      <c r="O75" s="148"/>
      <c r="P75" s="148"/>
      <c r="Q75" s="148"/>
      <c r="R75" s="756"/>
      <c r="S75" s="756"/>
    </row>
    <row r="76" spans="1:19">
      <c r="A76" s="148"/>
      <c r="B76" s="148"/>
      <c r="C76" s="148"/>
      <c r="D76" s="148"/>
      <c r="E76" s="148"/>
      <c r="F76" s="148"/>
      <c r="G76" s="148"/>
      <c r="H76" s="148"/>
      <c r="I76" s="148"/>
      <c r="J76" s="148"/>
      <c r="K76" s="148"/>
      <c r="L76" s="148"/>
      <c r="M76" s="148"/>
      <c r="N76" s="148"/>
      <c r="O76" s="148"/>
      <c r="P76" s="148"/>
      <c r="Q76" s="148"/>
      <c r="R76" s="756"/>
      <c r="S76" s="756"/>
    </row>
    <row r="77" spans="1:19">
      <c r="A77" s="148"/>
      <c r="B77" s="148"/>
      <c r="C77" s="148"/>
      <c r="D77" s="148"/>
      <c r="E77" s="148"/>
      <c r="F77" s="148"/>
      <c r="G77" s="148"/>
      <c r="H77" s="148"/>
      <c r="I77" s="148"/>
      <c r="J77" s="148"/>
      <c r="K77" s="148"/>
      <c r="L77" s="148"/>
      <c r="M77" s="148"/>
      <c r="N77" s="148"/>
      <c r="O77" s="148"/>
      <c r="P77" s="148"/>
      <c r="Q77" s="148"/>
      <c r="R77" s="756"/>
      <c r="S77" s="756"/>
    </row>
    <row r="78" spans="1:19">
      <c r="A78" s="148"/>
      <c r="B78" s="148"/>
      <c r="C78" s="148"/>
      <c r="D78" s="148"/>
      <c r="E78" s="148"/>
      <c r="F78" s="148"/>
      <c r="G78" s="148"/>
      <c r="H78" s="148"/>
      <c r="I78" s="148"/>
      <c r="J78" s="148"/>
      <c r="K78" s="148"/>
      <c r="L78" s="148"/>
      <c r="M78" s="148"/>
      <c r="N78" s="148"/>
      <c r="O78" s="148"/>
      <c r="P78" s="148"/>
      <c r="Q78" s="148"/>
      <c r="R78" s="756"/>
      <c r="S78" s="756"/>
    </row>
    <row r="79" spans="1:19">
      <c r="A79" s="148"/>
      <c r="B79" s="148"/>
      <c r="C79" s="148"/>
      <c r="D79" s="148"/>
      <c r="E79" s="148"/>
      <c r="F79" s="148"/>
      <c r="G79" s="148"/>
      <c r="H79" s="148"/>
      <c r="I79" s="148"/>
      <c r="J79" s="148"/>
      <c r="K79" s="148"/>
      <c r="L79" s="148"/>
      <c r="M79" s="148"/>
      <c r="N79" s="148"/>
      <c r="O79" s="148"/>
      <c r="P79" s="148"/>
      <c r="Q79" s="148"/>
      <c r="R79" s="756"/>
      <c r="S79" s="756"/>
    </row>
    <row r="80" spans="1:19">
      <c r="A80" s="148"/>
      <c r="B80" s="148"/>
      <c r="C80" s="148"/>
      <c r="D80" s="148"/>
      <c r="E80" s="148"/>
      <c r="F80" s="148"/>
      <c r="G80" s="148"/>
      <c r="H80" s="148"/>
      <c r="I80" s="148"/>
      <c r="J80" s="148"/>
      <c r="K80" s="148"/>
      <c r="L80" s="148"/>
      <c r="M80" s="148"/>
      <c r="N80" s="148"/>
      <c r="O80" s="148"/>
      <c r="P80" s="148"/>
      <c r="Q80" s="148"/>
      <c r="R80" s="756"/>
      <c r="S80" s="756"/>
    </row>
    <row r="81" spans="1:19">
      <c r="A81" s="148"/>
      <c r="B81" s="148"/>
      <c r="C81" s="148"/>
      <c r="D81" s="148"/>
      <c r="E81" s="148"/>
      <c r="F81" s="148"/>
      <c r="G81" s="148"/>
      <c r="H81" s="148"/>
      <c r="I81" s="148"/>
      <c r="J81" s="148"/>
      <c r="K81" s="148"/>
      <c r="L81" s="148"/>
      <c r="M81" s="148"/>
      <c r="N81" s="148"/>
      <c r="O81" s="148"/>
      <c r="P81" s="148"/>
      <c r="Q81" s="148"/>
      <c r="R81" s="756"/>
      <c r="S81" s="756"/>
    </row>
    <row r="82" spans="1:19">
      <c r="A82" s="148"/>
      <c r="B82" s="148"/>
      <c r="C82" s="148"/>
      <c r="D82" s="148"/>
      <c r="E82" s="148"/>
      <c r="F82" s="148"/>
      <c r="G82" s="148"/>
      <c r="H82" s="148"/>
      <c r="I82" s="148"/>
      <c r="J82" s="148"/>
      <c r="K82" s="148"/>
      <c r="L82" s="148"/>
      <c r="M82" s="148"/>
      <c r="N82" s="148"/>
      <c r="O82" s="148"/>
      <c r="P82" s="148"/>
      <c r="Q82" s="148"/>
      <c r="R82" s="756"/>
      <c r="S82" s="756"/>
    </row>
    <row r="83" spans="1:19">
      <c r="A83" s="148"/>
      <c r="B83" s="148"/>
      <c r="C83" s="148"/>
      <c r="D83" s="148"/>
      <c r="E83" s="148"/>
      <c r="F83" s="148"/>
      <c r="G83" s="148"/>
      <c r="H83" s="148"/>
      <c r="I83" s="148"/>
      <c r="J83" s="148"/>
      <c r="K83" s="148"/>
      <c r="L83" s="148"/>
      <c r="M83" s="148"/>
      <c r="N83" s="148"/>
      <c r="O83" s="148"/>
      <c r="P83" s="148"/>
      <c r="Q83" s="148"/>
      <c r="R83" s="756"/>
      <c r="S83" s="756"/>
    </row>
    <row r="84" spans="1:19">
      <c r="A84" s="148"/>
      <c r="B84" s="148"/>
      <c r="C84" s="148"/>
      <c r="D84" s="148"/>
      <c r="E84" s="148"/>
      <c r="F84" s="148"/>
      <c r="G84" s="148"/>
      <c r="H84" s="148"/>
      <c r="I84" s="148"/>
      <c r="J84" s="148"/>
      <c r="K84" s="148"/>
      <c r="L84" s="148"/>
      <c r="M84" s="148"/>
      <c r="N84" s="148"/>
      <c r="O84" s="148"/>
      <c r="P84" s="148"/>
      <c r="Q84" s="148"/>
      <c r="R84" s="756"/>
      <c r="S84" s="756"/>
    </row>
    <row r="85" spans="1:19">
      <c r="A85" s="148"/>
      <c r="B85" s="148"/>
      <c r="C85" s="148"/>
      <c r="D85" s="148"/>
      <c r="E85" s="148"/>
      <c r="F85" s="148"/>
      <c r="G85" s="148"/>
      <c r="H85" s="148"/>
      <c r="I85" s="148"/>
      <c r="J85" s="148"/>
      <c r="K85" s="148"/>
      <c r="L85" s="148"/>
      <c r="M85" s="148"/>
      <c r="N85" s="148"/>
      <c r="O85" s="148"/>
      <c r="P85" s="148"/>
      <c r="Q85" s="148"/>
      <c r="R85" s="756"/>
      <c r="S85" s="756"/>
    </row>
    <row r="86" spans="1:19">
      <c r="A86" s="148"/>
      <c r="B86" s="148"/>
      <c r="C86" s="148"/>
      <c r="D86" s="148"/>
      <c r="E86" s="148"/>
      <c r="F86" s="148"/>
      <c r="G86" s="148"/>
      <c r="H86" s="148"/>
      <c r="I86" s="148"/>
      <c r="J86" s="148"/>
      <c r="K86" s="148"/>
      <c r="L86" s="148"/>
      <c r="M86" s="148"/>
      <c r="N86" s="148"/>
      <c r="O86" s="148"/>
      <c r="P86" s="148"/>
      <c r="Q86" s="148"/>
      <c r="R86" s="756"/>
      <c r="S86" s="756"/>
    </row>
    <row r="87" spans="1:19">
      <c r="A87" s="148"/>
      <c r="B87" s="148"/>
      <c r="C87" s="148"/>
      <c r="D87" s="148"/>
      <c r="E87" s="148"/>
      <c r="F87" s="148"/>
      <c r="G87" s="148"/>
      <c r="H87" s="148"/>
      <c r="I87" s="148"/>
      <c r="J87" s="148"/>
      <c r="K87" s="148"/>
      <c r="L87" s="148"/>
      <c r="M87" s="148"/>
      <c r="N87" s="148"/>
      <c r="O87" s="148"/>
      <c r="P87" s="148"/>
      <c r="Q87" s="148"/>
      <c r="R87" s="756"/>
      <c r="S87" s="756"/>
    </row>
    <row r="88" spans="1:19">
      <c r="A88" s="148"/>
      <c r="B88" s="148"/>
      <c r="C88" s="148"/>
      <c r="D88" s="148"/>
      <c r="E88" s="148"/>
      <c r="F88" s="148"/>
      <c r="G88" s="148"/>
      <c r="H88" s="148"/>
      <c r="I88" s="148"/>
      <c r="J88" s="148"/>
      <c r="K88" s="148"/>
      <c r="L88" s="148"/>
      <c r="M88" s="148"/>
      <c r="N88" s="148"/>
      <c r="O88" s="148"/>
      <c r="P88" s="148"/>
      <c r="Q88" s="148"/>
      <c r="R88" s="756"/>
      <c r="S88" s="756"/>
    </row>
    <row r="89" spans="1:19">
      <c r="A89" s="148"/>
      <c r="B89" s="148"/>
      <c r="C89" s="148"/>
      <c r="D89" s="148"/>
      <c r="E89" s="148"/>
      <c r="F89" s="148"/>
      <c r="G89" s="148"/>
      <c r="H89" s="148"/>
      <c r="I89" s="148"/>
      <c r="J89" s="148"/>
      <c r="K89" s="148"/>
      <c r="L89" s="148"/>
      <c r="M89" s="148"/>
      <c r="N89" s="148"/>
      <c r="O89" s="148"/>
      <c r="P89" s="148"/>
      <c r="Q89" s="148"/>
      <c r="R89" s="756"/>
      <c r="S89" s="756"/>
    </row>
    <row r="90" spans="1:19">
      <c r="A90" s="148"/>
      <c r="B90" s="148"/>
      <c r="C90" s="148"/>
      <c r="D90" s="148"/>
      <c r="E90" s="148"/>
      <c r="F90" s="148"/>
      <c r="G90" s="148"/>
      <c r="H90" s="148"/>
      <c r="I90" s="148"/>
      <c r="J90" s="148"/>
      <c r="K90" s="148"/>
      <c r="L90" s="148"/>
      <c r="M90" s="148"/>
      <c r="N90" s="148"/>
      <c r="O90" s="148"/>
      <c r="P90" s="148"/>
      <c r="Q90" s="148"/>
      <c r="R90" s="756"/>
      <c r="S90" s="756"/>
    </row>
    <row r="91" spans="1:19">
      <c r="A91" s="148"/>
      <c r="B91" s="148"/>
      <c r="C91" s="148"/>
      <c r="D91" s="148"/>
      <c r="E91" s="148"/>
      <c r="F91" s="148"/>
      <c r="G91" s="148"/>
      <c r="H91" s="148"/>
      <c r="I91" s="148"/>
      <c r="J91" s="148"/>
      <c r="K91" s="148"/>
      <c r="L91" s="148"/>
      <c r="M91" s="148"/>
      <c r="N91" s="148"/>
      <c r="O91" s="148"/>
      <c r="P91" s="148"/>
      <c r="Q91" s="148"/>
      <c r="R91" s="756"/>
      <c r="S91" s="756"/>
    </row>
    <row r="92" spans="1:19">
      <c r="A92" s="148"/>
      <c r="B92" s="148"/>
      <c r="C92" s="148"/>
      <c r="D92" s="148"/>
      <c r="E92" s="148"/>
      <c r="F92" s="148"/>
      <c r="G92" s="148"/>
      <c r="H92" s="148"/>
      <c r="I92" s="148"/>
      <c r="J92" s="148"/>
      <c r="K92" s="148"/>
      <c r="L92" s="148"/>
      <c r="M92" s="148"/>
      <c r="N92" s="148"/>
      <c r="O92" s="148"/>
      <c r="P92" s="148"/>
      <c r="Q92" s="148"/>
      <c r="R92" s="756"/>
      <c r="S92" s="756"/>
    </row>
    <row r="93" spans="1:19">
      <c r="A93" s="148"/>
      <c r="B93" s="148"/>
      <c r="C93" s="148"/>
      <c r="D93" s="148"/>
      <c r="E93" s="148"/>
      <c r="F93" s="148"/>
      <c r="G93" s="148"/>
      <c r="H93" s="148"/>
      <c r="I93" s="148"/>
      <c r="J93" s="148"/>
      <c r="K93" s="148"/>
      <c r="L93" s="148"/>
      <c r="M93" s="148"/>
      <c r="N93" s="148"/>
      <c r="O93" s="148"/>
      <c r="P93" s="148"/>
      <c r="Q93" s="148"/>
      <c r="R93" s="756"/>
      <c r="S93" s="756"/>
    </row>
    <row r="94" spans="1:19">
      <c r="A94" s="148"/>
      <c r="B94" s="148"/>
      <c r="C94" s="148"/>
      <c r="D94" s="148"/>
      <c r="E94" s="148"/>
      <c r="F94" s="148"/>
      <c r="G94" s="148"/>
      <c r="H94" s="148"/>
      <c r="I94" s="148"/>
      <c r="J94" s="148"/>
      <c r="K94" s="148"/>
      <c r="L94" s="148"/>
      <c r="M94" s="148"/>
      <c r="N94" s="148"/>
      <c r="O94" s="148"/>
      <c r="P94" s="148"/>
      <c r="Q94" s="148"/>
      <c r="R94" s="756"/>
      <c r="S94" s="756"/>
    </row>
    <row r="95" spans="1:19">
      <c r="A95" s="148"/>
      <c r="B95" s="148"/>
      <c r="C95" s="148"/>
      <c r="D95" s="148"/>
      <c r="E95" s="148"/>
      <c r="F95" s="148"/>
      <c r="G95" s="148"/>
      <c r="H95" s="148"/>
      <c r="I95" s="148"/>
      <c r="J95" s="148"/>
      <c r="K95" s="148"/>
      <c r="L95" s="148"/>
      <c r="M95" s="148"/>
      <c r="N95" s="148"/>
      <c r="O95" s="148"/>
      <c r="P95" s="148"/>
      <c r="Q95" s="148"/>
      <c r="R95" s="756"/>
      <c r="S95" s="756"/>
    </row>
    <row r="96" spans="1:19">
      <c r="A96" s="148"/>
      <c r="B96" s="148"/>
      <c r="C96" s="148"/>
      <c r="D96" s="148"/>
      <c r="E96" s="148"/>
      <c r="F96" s="148"/>
      <c r="G96" s="148"/>
      <c r="H96" s="148"/>
      <c r="I96" s="148"/>
      <c r="J96" s="148"/>
      <c r="K96" s="148"/>
      <c r="L96" s="148"/>
      <c r="M96" s="148"/>
      <c r="N96" s="148"/>
      <c r="O96" s="148"/>
      <c r="P96" s="148"/>
      <c r="Q96" s="148"/>
      <c r="R96" s="756"/>
      <c r="S96" s="756"/>
    </row>
    <row r="97" spans="1:19">
      <c r="A97" s="148"/>
      <c r="B97" s="148"/>
      <c r="C97" s="148"/>
      <c r="D97" s="148"/>
      <c r="E97" s="148"/>
      <c r="F97" s="148"/>
      <c r="G97" s="148"/>
      <c r="H97" s="148"/>
      <c r="I97" s="148"/>
      <c r="J97" s="148"/>
      <c r="K97" s="148"/>
      <c r="L97" s="148"/>
      <c r="M97" s="148"/>
      <c r="N97" s="148"/>
      <c r="O97" s="148"/>
      <c r="P97" s="148"/>
      <c r="Q97" s="148"/>
      <c r="R97" s="756"/>
      <c r="S97" s="756"/>
    </row>
    <row r="98" spans="1:19">
      <c r="A98" s="148"/>
      <c r="B98" s="148"/>
      <c r="C98" s="148"/>
      <c r="D98" s="148"/>
      <c r="E98" s="148"/>
      <c r="F98" s="148"/>
      <c r="G98" s="148"/>
      <c r="H98" s="148"/>
      <c r="I98" s="148"/>
      <c r="J98" s="148"/>
      <c r="K98" s="148"/>
      <c r="L98" s="148"/>
      <c r="M98" s="148"/>
      <c r="N98" s="148"/>
      <c r="O98" s="148"/>
      <c r="P98" s="148"/>
      <c r="Q98" s="148"/>
      <c r="R98" s="756"/>
      <c r="S98" s="756"/>
    </row>
    <row r="99" spans="1:19">
      <c r="A99" s="148"/>
      <c r="B99" s="148"/>
      <c r="C99" s="148"/>
      <c r="D99" s="148"/>
      <c r="E99" s="148"/>
      <c r="F99" s="148"/>
      <c r="G99" s="148"/>
      <c r="H99" s="148"/>
      <c r="I99" s="148"/>
      <c r="J99" s="148"/>
      <c r="K99" s="148"/>
      <c r="L99" s="148"/>
      <c r="M99" s="148"/>
      <c r="N99" s="148"/>
      <c r="O99" s="148"/>
      <c r="P99" s="148"/>
      <c r="Q99" s="148"/>
      <c r="R99" s="756"/>
      <c r="S99" s="756"/>
    </row>
    <row r="100" spans="1:19">
      <c r="A100" s="148"/>
      <c r="B100" s="148"/>
      <c r="C100" s="148"/>
      <c r="D100" s="148"/>
      <c r="E100" s="148"/>
      <c r="F100" s="148"/>
      <c r="G100" s="148"/>
      <c r="H100" s="148"/>
      <c r="I100" s="148"/>
      <c r="J100" s="148"/>
      <c r="K100" s="148"/>
      <c r="L100" s="148"/>
      <c r="M100" s="148"/>
      <c r="N100" s="148"/>
      <c r="O100" s="148"/>
      <c r="P100" s="148"/>
      <c r="Q100" s="148"/>
      <c r="R100" s="756"/>
      <c r="S100" s="756"/>
    </row>
    <row r="101" spans="1:19">
      <c r="A101" s="148"/>
      <c r="B101" s="148"/>
      <c r="C101" s="148"/>
      <c r="D101" s="148"/>
      <c r="E101" s="148"/>
      <c r="F101" s="148"/>
      <c r="G101" s="148"/>
      <c r="H101" s="148"/>
      <c r="I101" s="148"/>
      <c r="J101" s="148"/>
      <c r="K101" s="148"/>
      <c r="L101" s="148"/>
      <c r="M101" s="148"/>
      <c r="N101" s="148"/>
      <c r="O101" s="148"/>
      <c r="P101" s="148"/>
      <c r="Q101" s="148"/>
      <c r="R101" s="756"/>
      <c r="S101" s="756"/>
    </row>
    <row r="102" spans="1:19">
      <c r="A102" s="148"/>
      <c r="B102" s="148"/>
      <c r="C102" s="148"/>
      <c r="D102" s="148"/>
      <c r="E102" s="148"/>
      <c r="F102" s="148"/>
      <c r="G102" s="148"/>
      <c r="H102" s="148"/>
      <c r="I102" s="148"/>
      <c r="J102" s="148"/>
      <c r="K102" s="148"/>
      <c r="L102" s="148"/>
      <c r="M102" s="148"/>
      <c r="N102" s="148"/>
      <c r="O102" s="148"/>
      <c r="P102" s="148"/>
      <c r="Q102" s="148"/>
      <c r="R102" s="756"/>
      <c r="S102" s="756"/>
    </row>
    <row r="103" spans="1:19">
      <c r="A103" s="148"/>
      <c r="B103" s="148"/>
      <c r="C103" s="148"/>
      <c r="D103" s="148"/>
      <c r="E103" s="148"/>
      <c r="F103" s="148"/>
      <c r="G103" s="148"/>
      <c r="H103" s="148"/>
      <c r="I103" s="148"/>
      <c r="J103" s="148"/>
      <c r="K103" s="148"/>
      <c r="L103" s="148"/>
      <c r="M103" s="148"/>
      <c r="N103" s="148"/>
      <c r="O103" s="148"/>
      <c r="P103" s="148"/>
      <c r="Q103" s="148"/>
      <c r="R103" s="756"/>
      <c r="S103" s="756"/>
    </row>
    <row r="104" spans="1:19">
      <c r="A104" s="148"/>
      <c r="B104" s="148"/>
      <c r="C104" s="148"/>
      <c r="D104" s="148"/>
      <c r="E104" s="148"/>
      <c r="F104" s="148"/>
      <c r="G104" s="148"/>
      <c r="H104" s="148"/>
      <c r="I104" s="148"/>
      <c r="J104" s="148"/>
      <c r="K104" s="148"/>
      <c r="L104" s="148"/>
      <c r="M104" s="148"/>
      <c r="N104" s="148"/>
      <c r="O104" s="148"/>
      <c r="P104" s="148"/>
      <c r="Q104" s="148"/>
      <c r="R104" s="756"/>
      <c r="S104" s="756"/>
    </row>
    <row r="105" spans="1:19">
      <c r="A105" s="148"/>
      <c r="B105" s="148"/>
      <c r="C105" s="148"/>
      <c r="D105" s="148"/>
      <c r="E105" s="148"/>
      <c r="F105" s="148"/>
      <c r="G105" s="148"/>
      <c r="H105" s="148"/>
      <c r="I105" s="148"/>
      <c r="J105" s="148"/>
      <c r="K105" s="148"/>
      <c r="L105" s="148"/>
      <c r="M105" s="148"/>
      <c r="N105" s="148"/>
      <c r="O105" s="148"/>
      <c r="P105" s="148"/>
      <c r="Q105" s="148"/>
      <c r="R105" s="756"/>
      <c r="S105" s="756"/>
    </row>
    <row r="106" spans="1:19">
      <c r="A106" s="148"/>
      <c r="B106" s="148"/>
      <c r="C106" s="148"/>
      <c r="D106" s="148"/>
      <c r="E106" s="148"/>
      <c r="F106" s="148"/>
      <c r="G106" s="148"/>
      <c r="H106" s="148"/>
      <c r="I106" s="148"/>
      <c r="J106" s="148"/>
      <c r="K106" s="148"/>
      <c r="L106" s="148"/>
      <c r="M106" s="148"/>
      <c r="N106" s="148"/>
      <c r="O106" s="148"/>
      <c r="P106" s="148"/>
      <c r="Q106" s="148"/>
      <c r="R106" s="756"/>
      <c r="S106" s="756"/>
    </row>
    <row r="107" spans="1:19">
      <c r="A107" s="148"/>
      <c r="B107" s="148"/>
      <c r="C107" s="148"/>
      <c r="D107" s="148"/>
      <c r="E107" s="148"/>
      <c r="F107" s="148"/>
      <c r="G107" s="148"/>
      <c r="H107" s="148"/>
      <c r="I107" s="148"/>
      <c r="J107" s="148"/>
      <c r="K107" s="148"/>
      <c r="L107" s="148"/>
      <c r="M107" s="148"/>
      <c r="N107" s="148"/>
      <c r="O107" s="148"/>
      <c r="P107" s="148"/>
      <c r="Q107" s="148"/>
      <c r="R107" s="756"/>
      <c r="S107" s="756"/>
    </row>
    <row r="108" spans="1:19">
      <c r="A108" s="148"/>
      <c r="B108" s="148"/>
      <c r="C108" s="148"/>
      <c r="D108" s="148"/>
      <c r="E108" s="148"/>
      <c r="F108" s="148"/>
      <c r="G108" s="148"/>
      <c r="H108" s="148"/>
      <c r="I108" s="148"/>
      <c r="J108" s="148"/>
      <c r="K108" s="148"/>
      <c r="L108" s="148"/>
      <c r="M108" s="148"/>
      <c r="N108" s="148"/>
      <c r="O108" s="148"/>
      <c r="P108" s="148"/>
      <c r="Q108" s="148"/>
      <c r="R108" s="756"/>
      <c r="S108" s="756"/>
    </row>
    <row r="109" spans="1:19">
      <c r="A109" s="148"/>
      <c r="B109" s="148"/>
      <c r="C109" s="148"/>
      <c r="D109" s="148"/>
      <c r="E109" s="148"/>
      <c r="F109" s="148"/>
      <c r="G109" s="148"/>
      <c r="H109" s="148"/>
      <c r="I109" s="148"/>
      <c r="J109" s="148"/>
      <c r="K109" s="148"/>
      <c r="L109" s="148"/>
      <c r="M109" s="148"/>
      <c r="N109" s="148"/>
      <c r="O109" s="148"/>
      <c r="P109" s="148"/>
      <c r="Q109" s="148"/>
      <c r="R109" s="756"/>
      <c r="S109" s="756"/>
    </row>
    <row r="110" spans="1:19">
      <c r="A110" s="148"/>
      <c r="B110" s="148"/>
      <c r="C110" s="148"/>
      <c r="D110" s="148"/>
      <c r="E110" s="148"/>
      <c r="F110" s="148"/>
      <c r="G110" s="148"/>
      <c r="H110" s="148"/>
      <c r="I110" s="148"/>
      <c r="J110" s="148"/>
      <c r="K110" s="148"/>
      <c r="L110" s="148"/>
      <c r="M110" s="148"/>
      <c r="N110" s="148"/>
      <c r="O110" s="148"/>
      <c r="P110" s="148"/>
      <c r="Q110" s="148"/>
      <c r="R110" s="756"/>
      <c r="S110" s="756"/>
    </row>
    <row r="111" spans="1:19">
      <c r="A111" s="148"/>
      <c r="B111" s="148"/>
      <c r="C111" s="148"/>
      <c r="D111" s="148"/>
      <c r="E111" s="148"/>
      <c r="F111" s="148"/>
      <c r="G111" s="148"/>
      <c r="H111" s="148"/>
      <c r="I111" s="148"/>
      <c r="J111" s="148"/>
      <c r="K111" s="148"/>
      <c r="L111" s="148"/>
      <c r="M111" s="148"/>
      <c r="N111" s="148"/>
      <c r="O111" s="148"/>
      <c r="P111" s="148"/>
      <c r="Q111" s="148"/>
      <c r="R111" s="756"/>
      <c r="S111" s="756"/>
    </row>
    <row r="112" spans="1:19">
      <c r="A112" s="148"/>
      <c r="B112" s="148"/>
      <c r="C112" s="148"/>
      <c r="D112" s="148"/>
      <c r="E112" s="148"/>
      <c r="F112" s="148"/>
      <c r="G112" s="148"/>
      <c r="H112" s="148"/>
      <c r="I112" s="148"/>
      <c r="J112" s="148"/>
      <c r="K112" s="148"/>
      <c r="L112" s="148"/>
      <c r="M112" s="148"/>
      <c r="N112" s="148"/>
      <c r="O112" s="148"/>
      <c r="P112" s="148"/>
      <c r="Q112" s="148"/>
      <c r="R112" s="756"/>
      <c r="S112" s="756"/>
    </row>
    <row r="113" spans="1:19">
      <c r="A113" s="148"/>
      <c r="B113" s="148"/>
      <c r="C113" s="148"/>
      <c r="D113" s="148"/>
      <c r="E113" s="148"/>
      <c r="F113" s="148"/>
      <c r="G113" s="148"/>
      <c r="H113" s="148"/>
      <c r="I113" s="148"/>
      <c r="J113" s="148"/>
      <c r="K113" s="148"/>
      <c r="L113" s="148"/>
      <c r="M113" s="148"/>
      <c r="N113" s="148"/>
      <c r="O113" s="148"/>
      <c r="P113" s="148"/>
      <c r="Q113" s="148"/>
      <c r="R113" s="756"/>
      <c r="S113" s="756"/>
    </row>
    <row r="114" spans="1:19">
      <c r="A114" s="148"/>
      <c r="B114" s="148"/>
      <c r="C114" s="148"/>
      <c r="D114" s="148"/>
      <c r="E114" s="148"/>
      <c r="F114" s="148"/>
      <c r="G114" s="148"/>
      <c r="H114" s="148"/>
      <c r="I114" s="148"/>
      <c r="J114" s="148"/>
      <c r="K114" s="148"/>
      <c r="L114" s="148"/>
      <c r="M114" s="148"/>
      <c r="N114" s="148"/>
      <c r="O114" s="148"/>
      <c r="P114" s="148"/>
      <c r="Q114" s="148"/>
      <c r="R114" s="756"/>
      <c r="S114" s="756"/>
    </row>
    <row r="115" spans="1:19">
      <c r="A115" s="148"/>
      <c r="B115" s="148"/>
      <c r="C115" s="148"/>
      <c r="D115" s="148"/>
      <c r="E115" s="148"/>
      <c r="F115" s="148"/>
      <c r="G115" s="148"/>
      <c r="H115" s="148"/>
      <c r="I115" s="148"/>
      <c r="J115" s="148"/>
      <c r="K115" s="148"/>
      <c r="L115" s="148"/>
      <c r="M115" s="148"/>
      <c r="N115" s="148"/>
      <c r="O115" s="148"/>
      <c r="P115" s="148"/>
      <c r="Q115" s="148"/>
      <c r="R115" s="756"/>
      <c r="S115" s="756"/>
    </row>
    <row r="116" spans="1:19">
      <c r="A116" s="148"/>
      <c r="B116" s="148"/>
      <c r="C116" s="148"/>
      <c r="D116" s="148"/>
      <c r="E116" s="148"/>
      <c r="F116" s="148"/>
      <c r="G116" s="148"/>
      <c r="H116" s="148"/>
      <c r="I116" s="148"/>
      <c r="J116" s="148"/>
      <c r="K116" s="148"/>
      <c r="L116" s="148"/>
      <c r="M116" s="148"/>
      <c r="N116" s="148"/>
      <c r="O116" s="148"/>
      <c r="P116" s="148"/>
      <c r="Q116" s="148"/>
      <c r="R116" s="756"/>
      <c r="S116" s="756"/>
    </row>
    <row r="117" spans="1:19">
      <c r="A117" s="148"/>
      <c r="B117" s="148"/>
      <c r="C117" s="148"/>
      <c r="D117" s="148"/>
      <c r="E117" s="148"/>
      <c r="F117" s="148"/>
      <c r="G117" s="148"/>
      <c r="H117" s="148"/>
      <c r="I117" s="148"/>
      <c r="J117" s="148"/>
      <c r="K117" s="148"/>
      <c r="L117" s="148"/>
      <c r="M117" s="148"/>
      <c r="N117" s="148"/>
      <c r="O117" s="148"/>
      <c r="P117" s="148"/>
      <c r="Q117" s="148"/>
      <c r="R117" s="756"/>
      <c r="S117" s="756"/>
    </row>
    <row r="118" spans="1:19">
      <c r="A118" s="148"/>
      <c r="B118" s="148"/>
      <c r="C118" s="148"/>
      <c r="D118" s="148"/>
      <c r="E118" s="148"/>
      <c r="F118" s="148"/>
      <c r="G118" s="148"/>
      <c r="H118" s="148"/>
      <c r="I118" s="148"/>
      <c r="J118" s="148"/>
      <c r="K118" s="148"/>
      <c r="L118" s="148"/>
      <c r="M118" s="148"/>
      <c r="N118" s="148"/>
      <c r="O118" s="148"/>
      <c r="P118" s="148"/>
      <c r="Q118" s="148"/>
      <c r="R118" s="756"/>
      <c r="S118" s="756"/>
    </row>
    <row r="119" spans="1:19">
      <c r="A119" s="148"/>
      <c r="B119" s="148"/>
      <c r="C119" s="148"/>
      <c r="D119" s="148"/>
      <c r="E119" s="148"/>
      <c r="F119" s="148"/>
      <c r="G119" s="148"/>
      <c r="H119" s="148"/>
      <c r="I119" s="148"/>
      <c r="J119" s="148"/>
      <c r="K119" s="148"/>
      <c r="L119" s="148"/>
      <c r="M119" s="148"/>
      <c r="N119" s="148"/>
      <c r="O119" s="148"/>
      <c r="P119" s="148"/>
      <c r="Q119" s="148"/>
      <c r="R119" s="756"/>
      <c r="S119" s="756"/>
    </row>
    <row r="120" spans="1:19">
      <c r="A120" s="148"/>
      <c r="B120" s="148"/>
      <c r="C120" s="148"/>
      <c r="D120" s="148"/>
      <c r="E120" s="148"/>
      <c r="F120" s="148"/>
      <c r="G120" s="148"/>
      <c r="H120" s="148"/>
      <c r="I120" s="148"/>
      <c r="J120" s="148"/>
      <c r="K120" s="148"/>
      <c r="L120" s="148"/>
      <c r="M120" s="148"/>
      <c r="N120" s="148"/>
      <c r="O120" s="148"/>
      <c r="P120" s="148"/>
      <c r="Q120" s="148"/>
      <c r="R120" s="756"/>
      <c r="S120" s="756"/>
    </row>
    <row r="121" spans="1:19">
      <c r="A121" s="148"/>
      <c r="B121" s="148"/>
      <c r="C121" s="148"/>
      <c r="D121" s="148"/>
      <c r="E121" s="148"/>
      <c r="F121" s="148"/>
      <c r="G121" s="148"/>
      <c r="H121" s="148"/>
      <c r="I121" s="148"/>
      <c r="J121" s="148"/>
      <c r="K121" s="148"/>
      <c r="L121" s="148"/>
      <c r="M121" s="148"/>
      <c r="N121" s="148"/>
      <c r="O121" s="148"/>
      <c r="P121" s="148"/>
      <c r="Q121" s="148"/>
      <c r="R121" s="756"/>
      <c r="S121" s="756"/>
    </row>
    <row r="122" spans="1:19">
      <c r="A122" s="148"/>
      <c r="B122" s="148"/>
      <c r="C122" s="148"/>
      <c r="D122" s="148"/>
      <c r="E122" s="148"/>
      <c r="F122" s="148"/>
      <c r="G122" s="148"/>
      <c r="H122" s="148"/>
      <c r="I122" s="148"/>
      <c r="J122" s="148"/>
      <c r="K122" s="148"/>
      <c r="L122" s="148"/>
      <c r="M122" s="148"/>
      <c r="N122" s="148"/>
      <c r="O122" s="148"/>
      <c r="P122" s="148"/>
      <c r="Q122" s="148"/>
      <c r="R122" s="756"/>
      <c r="S122" s="756"/>
    </row>
    <row r="123" spans="1:19">
      <c r="A123" s="148"/>
      <c r="B123" s="148"/>
      <c r="C123" s="148"/>
      <c r="D123" s="148"/>
      <c r="E123" s="148"/>
      <c r="F123" s="148"/>
      <c r="G123" s="148"/>
      <c r="H123" s="148"/>
      <c r="I123" s="148"/>
      <c r="J123" s="148"/>
      <c r="K123" s="148"/>
      <c r="L123" s="148"/>
      <c r="M123" s="148"/>
      <c r="N123" s="148"/>
      <c r="O123" s="148"/>
      <c r="P123" s="148"/>
      <c r="Q123" s="148"/>
      <c r="R123" s="756"/>
      <c r="S123" s="756"/>
    </row>
    <row r="124" spans="1:19">
      <c r="A124" s="148"/>
      <c r="B124" s="148"/>
      <c r="C124" s="148"/>
      <c r="D124" s="148"/>
      <c r="E124" s="148"/>
      <c r="F124" s="148"/>
      <c r="G124" s="148"/>
      <c r="H124" s="148"/>
      <c r="I124" s="148"/>
      <c r="J124" s="148"/>
      <c r="K124" s="148"/>
      <c r="L124" s="148"/>
      <c r="M124" s="148"/>
      <c r="N124" s="148"/>
      <c r="O124" s="148"/>
      <c r="P124" s="148"/>
      <c r="Q124" s="148"/>
      <c r="R124" s="756"/>
      <c r="S124" s="756"/>
    </row>
    <row r="125" spans="1:19">
      <c r="A125" s="148"/>
      <c r="B125" s="148"/>
      <c r="C125" s="148"/>
      <c r="D125" s="148"/>
      <c r="E125" s="148"/>
      <c r="F125" s="148"/>
      <c r="G125" s="148"/>
      <c r="H125" s="148"/>
      <c r="I125" s="148"/>
      <c r="J125" s="148"/>
      <c r="K125" s="148"/>
      <c r="L125" s="148"/>
      <c r="M125" s="148"/>
      <c r="N125" s="148"/>
      <c r="O125" s="148"/>
      <c r="P125" s="148"/>
      <c r="Q125" s="148"/>
      <c r="R125" s="756"/>
      <c r="S125" s="756"/>
    </row>
    <row r="126" spans="1:19">
      <c r="A126" s="148"/>
      <c r="B126" s="148"/>
      <c r="C126" s="148"/>
      <c r="D126" s="148"/>
      <c r="E126" s="148"/>
      <c r="F126" s="148"/>
      <c r="G126" s="148"/>
      <c r="H126" s="148"/>
      <c r="I126" s="148"/>
      <c r="J126" s="148"/>
      <c r="K126" s="148"/>
      <c r="L126" s="148"/>
      <c r="M126" s="148"/>
      <c r="N126" s="148"/>
      <c r="O126" s="148"/>
      <c r="P126" s="148"/>
      <c r="Q126" s="148"/>
      <c r="R126" s="756"/>
      <c r="S126" s="756"/>
    </row>
    <row r="127" spans="1:19">
      <c r="A127" s="148"/>
      <c r="B127" s="148"/>
      <c r="C127" s="148"/>
      <c r="D127" s="148"/>
      <c r="E127" s="148"/>
      <c r="F127" s="148"/>
      <c r="G127" s="148"/>
      <c r="H127" s="148"/>
      <c r="I127" s="148"/>
      <c r="J127" s="148"/>
      <c r="K127" s="148"/>
      <c r="L127" s="148"/>
      <c r="M127" s="148"/>
      <c r="N127" s="148"/>
      <c r="O127" s="148"/>
      <c r="P127" s="148"/>
      <c r="Q127" s="148"/>
      <c r="R127" s="756"/>
      <c r="S127" s="756"/>
    </row>
    <row r="128" spans="1:19">
      <c r="A128" s="148"/>
      <c r="B128" s="148"/>
      <c r="C128" s="148"/>
      <c r="D128" s="148"/>
      <c r="E128" s="148"/>
      <c r="F128" s="148"/>
      <c r="G128" s="148"/>
      <c r="H128" s="148"/>
      <c r="I128" s="148"/>
      <c r="J128" s="148"/>
      <c r="K128" s="148"/>
      <c r="L128" s="148"/>
      <c r="M128" s="148"/>
      <c r="N128" s="148"/>
      <c r="O128" s="148"/>
      <c r="P128" s="148"/>
      <c r="Q128" s="148"/>
      <c r="R128" s="756"/>
      <c r="S128" s="756"/>
    </row>
    <row r="129" spans="1:19">
      <c r="A129" s="148"/>
      <c r="B129" s="148"/>
      <c r="C129" s="148"/>
      <c r="D129" s="148"/>
      <c r="E129" s="148"/>
      <c r="F129" s="148"/>
      <c r="G129" s="148"/>
      <c r="H129" s="148"/>
      <c r="I129" s="148"/>
      <c r="J129" s="148"/>
      <c r="K129" s="148"/>
      <c r="L129" s="148"/>
      <c r="M129" s="148"/>
      <c r="N129" s="148"/>
      <c r="O129" s="148"/>
      <c r="P129" s="148"/>
      <c r="Q129" s="148"/>
      <c r="R129" s="756"/>
      <c r="S129" s="756"/>
    </row>
    <row r="130" spans="1:19">
      <c r="A130" s="148"/>
      <c r="B130" s="148"/>
      <c r="C130" s="148"/>
      <c r="D130" s="148"/>
      <c r="E130" s="148"/>
      <c r="F130" s="148"/>
      <c r="G130" s="148"/>
      <c r="H130" s="148"/>
      <c r="I130" s="148"/>
      <c r="J130" s="148"/>
      <c r="K130" s="148"/>
      <c r="L130" s="148"/>
      <c r="M130" s="148"/>
      <c r="N130" s="148"/>
      <c r="O130" s="148"/>
      <c r="P130" s="148"/>
      <c r="Q130" s="148"/>
      <c r="R130" s="756"/>
      <c r="S130" s="756"/>
    </row>
    <row r="131" spans="1:19">
      <c r="A131" s="148"/>
      <c r="B131" s="148"/>
      <c r="C131" s="148"/>
      <c r="D131" s="148"/>
      <c r="E131" s="148"/>
      <c r="F131" s="148"/>
      <c r="G131" s="148"/>
      <c r="H131" s="148"/>
      <c r="I131" s="148"/>
      <c r="J131" s="148"/>
      <c r="K131" s="148"/>
      <c r="L131" s="148"/>
      <c r="M131" s="148"/>
      <c r="N131" s="148"/>
      <c r="O131" s="148"/>
      <c r="P131" s="148"/>
      <c r="Q131" s="148"/>
      <c r="R131" s="756"/>
      <c r="S131" s="756"/>
    </row>
    <row r="132" spans="1:19">
      <c r="A132" s="148"/>
      <c r="B132" s="148"/>
      <c r="C132" s="148"/>
      <c r="D132" s="148"/>
      <c r="E132" s="148"/>
      <c r="F132" s="148"/>
      <c r="G132" s="148"/>
      <c r="H132" s="148"/>
      <c r="I132" s="148"/>
      <c r="J132" s="148"/>
      <c r="K132" s="148"/>
      <c r="L132" s="148"/>
      <c r="M132" s="148"/>
      <c r="N132" s="148"/>
      <c r="O132" s="148"/>
      <c r="P132" s="148"/>
      <c r="Q132" s="148"/>
      <c r="R132" s="756"/>
      <c r="S132" s="756"/>
    </row>
    <row r="133" spans="1:19">
      <c r="A133" s="148"/>
      <c r="B133" s="148"/>
      <c r="C133" s="148"/>
      <c r="D133" s="148"/>
      <c r="E133" s="148"/>
      <c r="F133" s="148"/>
      <c r="G133" s="148"/>
      <c r="H133" s="148"/>
      <c r="I133" s="148"/>
      <c r="J133" s="148"/>
      <c r="K133" s="148"/>
      <c r="L133" s="148"/>
      <c r="M133" s="148"/>
      <c r="N133" s="148"/>
      <c r="O133" s="148"/>
      <c r="P133" s="148"/>
      <c r="Q133" s="148"/>
      <c r="R133" s="756"/>
      <c r="S133" s="756"/>
    </row>
    <row r="134" spans="1:19">
      <c r="A134" s="148"/>
      <c r="B134" s="148"/>
      <c r="C134" s="148"/>
      <c r="D134" s="148"/>
      <c r="E134" s="148"/>
      <c r="F134" s="148"/>
      <c r="G134" s="148"/>
      <c r="H134" s="148"/>
      <c r="I134" s="148"/>
      <c r="J134" s="148"/>
      <c r="K134" s="148"/>
      <c r="L134" s="148"/>
      <c r="M134" s="148"/>
      <c r="N134" s="148"/>
      <c r="O134" s="148"/>
      <c r="P134" s="148"/>
      <c r="Q134" s="148"/>
      <c r="R134" s="756"/>
      <c r="S134" s="756"/>
    </row>
    <row r="135" spans="1:19">
      <c r="A135" s="148"/>
      <c r="B135" s="148"/>
      <c r="C135" s="148"/>
      <c r="D135" s="148"/>
      <c r="E135" s="148"/>
      <c r="F135" s="148"/>
      <c r="G135" s="148"/>
      <c r="H135" s="148"/>
      <c r="I135" s="148"/>
      <c r="J135" s="148"/>
      <c r="K135" s="148"/>
      <c r="L135" s="148"/>
      <c r="M135" s="148"/>
      <c r="N135" s="148"/>
      <c r="O135" s="148"/>
      <c r="P135" s="148"/>
      <c r="Q135" s="148"/>
      <c r="R135" s="756"/>
      <c r="S135" s="756"/>
    </row>
    <row r="136" spans="1:19">
      <c r="A136" s="148"/>
      <c r="B136" s="148"/>
      <c r="C136" s="148"/>
      <c r="D136" s="148"/>
      <c r="E136" s="148"/>
      <c r="F136" s="148"/>
      <c r="G136" s="148"/>
      <c r="H136" s="148"/>
      <c r="I136" s="148"/>
      <c r="J136" s="148"/>
      <c r="K136" s="148"/>
      <c r="L136" s="148"/>
      <c r="M136" s="148"/>
      <c r="N136" s="148"/>
      <c r="O136" s="148"/>
      <c r="P136" s="148"/>
      <c r="Q136" s="148"/>
      <c r="R136" s="756"/>
      <c r="S136" s="756"/>
    </row>
    <row r="137" spans="1:19">
      <c r="A137" s="148"/>
      <c r="B137" s="148"/>
      <c r="C137" s="148"/>
      <c r="D137" s="148"/>
      <c r="E137" s="148"/>
      <c r="F137" s="148"/>
      <c r="G137" s="148"/>
      <c r="H137" s="148"/>
      <c r="I137" s="148"/>
      <c r="J137" s="148"/>
      <c r="K137" s="148"/>
      <c r="L137" s="148"/>
      <c r="M137" s="148"/>
      <c r="N137" s="148"/>
      <c r="O137" s="148"/>
      <c r="P137" s="148"/>
      <c r="Q137" s="148"/>
      <c r="R137" s="756"/>
      <c r="S137" s="756"/>
    </row>
    <row r="138" spans="1:19">
      <c r="A138" s="148"/>
      <c r="B138" s="148"/>
      <c r="C138" s="148"/>
      <c r="D138" s="148"/>
      <c r="E138" s="148"/>
      <c r="F138" s="148"/>
      <c r="G138" s="148"/>
      <c r="H138" s="148"/>
      <c r="I138" s="148"/>
      <c r="J138" s="148"/>
      <c r="K138" s="148"/>
      <c r="L138" s="148"/>
      <c r="M138" s="148"/>
      <c r="N138" s="148"/>
      <c r="O138" s="148"/>
      <c r="P138" s="148"/>
      <c r="Q138" s="148"/>
      <c r="R138" s="756"/>
      <c r="S138" s="756"/>
    </row>
    <row r="139" spans="1:19">
      <c r="A139" s="148"/>
      <c r="B139" s="148"/>
      <c r="C139" s="148"/>
      <c r="D139" s="148"/>
      <c r="E139" s="148"/>
      <c r="F139" s="148"/>
      <c r="G139" s="148"/>
      <c r="H139" s="148"/>
      <c r="I139" s="148"/>
      <c r="J139" s="148"/>
      <c r="K139" s="148"/>
      <c r="L139" s="148"/>
      <c r="M139" s="148"/>
      <c r="N139" s="148"/>
      <c r="O139" s="148"/>
      <c r="P139" s="148"/>
      <c r="Q139" s="148"/>
      <c r="R139" s="756"/>
      <c r="S139" s="756"/>
    </row>
    <row r="140" spans="1:19">
      <c r="A140" s="148"/>
      <c r="B140" s="148"/>
      <c r="C140" s="148"/>
      <c r="D140" s="148"/>
      <c r="E140" s="148"/>
      <c r="F140" s="148"/>
      <c r="G140" s="148"/>
      <c r="H140" s="148"/>
      <c r="I140" s="148"/>
      <c r="J140" s="148"/>
      <c r="K140" s="148"/>
      <c r="L140" s="148"/>
      <c r="M140" s="148"/>
      <c r="N140" s="148"/>
      <c r="O140" s="148"/>
      <c r="P140" s="148"/>
      <c r="Q140" s="148"/>
      <c r="R140" s="756"/>
      <c r="S140" s="756"/>
    </row>
    <row r="141" spans="1:19">
      <c r="A141" s="148"/>
      <c r="B141" s="148"/>
      <c r="C141" s="148"/>
      <c r="D141" s="148"/>
      <c r="E141" s="148"/>
      <c r="F141" s="148"/>
      <c r="G141" s="148"/>
      <c r="H141" s="148"/>
      <c r="I141" s="148"/>
      <c r="J141" s="148"/>
      <c r="K141" s="148"/>
      <c r="L141" s="148"/>
      <c r="M141" s="148"/>
      <c r="N141" s="148"/>
      <c r="O141" s="148"/>
      <c r="P141" s="148"/>
      <c r="Q141" s="148"/>
      <c r="R141" s="756"/>
      <c r="S141" s="756"/>
    </row>
    <row r="142" spans="1:19">
      <c r="A142" s="148"/>
      <c r="B142" s="148"/>
      <c r="C142" s="148"/>
      <c r="D142" s="148"/>
      <c r="E142" s="148"/>
      <c r="F142" s="148"/>
      <c r="G142" s="148"/>
      <c r="H142" s="148"/>
      <c r="I142" s="148"/>
      <c r="J142" s="148"/>
      <c r="K142" s="148"/>
      <c r="L142" s="148"/>
      <c r="M142" s="148"/>
      <c r="N142" s="148"/>
      <c r="O142" s="148"/>
      <c r="P142" s="148"/>
      <c r="Q142" s="148"/>
      <c r="R142" s="756"/>
      <c r="S142" s="756"/>
    </row>
    <row r="143" spans="1:19">
      <c r="A143" s="148"/>
      <c r="B143" s="148"/>
      <c r="C143" s="148"/>
      <c r="D143" s="148"/>
      <c r="E143" s="148"/>
      <c r="F143" s="148"/>
      <c r="G143" s="148"/>
      <c r="H143" s="148"/>
      <c r="I143" s="148"/>
      <c r="J143" s="148"/>
      <c r="K143" s="148"/>
      <c r="L143" s="148"/>
      <c r="M143" s="148"/>
      <c r="N143" s="148"/>
      <c r="O143" s="148"/>
      <c r="P143" s="148"/>
      <c r="Q143" s="148"/>
      <c r="R143" s="756"/>
      <c r="S143" s="756"/>
    </row>
    <row r="144" spans="1:19">
      <c r="A144" s="148"/>
      <c r="B144" s="148"/>
      <c r="C144" s="148"/>
      <c r="D144" s="148"/>
      <c r="E144" s="148"/>
      <c r="F144" s="148"/>
      <c r="G144" s="148"/>
      <c r="H144" s="148"/>
      <c r="I144" s="148"/>
      <c r="J144" s="148"/>
      <c r="K144" s="148"/>
      <c r="L144" s="148"/>
      <c r="M144" s="148"/>
      <c r="N144" s="148"/>
      <c r="O144" s="148"/>
      <c r="P144" s="148"/>
      <c r="Q144" s="148"/>
      <c r="R144" s="756"/>
      <c r="S144" s="756"/>
    </row>
    <row r="145" spans="1:19">
      <c r="A145" s="148"/>
      <c r="B145" s="148"/>
      <c r="C145" s="148"/>
      <c r="D145" s="148"/>
      <c r="E145" s="148"/>
      <c r="F145" s="148"/>
      <c r="G145" s="148"/>
      <c r="H145" s="148"/>
      <c r="I145" s="148"/>
      <c r="J145" s="148"/>
      <c r="K145" s="148"/>
      <c r="L145" s="148"/>
      <c r="M145" s="148"/>
      <c r="N145" s="148"/>
      <c r="O145" s="148"/>
      <c r="P145" s="148"/>
      <c r="Q145" s="148"/>
      <c r="R145" s="756"/>
      <c r="S145" s="756"/>
    </row>
    <row r="146" spans="1:19">
      <c r="A146" s="148"/>
      <c r="B146" s="148"/>
      <c r="C146" s="148"/>
      <c r="D146" s="148"/>
      <c r="E146" s="148"/>
      <c r="F146" s="148"/>
      <c r="G146" s="148"/>
      <c r="H146" s="148"/>
      <c r="I146" s="148"/>
      <c r="J146" s="148"/>
      <c r="K146" s="148"/>
      <c r="L146" s="148"/>
      <c r="M146" s="148"/>
      <c r="N146" s="148"/>
      <c r="O146" s="148"/>
      <c r="P146" s="148"/>
      <c r="Q146" s="148"/>
      <c r="R146" s="756"/>
      <c r="S146" s="756"/>
    </row>
    <row r="147" spans="1:19">
      <c r="A147" s="148"/>
      <c r="B147" s="148"/>
      <c r="C147" s="148"/>
      <c r="D147" s="148"/>
      <c r="E147" s="148"/>
      <c r="F147" s="148"/>
      <c r="G147" s="148"/>
      <c r="H147" s="148"/>
      <c r="I147" s="148"/>
      <c r="J147" s="148"/>
      <c r="K147" s="148"/>
      <c r="L147" s="148"/>
      <c r="M147" s="148"/>
      <c r="N147" s="148"/>
      <c r="O147" s="148"/>
      <c r="P147" s="148"/>
      <c r="Q147" s="148"/>
      <c r="R147" s="756"/>
      <c r="S147" s="756"/>
    </row>
    <row r="148" spans="1:19">
      <c r="A148" s="148"/>
      <c r="B148" s="148"/>
      <c r="C148" s="148"/>
      <c r="D148" s="148"/>
      <c r="E148" s="148"/>
      <c r="F148" s="148"/>
      <c r="G148" s="148"/>
      <c r="H148" s="148"/>
      <c r="I148" s="148"/>
      <c r="J148" s="148"/>
      <c r="K148" s="148"/>
      <c r="L148" s="148"/>
      <c r="M148" s="148"/>
      <c r="N148" s="148"/>
      <c r="O148" s="148"/>
      <c r="P148" s="148"/>
      <c r="Q148" s="148"/>
      <c r="R148" s="756"/>
      <c r="S148" s="756"/>
    </row>
    <row r="149" spans="1:19">
      <c r="A149" s="148"/>
      <c r="B149" s="148"/>
      <c r="C149" s="148"/>
      <c r="D149" s="148"/>
      <c r="E149" s="148"/>
      <c r="F149" s="148"/>
      <c r="G149" s="148"/>
      <c r="H149" s="148"/>
      <c r="I149" s="148"/>
      <c r="J149" s="148"/>
      <c r="K149" s="148"/>
      <c r="L149" s="148"/>
      <c r="M149" s="148"/>
      <c r="N149" s="148"/>
      <c r="O149" s="148"/>
      <c r="P149" s="148"/>
      <c r="Q149" s="148"/>
      <c r="R149" s="756"/>
      <c r="S149" s="756"/>
    </row>
    <row r="150" spans="1:19">
      <c r="A150" s="148"/>
      <c r="B150" s="148"/>
      <c r="C150" s="148"/>
      <c r="D150" s="148"/>
      <c r="E150" s="148"/>
      <c r="F150" s="148"/>
      <c r="G150" s="148"/>
      <c r="H150" s="148"/>
      <c r="I150" s="148"/>
      <c r="J150" s="148"/>
      <c r="K150" s="148"/>
      <c r="L150" s="148"/>
      <c r="M150" s="148"/>
      <c r="N150" s="148"/>
      <c r="O150" s="148"/>
      <c r="P150" s="148"/>
      <c r="Q150" s="148"/>
      <c r="R150" s="756"/>
      <c r="S150" s="756"/>
    </row>
    <row r="151" spans="1:19">
      <c r="A151" s="148"/>
      <c r="B151" s="148"/>
      <c r="C151" s="148"/>
      <c r="D151" s="148"/>
      <c r="E151" s="148"/>
      <c r="F151" s="148"/>
      <c r="G151" s="148"/>
      <c r="H151" s="148"/>
      <c r="I151" s="148"/>
      <c r="J151" s="148"/>
      <c r="K151" s="148"/>
      <c r="L151" s="148"/>
      <c r="M151" s="148"/>
      <c r="N151" s="148"/>
      <c r="O151" s="148"/>
      <c r="P151" s="148"/>
      <c r="Q151" s="148"/>
      <c r="R151" s="756"/>
      <c r="S151" s="756"/>
    </row>
    <row r="152" spans="1:19">
      <c r="A152" s="148"/>
      <c r="B152" s="148"/>
      <c r="C152" s="148"/>
      <c r="D152" s="148"/>
      <c r="E152" s="148"/>
      <c r="F152" s="148"/>
      <c r="G152" s="148"/>
      <c r="H152" s="148"/>
      <c r="I152" s="148"/>
      <c r="J152" s="148"/>
      <c r="K152" s="148"/>
      <c r="L152" s="148"/>
      <c r="M152" s="148"/>
      <c r="N152" s="148"/>
      <c r="O152" s="148"/>
      <c r="P152" s="148"/>
      <c r="Q152" s="148"/>
      <c r="R152" s="756"/>
      <c r="S152" s="756"/>
    </row>
    <row r="153" spans="1:19">
      <c r="A153" s="148"/>
      <c r="B153" s="148"/>
      <c r="C153" s="148"/>
      <c r="D153" s="148"/>
      <c r="E153" s="148"/>
      <c r="F153" s="148"/>
      <c r="G153" s="148"/>
      <c r="H153" s="148"/>
      <c r="I153" s="148"/>
      <c r="J153" s="148"/>
      <c r="K153" s="148"/>
      <c r="L153" s="148"/>
      <c r="M153" s="148"/>
      <c r="N153" s="148"/>
      <c r="O153" s="148"/>
      <c r="P153" s="148"/>
      <c r="Q153" s="148"/>
      <c r="R153" s="756"/>
      <c r="S153" s="756"/>
    </row>
    <row r="154" spans="1:19">
      <c r="A154" s="148"/>
      <c r="B154" s="148"/>
      <c r="C154" s="148"/>
      <c r="D154" s="148"/>
      <c r="E154" s="148"/>
      <c r="F154" s="148"/>
      <c r="G154" s="148"/>
      <c r="H154" s="148"/>
      <c r="I154" s="148"/>
      <c r="J154" s="148"/>
      <c r="K154" s="148"/>
      <c r="L154" s="148"/>
      <c r="M154" s="148"/>
      <c r="N154" s="148"/>
      <c r="O154" s="148"/>
      <c r="P154" s="148"/>
      <c r="Q154" s="148"/>
      <c r="R154" s="756"/>
      <c r="S154" s="756"/>
    </row>
    <row r="155" spans="1:19">
      <c r="A155" s="148"/>
      <c r="B155" s="148"/>
      <c r="C155" s="148"/>
      <c r="D155" s="148"/>
      <c r="E155" s="148"/>
      <c r="F155" s="148"/>
      <c r="G155" s="148"/>
      <c r="H155" s="148"/>
      <c r="I155" s="148"/>
      <c r="J155" s="148"/>
      <c r="K155" s="148"/>
      <c r="L155" s="148"/>
      <c r="M155" s="148"/>
      <c r="N155" s="148"/>
      <c r="O155" s="148"/>
      <c r="P155" s="148"/>
      <c r="Q155" s="148"/>
      <c r="R155" s="756"/>
      <c r="S155" s="756"/>
    </row>
    <row r="156" spans="1:19">
      <c r="A156" s="148"/>
      <c r="B156" s="148"/>
      <c r="C156" s="148"/>
      <c r="D156" s="148"/>
      <c r="E156" s="148"/>
      <c r="F156" s="148"/>
      <c r="G156" s="148"/>
      <c r="H156" s="148"/>
      <c r="I156" s="148"/>
      <c r="J156" s="148"/>
      <c r="K156" s="148"/>
      <c r="L156" s="148"/>
      <c r="M156" s="148"/>
      <c r="N156" s="148"/>
      <c r="O156" s="148"/>
      <c r="P156" s="148"/>
      <c r="Q156" s="148"/>
      <c r="R156" s="756"/>
      <c r="S156" s="756"/>
    </row>
    <row r="157" spans="1:19">
      <c r="A157" s="148"/>
      <c r="B157" s="148"/>
      <c r="C157" s="148"/>
      <c r="D157" s="148"/>
      <c r="E157" s="148"/>
      <c r="F157" s="148"/>
      <c r="G157" s="148"/>
      <c r="H157" s="148"/>
      <c r="I157" s="148"/>
      <c r="J157" s="148"/>
      <c r="K157" s="148"/>
      <c r="L157" s="148"/>
      <c r="M157" s="148"/>
      <c r="N157" s="148"/>
      <c r="O157" s="148"/>
      <c r="P157" s="148"/>
      <c r="Q157" s="148"/>
      <c r="R157" s="756"/>
      <c r="S157" s="756"/>
    </row>
    <row r="158" spans="1:19">
      <c r="A158" s="148"/>
      <c r="B158" s="148"/>
      <c r="C158" s="148"/>
      <c r="D158" s="148"/>
      <c r="E158" s="148"/>
      <c r="F158" s="148"/>
      <c r="G158" s="148"/>
      <c r="H158" s="148"/>
      <c r="I158" s="148"/>
      <c r="J158" s="148"/>
      <c r="K158" s="148"/>
      <c r="L158" s="148"/>
      <c r="M158" s="148"/>
      <c r="N158" s="148"/>
      <c r="O158" s="148"/>
      <c r="P158" s="148"/>
      <c r="Q158" s="148"/>
      <c r="R158" s="756"/>
      <c r="S158" s="756"/>
    </row>
    <row r="159" spans="1:19">
      <c r="A159" s="148"/>
      <c r="B159" s="148"/>
      <c r="C159" s="148"/>
      <c r="D159" s="148"/>
      <c r="E159" s="148"/>
      <c r="F159" s="148"/>
      <c r="G159" s="148"/>
      <c r="H159" s="148"/>
      <c r="I159" s="148"/>
      <c r="J159" s="148"/>
      <c r="K159" s="148"/>
      <c r="L159" s="148"/>
      <c r="M159" s="148"/>
      <c r="N159" s="148"/>
      <c r="O159" s="148"/>
      <c r="P159" s="148"/>
      <c r="Q159" s="148"/>
      <c r="R159" s="756"/>
      <c r="S159" s="756"/>
    </row>
    <row r="160" spans="1:19">
      <c r="A160" s="148"/>
      <c r="B160" s="148"/>
      <c r="C160" s="148"/>
      <c r="D160" s="148"/>
      <c r="E160" s="148"/>
      <c r="F160" s="148"/>
      <c r="G160" s="148"/>
      <c r="H160" s="148"/>
      <c r="I160" s="148"/>
      <c r="J160" s="148"/>
      <c r="K160" s="148"/>
      <c r="L160" s="148"/>
      <c r="M160" s="148"/>
      <c r="N160" s="148"/>
      <c r="O160" s="148"/>
      <c r="P160" s="148"/>
      <c r="Q160" s="148"/>
      <c r="R160" s="756"/>
      <c r="S160" s="756"/>
    </row>
    <row r="161" spans="1:19">
      <c r="A161" s="148"/>
      <c r="B161" s="148"/>
      <c r="C161" s="148"/>
      <c r="D161" s="148"/>
      <c r="E161" s="148"/>
      <c r="F161" s="148"/>
      <c r="G161" s="148"/>
      <c r="H161" s="148"/>
      <c r="I161" s="148"/>
      <c r="J161" s="148"/>
      <c r="K161" s="148"/>
      <c r="L161" s="148"/>
      <c r="M161" s="148"/>
      <c r="N161" s="148"/>
      <c r="O161" s="148"/>
      <c r="P161" s="148"/>
      <c r="Q161" s="148"/>
      <c r="R161" s="756"/>
      <c r="S161" s="756"/>
    </row>
    <row r="162" spans="1:19">
      <c r="A162" s="148"/>
      <c r="B162" s="148"/>
      <c r="C162" s="148"/>
      <c r="D162" s="148"/>
      <c r="E162" s="148"/>
      <c r="F162" s="148"/>
      <c r="G162" s="148"/>
      <c r="H162" s="148"/>
      <c r="I162" s="148"/>
      <c r="J162" s="148"/>
      <c r="K162" s="148"/>
      <c r="L162" s="148"/>
      <c r="M162" s="148"/>
      <c r="N162" s="148"/>
      <c r="O162" s="148"/>
      <c r="P162" s="148"/>
      <c r="Q162" s="148"/>
      <c r="R162" s="756"/>
      <c r="S162" s="756"/>
    </row>
    <row r="163" spans="1:19">
      <c r="A163" s="148"/>
      <c r="B163" s="148"/>
      <c r="C163" s="148"/>
      <c r="D163" s="148"/>
      <c r="E163" s="148"/>
      <c r="F163" s="148"/>
      <c r="G163" s="148"/>
      <c r="H163" s="148"/>
      <c r="I163" s="148"/>
      <c r="J163" s="148"/>
      <c r="K163" s="148"/>
      <c r="L163" s="148"/>
      <c r="M163" s="148"/>
      <c r="N163" s="148"/>
      <c r="O163" s="148"/>
      <c r="P163" s="148"/>
      <c r="Q163" s="148"/>
      <c r="R163" s="756"/>
      <c r="S163" s="756"/>
    </row>
    <row r="164" spans="1:19">
      <c r="A164" s="148"/>
      <c r="B164" s="148"/>
      <c r="C164" s="148"/>
      <c r="D164" s="148"/>
      <c r="E164" s="148"/>
      <c r="F164" s="148"/>
      <c r="G164" s="148"/>
      <c r="H164" s="148"/>
      <c r="I164" s="148"/>
      <c r="J164" s="148"/>
      <c r="K164" s="148"/>
      <c r="L164" s="148"/>
      <c r="M164" s="148"/>
      <c r="N164" s="148"/>
      <c r="O164" s="148"/>
      <c r="P164" s="148"/>
      <c r="Q164" s="148"/>
      <c r="R164" s="756"/>
      <c r="S164" s="756"/>
    </row>
    <row r="165" spans="1:19">
      <c r="A165" s="148"/>
      <c r="B165" s="148"/>
      <c r="C165" s="148"/>
      <c r="D165" s="148"/>
      <c r="E165" s="148"/>
      <c r="F165" s="148"/>
      <c r="G165" s="148"/>
      <c r="H165" s="148"/>
      <c r="I165" s="148"/>
      <c r="J165" s="148"/>
      <c r="K165" s="148"/>
      <c r="L165" s="148"/>
      <c r="M165" s="148"/>
      <c r="N165" s="148"/>
      <c r="O165" s="148"/>
      <c r="P165" s="148"/>
      <c r="Q165" s="148"/>
      <c r="R165" s="756"/>
      <c r="S165" s="756"/>
    </row>
    <row r="166" spans="1:19">
      <c r="A166" s="148"/>
      <c r="B166" s="148"/>
      <c r="C166" s="148"/>
      <c r="D166" s="148"/>
      <c r="E166" s="148"/>
      <c r="F166" s="148"/>
      <c r="G166" s="148"/>
      <c r="H166" s="148"/>
      <c r="I166" s="148"/>
      <c r="J166" s="148"/>
      <c r="K166" s="148"/>
      <c r="L166" s="148"/>
      <c r="M166" s="148"/>
      <c r="N166" s="148"/>
      <c r="O166" s="148"/>
      <c r="P166" s="148"/>
      <c r="Q166" s="148"/>
      <c r="R166" s="756"/>
      <c r="S166" s="756"/>
    </row>
    <row r="167" spans="1:19">
      <c r="A167" s="148"/>
      <c r="B167" s="148"/>
      <c r="C167" s="148"/>
      <c r="D167" s="148"/>
      <c r="E167" s="148"/>
      <c r="F167" s="148"/>
      <c r="G167" s="148"/>
      <c r="H167" s="148"/>
      <c r="I167" s="148"/>
      <c r="J167" s="148"/>
      <c r="K167" s="148"/>
      <c r="L167" s="148"/>
      <c r="M167" s="148"/>
      <c r="N167" s="148"/>
      <c r="O167" s="148"/>
      <c r="P167" s="148"/>
      <c r="Q167" s="148"/>
      <c r="R167" s="756"/>
      <c r="S167" s="756"/>
    </row>
    <row r="168" spans="1:19">
      <c r="A168" s="148"/>
      <c r="B168" s="148"/>
      <c r="C168" s="148"/>
      <c r="D168" s="148"/>
      <c r="E168" s="148"/>
      <c r="F168" s="148"/>
      <c r="G168" s="148"/>
      <c r="H168" s="148"/>
      <c r="I168" s="148"/>
      <c r="J168" s="148"/>
      <c r="K168" s="148"/>
      <c r="L168" s="148"/>
      <c r="M168" s="148"/>
      <c r="N168" s="148"/>
      <c r="O168" s="148"/>
      <c r="P168" s="148"/>
      <c r="Q168" s="148"/>
      <c r="R168" s="756"/>
      <c r="S168" s="756"/>
    </row>
    <row r="169" spans="1:19">
      <c r="A169" s="148"/>
      <c r="B169" s="148"/>
      <c r="C169" s="148"/>
      <c r="D169" s="148"/>
      <c r="E169" s="148"/>
      <c r="F169" s="148"/>
      <c r="G169" s="148"/>
      <c r="H169" s="148"/>
      <c r="I169" s="148"/>
      <c r="J169" s="148"/>
      <c r="K169" s="148"/>
      <c r="L169" s="148"/>
      <c r="M169" s="148"/>
      <c r="N169" s="148"/>
      <c r="O169" s="148"/>
      <c r="P169" s="148"/>
      <c r="Q169" s="148"/>
      <c r="R169" s="756"/>
      <c r="S169" s="756"/>
    </row>
    <row r="170" spans="1:19">
      <c r="A170" s="148"/>
      <c r="B170" s="148"/>
      <c r="C170" s="148"/>
      <c r="D170" s="148"/>
      <c r="E170" s="148"/>
      <c r="F170" s="148"/>
      <c r="G170" s="148"/>
      <c r="H170" s="148"/>
      <c r="I170" s="148"/>
      <c r="J170" s="148"/>
      <c r="K170" s="148"/>
      <c r="L170" s="148"/>
      <c r="M170" s="148"/>
      <c r="N170" s="148"/>
      <c r="O170" s="148"/>
      <c r="P170" s="148"/>
      <c r="Q170" s="148"/>
      <c r="R170" s="756"/>
      <c r="S170" s="756"/>
    </row>
    <row r="171" spans="1:19">
      <c r="A171" s="148"/>
      <c r="B171" s="148"/>
      <c r="C171" s="148"/>
      <c r="D171" s="148"/>
      <c r="E171" s="148"/>
      <c r="F171" s="148"/>
      <c r="G171" s="148"/>
      <c r="H171" s="148"/>
      <c r="I171" s="148"/>
      <c r="J171" s="148"/>
      <c r="K171" s="148"/>
      <c r="L171" s="148"/>
      <c r="M171" s="148"/>
      <c r="N171" s="148"/>
      <c r="O171" s="148"/>
      <c r="P171" s="148"/>
      <c r="Q171" s="148"/>
      <c r="R171" s="756"/>
      <c r="S171" s="756"/>
    </row>
    <row r="172" spans="1:19">
      <c r="A172" s="148"/>
      <c r="B172" s="148"/>
      <c r="C172" s="148"/>
      <c r="D172" s="148"/>
      <c r="E172" s="148"/>
      <c r="F172" s="148"/>
      <c r="G172" s="148"/>
      <c r="H172" s="148"/>
      <c r="I172" s="148"/>
      <c r="J172" s="148"/>
      <c r="K172" s="148"/>
      <c r="L172" s="148"/>
      <c r="M172" s="148"/>
      <c r="N172" s="148"/>
      <c r="O172" s="148"/>
      <c r="P172" s="148"/>
      <c r="Q172" s="148"/>
      <c r="R172" s="756"/>
      <c r="S172" s="756"/>
    </row>
    <row r="173" spans="1:19">
      <c r="A173" s="148"/>
      <c r="B173" s="148"/>
      <c r="C173" s="148"/>
      <c r="D173" s="148"/>
      <c r="E173" s="148"/>
      <c r="F173" s="148"/>
      <c r="G173" s="148"/>
      <c r="H173" s="148"/>
      <c r="I173" s="148"/>
      <c r="J173" s="148"/>
      <c r="K173" s="148"/>
      <c r="L173" s="148"/>
      <c r="M173" s="148"/>
      <c r="N173" s="148"/>
      <c r="O173" s="148"/>
      <c r="P173" s="148"/>
      <c r="Q173" s="148"/>
      <c r="R173" s="756"/>
      <c r="S173" s="756"/>
    </row>
    <row r="174" spans="1:19">
      <c r="A174" s="148"/>
      <c r="B174" s="148"/>
      <c r="C174" s="148"/>
      <c r="D174" s="148"/>
      <c r="E174" s="148"/>
      <c r="F174" s="148"/>
      <c r="G174" s="148"/>
      <c r="H174" s="148"/>
      <c r="I174" s="148"/>
      <c r="J174" s="148"/>
      <c r="K174" s="148"/>
      <c r="L174" s="148"/>
      <c r="M174" s="148"/>
      <c r="N174" s="148"/>
      <c r="O174" s="148"/>
      <c r="P174" s="148"/>
      <c r="Q174" s="148"/>
      <c r="R174" s="756"/>
      <c r="S174" s="756"/>
    </row>
    <row r="175" spans="1:19">
      <c r="A175" s="148"/>
      <c r="B175" s="148"/>
      <c r="C175" s="148"/>
      <c r="D175" s="148"/>
      <c r="E175" s="148"/>
      <c r="F175" s="148"/>
      <c r="G175" s="148"/>
      <c r="H175" s="148"/>
      <c r="I175" s="148"/>
      <c r="J175" s="148"/>
      <c r="K175" s="148"/>
      <c r="L175" s="148"/>
      <c r="M175" s="148"/>
      <c r="N175" s="148"/>
      <c r="O175" s="148"/>
      <c r="P175" s="148"/>
      <c r="Q175" s="148"/>
      <c r="R175" s="756"/>
      <c r="S175" s="756"/>
    </row>
    <row r="176" spans="1:19">
      <c r="A176" s="148"/>
      <c r="B176" s="148"/>
      <c r="C176" s="148"/>
      <c r="D176" s="148"/>
      <c r="E176" s="148"/>
      <c r="F176" s="148"/>
      <c r="G176" s="148"/>
      <c r="H176" s="148"/>
      <c r="I176" s="148"/>
      <c r="J176" s="148"/>
      <c r="K176" s="148"/>
      <c r="L176" s="148"/>
      <c r="M176" s="148"/>
      <c r="N176" s="148"/>
      <c r="O176" s="148"/>
      <c r="P176" s="148"/>
      <c r="Q176" s="148"/>
      <c r="R176" s="756"/>
      <c r="S176" s="756"/>
    </row>
    <row r="177" spans="1:19">
      <c r="A177" s="148"/>
      <c r="B177" s="148"/>
      <c r="C177" s="148"/>
      <c r="D177" s="148"/>
      <c r="E177" s="148"/>
      <c r="F177" s="148"/>
      <c r="G177" s="148"/>
      <c r="H177" s="148"/>
      <c r="I177" s="148"/>
      <c r="J177" s="148"/>
      <c r="K177" s="148"/>
      <c r="L177" s="148"/>
      <c r="M177" s="148"/>
      <c r="N177" s="148"/>
      <c r="O177" s="148"/>
      <c r="P177" s="148"/>
      <c r="Q177" s="148"/>
      <c r="R177" s="756"/>
      <c r="S177" s="756"/>
    </row>
    <row r="178" spans="1:19">
      <c r="A178" s="148"/>
      <c r="B178" s="148"/>
      <c r="C178" s="148"/>
      <c r="D178" s="148"/>
      <c r="E178" s="148"/>
      <c r="F178" s="148"/>
      <c r="G178" s="148"/>
      <c r="H178" s="148"/>
      <c r="I178" s="148"/>
      <c r="J178" s="148"/>
      <c r="K178" s="148"/>
      <c r="L178" s="148"/>
      <c r="M178" s="148"/>
      <c r="N178" s="148"/>
      <c r="O178" s="148"/>
      <c r="P178" s="148"/>
      <c r="Q178" s="148"/>
      <c r="R178" s="756"/>
      <c r="S178" s="756"/>
    </row>
    <row r="179" spans="1:19">
      <c r="A179" s="148"/>
      <c r="B179" s="148"/>
      <c r="C179" s="148"/>
      <c r="D179" s="148"/>
      <c r="E179" s="148"/>
      <c r="F179" s="148"/>
      <c r="G179" s="148"/>
      <c r="H179" s="148"/>
      <c r="I179" s="148"/>
      <c r="J179" s="148"/>
      <c r="K179" s="148"/>
      <c r="L179" s="148"/>
      <c r="M179" s="148"/>
      <c r="N179" s="148"/>
      <c r="O179" s="148"/>
      <c r="P179" s="148"/>
      <c r="Q179" s="148"/>
      <c r="R179" s="756"/>
      <c r="S179" s="756"/>
    </row>
    <row r="180" spans="1:19">
      <c r="A180" s="148"/>
      <c r="B180" s="148"/>
      <c r="C180" s="148"/>
      <c r="D180" s="148"/>
      <c r="E180" s="148"/>
      <c r="F180" s="148"/>
      <c r="G180" s="148"/>
      <c r="H180" s="148"/>
      <c r="I180" s="148"/>
      <c r="J180" s="148"/>
      <c r="K180" s="148"/>
      <c r="L180" s="148"/>
      <c r="M180" s="148"/>
      <c r="N180" s="148"/>
      <c r="O180" s="148"/>
      <c r="P180" s="148"/>
      <c r="Q180" s="148"/>
      <c r="R180" s="756"/>
      <c r="S180" s="756"/>
    </row>
    <row r="181" spans="1:19">
      <c r="A181" s="148"/>
      <c r="B181" s="148"/>
      <c r="C181" s="148"/>
      <c r="D181" s="148"/>
      <c r="E181" s="148"/>
      <c r="F181" s="148"/>
      <c r="G181" s="148"/>
      <c r="H181" s="148"/>
      <c r="I181" s="148"/>
      <c r="J181" s="148"/>
      <c r="K181" s="148"/>
      <c r="L181" s="148"/>
      <c r="M181" s="148"/>
      <c r="N181" s="148"/>
      <c r="O181" s="148"/>
      <c r="P181" s="148"/>
      <c r="Q181" s="148"/>
      <c r="R181" s="756"/>
      <c r="S181" s="756"/>
    </row>
    <row r="182" spans="1:19">
      <c r="A182" s="148"/>
      <c r="B182" s="148"/>
      <c r="C182" s="148"/>
      <c r="D182" s="148"/>
      <c r="E182" s="148"/>
      <c r="F182" s="148"/>
      <c r="G182" s="148"/>
      <c r="H182" s="148"/>
      <c r="I182" s="148"/>
      <c r="J182" s="148"/>
      <c r="K182" s="148"/>
      <c r="L182" s="148"/>
      <c r="M182" s="148"/>
      <c r="N182" s="148"/>
      <c r="O182" s="148"/>
      <c r="P182" s="148"/>
      <c r="Q182" s="148"/>
      <c r="R182" s="756"/>
      <c r="S182" s="756"/>
    </row>
    <row r="183" spans="1:19">
      <c r="A183" s="148"/>
      <c r="B183" s="148"/>
      <c r="C183" s="148"/>
      <c r="D183" s="148"/>
      <c r="E183" s="148"/>
      <c r="F183" s="148"/>
      <c r="G183" s="148"/>
      <c r="H183" s="148"/>
      <c r="I183" s="148"/>
      <c r="J183" s="148"/>
      <c r="K183" s="148"/>
      <c r="L183" s="148"/>
      <c r="M183" s="148"/>
      <c r="N183" s="148"/>
      <c r="O183" s="148"/>
      <c r="P183" s="148"/>
      <c r="Q183" s="148"/>
      <c r="R183" s="756"/>
      <c r="S183" s="756"/>
    </row>
    <row r="184" spans="1:19">
      <c r="A184" s="148"/>
      <c r="B184" s="148"/>
      <c r="C184" s="148"/>
      <c r="D184" s="148"/>
      <c r="E184" s="148"/>
      <c r="F184" s="148"/>
      <c r="G184" s="148"/>
      <c r="H184" s="148"/>
      <c r="I184" s="148"/>
      <c r="J184" s="148"/>
      <c r="K184" s="148"/>
      <c r="L184" s="148"/>
      <c r="M184" s="148"/>
      <c r="N184" s="148"/>
      <c r="O184" s="148"/>
      <c r="P184" s="148"/>
      <c r="Q184" s="148"/>
      <c r="R184" s="756"/>
      <c r="S184" s="756"/>
    </row>
    <row r="185" spans="1:19">
      <c r="A185" s="148"/>
      <c r="B185" s="148"/>
      <c r="C185" s="148"/>
      <c r="D185" s="148"/>
      <c r="E185" s="148"/>
      <c r="F185" s="148"/>
      <c r="G185" s="148"/>
      <c r="H185" s="148"/>
      <c r="I185" s="148"/>
      <c r="J185" s="148"/>
      <c r="K185" s="148"/>
      <c r="L185" s="148"/>
      <c r="M185" s="148"/>
      <c r="N185" s="148"/>
      <c r="O185" s="148"/>
      <c r="P185" s="148"/>
      <c r="Q185" s="148"/>
      <c r="R185" s="756"/>
      <c r="S185" s="756"/>
    </row>
    <row r="186" spans="1:19">
      <c r="A186" s="148"/>
      <c r="B186" s="148"/>
      <c r="C186" s="148"/>
      <c r="D186" s="148"/>
      <c r="E186" s="148"/>
      <c r="F186" s="148"/>
      <c r="G186" s="148"/>
      <c r="H186" s="148"/>
      <c r="I186" s="148"/>
      <c r="J186" s="148"/>
      <c r="K186" s="148"/>
      <c r="L186" s="148"/>
      <c r="M186" s="148"/>
      <c r="N186" s="148"/>
      <c r="O186" s="148"/>
      <c r="P186" s="148"/>
      <c r="Q186" s="148"/>
      <c r="R186" s="756"/>
      <c r="S186" s="756"/>
    </row>
    <row r="187" spans="1:19">
      <c r="A187" s="148"/>
      <c r="B187" s="148"/>
      <c r="C187" s="148"/>
      <c r="D187" s="148"/>
      <c r="E187" s="148"/>
      <c r="F187" s="148"/>
      <c r="G187" s="148"/>
      <c r="H187" s="148"/>
      <c r="I187" s="148"/>
      <c r="J187" s="148"/>
      <c r="K187" s="148"/>
      <c r="L187" s="148"/>
      <c r="M187" s="148"/>
      <c r="N187" s="148"/>
      <c r="O187" s="148"/>
      <c r="P187" s="148"/>
      <c r="Q187" s="148"/>
      <c r="R187" s="756"/>
      <c r="S187" s="756"/>
    </row>
    <row r="188" spans="1:19">
      <c r="A188" s="148"/>
      <c r="B188" s="148"/>
      <c r="C188" s="148"/>
      <c r="D188" s="148"/>
      <c r="E188" s="148"/>
      <c r="F188" s="148"/>
      <c r="G188" s="148"/>
      <c r="H188" s="148"/>
      <c r="I188" s="148"/>
      <c r="J188" s="148"/>
      <c r="K188" s="148"/>
      <c r="L188" s="148"/>
      <c r="M188" s="148"/>
      <c r="N188" s="148"/>
      <c r="O188" s="148"/>
      <c r="P188" s="148"/>
      <c r="Q188" s="148"/>
      <c r="R188" s="756"/>
      <c r="S188" s="756"/>
    </row>
    <row r="189" spans="1:19">
      <c r="A189" s="148"/>
      <c r="B189" s="148"/>
      <c r="C189" s="148"/>
      <c r="D189" s="148"/>
      <c r="E189" s="148"/>
      <c r="F189" s="148"/>
      <c r="G189" s="148"/>
      <c r="H189" s="148"/>
      <c r="I189" s="148"/>
      <c r="J189" s="148"/>
      <c r="K189" s="148"/>
      <c r="L189" s="148"/>
      <c r="M189" s="148"/>
      <c r="N189" s="148"/>
      <c r="O189" s="148"/>
      <c r="P189" s="148"/>
      <c r="Q189" s="148"/>
      <c r="R189" s="756"/>
      <c r="S189" s="756"/>
    </row>
    <row r="190" spans="1:19">
      <c r="A190" s="148"/>
      <c r="B190" s="148"/>
      <c r="C190" s="148"/>
      <c r="D190" s="148"/>
      <c r="E190" s="148"/>
      <c r="F190" s="148"/>
      <c r="G190" s="148"/>
      <c r="H190" s="148"/>
      <c r="I190" s="148"/>
      <c r="J190" s="148"/>
      <c r="K190" s="148"/>
      <c r="L190" s="148"/>
      <c r="M190" s="148"/>
      <c r="N190" s="148"/>
      <c r="O190" s="148"/>
      <c r="P190" s="148"/>
      <c r="Q190" s="148"/>
      <c r="R190" s="756"/>
      <c r="S190" s="756"/>
    </row>
    <row r="191" spans="1:19">
      <c r="A191" s="148"/>
      <c r="B191" s="148"/>
      <c r="C191" s="148"/>
      <c r="D191" s="148"/>
      <c r="E191" s="148"/>
      <c r="F191" s="148"/>
      <c r="G191" s="148"/>
      <c r="H191" s="148"/>
      <c r="I191" s="148"/>
      <c r="J191" s="148"/>
      <c r="K191" s="148"/>
      <c r="L191" s="148"/>
      <c r="M191" s="148"/>
      <c r="N191" s="148"/>
      <c r="O191" s="148"/>
      <c r="P191" s="148"/>
      <c r="Q191" s="148"/>
      <c r="R191" s="756"/>
      <c r="S191" s="756"/>
    </row>
    <row r="192" spans="1:19">
      <c r="A192" s="148"/>
      <c r="B192" s="148"/>
      <c r="C192" s="148"/>
      <c r="D192" s="148"/>
      <c r="E192" s="148"/>
      <c r="F192" s="148"/>
      <c r="G192" s="148"/>
      <c r="H192" s="148"/>
      <c r="I192" s="148"/>
      <c r="J192" s="148"/>
      <c r="K192" s="148"/>
      <c r="L192" s="148"/>
      <c r="M192" s="148"/>
      <c r="N192" s="148"/>
      <c r="O192" s="148"/>
      <c r="P192" s="148"/>
      <c r="Q192" s="148"/>
      <c r="R192" s="756"/>
      <c r="S192" s="756"/>
    </row>
    <row r="193" spans="1:19">
      <c r="A193" s="148"/>
      <c r="B193" s="148"/>
      <c r="C193" s="148"/>
      <c r="D193" s="148"/>
      <c r="E193" s="148"/>
      <c r="F193" s="148"/>
      <c r="G193" s="148"/>
      <c r="H193" s="148"/>
      <c r="I193" s="148"/>
      <c r="J193" s="148"/>
      <c r="K193" s="148"/>
      <c r="L193" s="148"/>
      <c r="M193" s="148"/>
      <c r="N193" s="148"/>
      <c r="O193" s="148"/>
      <c r="P193" s="148"/>
      <c r="Q193" s="148"/>
      <c r="R193" s="756"/>
      <c r="S193" s="756"/>
    </row>
    <row r="194" spans="1:19">
      <c r="A194" s="148"/>
      <c r="B194" s="148"/>
      <c r="C194" s="148"/>
      <c r="D194" s="148"/>
      <c r="E194" s="148"/>
      <c r="F194" s="148"/>
      <c r="G194" s="148"/>
      <c r="H194" s="148"/>
      <c r="I194" s="148"/>
      <c r="J194" s="148"/>
      <c r="K194" s="148"/>
      <c r="L194" s="148"/>
      <c r="M194" s="148"/>
      <c r="N194" s="148"/>
      <c r="O194" s="148"/>
      <c r="P194" s="148"/>
      <c r="Q194" s="148"/>
      <c r="R194" s="756"/>
      <c r="S194" s="756"/>
    </row>
    <row r="195" spans="1:19">
      <c r="A195" s="148"/>
      <c r="B195" s="148"/>
      <c r="C195" s="148"/>
      <c r="D195" s="148"/>
      <c r="E195" s="148"/>
      <c r="F195" s="148"/>
      <c r="G195" s="148"/>
      <c r="H195" s="148"/>
      <c r="I195" s="148"/>
      <c r="J195" s="148"/>
      <c r="K195" s="148"/>
      <c r="L195" s="148"/>
      <c r="M195" s="148"/>
      <c r="N195" s="148"/>
      <c r="O195" s="148"/>
      <c r="P195" s="148"/>
      <c r="Q195" s="148"/>
      <c r="R195" s="756"/>
      <c r="S195" s="756"/>
    </row>
    <row r="196" spans="1:19">
      <c r="A196" s="148"/>
      <c r="B196" s="148"/>
      <c r="C196" s="148"/>
      <c r="D196" s="148"/>
      <c r="E196" s="148"/>
      <c r="F196" s="148"/>
      <c r="G196" s="148"/>
      <c r="H196" s="148"/>
      <c r="I196" s="148"/>
      <c r="J196" s="148"/>
      <c r="K196" s="148"/>
      <c r="L196" s="148"/>
      <c r="M196" s="148"/>
      <c r="N196" s="148"/>
      <c r="O196" s="148"/>
      <c r="P196" s="148"/>
      <c r="Q196" s="148"/>
      <c r="R196" s="756"/>
      <c r="S196" s="756"/>
    </row>
    <row r="197" spans="1:19">
      <c r="A197" s="148"/>
      <c r="B197" s="148"/>
      <c r="C197" s="148"/>
      <c r="D197" s="148"/>
      <c r="E197" s="148"/>
      <c r="F197" s="148"/>
      <c r="G197" s="148"/>
      <c r="H197" s="148"/>
      <c r="I197" s="148"/>
      <c r="J197" s="148"/>
      <c r="K197" s="148"/>
      <c r="L197" s="148"/>
      <c r="M197" s="148"/>
      <c r="N197" s="148"/>
      <c r="O197" s="148"/>
      <c r="P197" s="148"/>
      <c r="Q197" s="148"/>
      <c r="R197" s="756"/>
      <c r="S197" s="756"/>
    </row>
    <row r="198" spans="1:19">
      <c r="A198" s="148"/>
      <c r="B198" s="148"/>
      <c r="C198" s="148"/>
      <c r="D198" s="148"/>
      <c r="E198" s="148"/>
      <c r="F198" s="148"/>
      <c r="G198" s="148"/>
      <c r="H198" s="148"/>
      <c r="I198" s="148"/>
      <c r="J198" s="148"/>
      <c r="K198" s="148"/>
      <c r="L198" s="148"/>
      <c r="M198" s="148"/>
      <c r="N198" s="148"/>
      <c r="O198" s="148"/>
      <c r="P198" s="148"/>
      <c r="Q198" s="148"/>
      <c r="R198" s="756"/>
      <c r="S198" s="756"/>
    </row>
    <row r="199" spans="1:19">
      <c r="A199" s="148"/>
      <c r="B199" s="148"/>
      <c r="C199" s="148"/>
      <c r="D199" s="148"/>
      <c r="E199" s="148"/>
      <c r="F199" s="148"/>
      <c r="G199" s="148"/>
      <c r="H199" s="148"/>
      <c r="I199" s="148"/>
      <c r="J199" s="148"/>
      <c r="K199" s="148"/>
      <c r="L199" s="148"/>
      <c r="M199" s="148"/>
      <c r="N199" s="148"/>
      <c r="O199" s="148"/>
      <c r="P199" s="148"/>
      <c r="Q199" s="148"/>
      <c r="R199" s="756"/>
      <c r="S199" s="756"/>
    </row>
    <row r="200" spans="1:19">
      <c r="A200" s="148"/>
      <c r="B200" s="148"/>
      <c r="C200" s="148"/>
      <c r="D200" s="148"/>
      <c r="E200" s="148"/>
      <c r="F200" s="148"/>
      <c r="G200" s="148"/>
      <c r="H200" s="148"/>
      <c r="I200" s="148"/>
      <c r="J200" s="148"/>
      <c r="K200" s="148"/>
      <c r="L200" s="148"/>
      <c r="M200" s="148"/>
      <c r="N200" s="148"/>
      <c r="O200" s="148"/>
      <c r="P200" s="148"/>
      <c r="Q200" s="148"/>
      <c r="R200" s="756"/>
      <c r="S200" s="756"/>
    </row>
    <row r="201" spans="1:19">
      <c r="A201" s="148"/>
      <c r="B201" s="148"/>
      <c r="C201" s="148"/>
      <c r="D201" s="148"/>
      <c r="E201" s="148"/>
      <c r="F201" s="148"/>
      <c r="G201" s="148"/>
      <c r="H201" s="148"/>
      <c r="I201" s="148"/>
      <c r="J201" s="148"/>
      <c r="K201" s="148"/>
      <c r="L201" s="148"/>
      <c r="M201" s="148"/>
      <c r="N201" s="148"/>
      <c r="O201" s="148"/>
      <c r="P201" s="148"/>
      <c r="Q201" s="148"/>
      <c r="R201" s="756"/>
      <c r="S201" s="756"/>
    </row>
    <row r="202" spans="1:19">
      <c r="A202" s="148"/>
      <c r="B202" s="148"/>
      <c r="C202" s="148"/>
      <c r="D202" s="148"/>
      <c r="E202" s="148"/>
      <c r="F202" s="148"/>
      <c r="G202" s="148"/>
      <c r="H202" s="148"/>
      <c r="I202" s="148"/>
      <c r="J202" s="148"/>
      <c r="K202" s="148"/>
      <c r="L202" s="148"/>
      <c r="M202" s="148"/>
      <c r="N202" s="148"/>
      <c r="O202" s="148"/>
      <c r="P202" s="148"/>
      <c r="Q202" s="148"/>
      <c r="R202" s="756"/>
      <c r="S202" s="756"/>
    </row>
    <row r="203" spans="1:19">
      <c r="A203" s="148"/>
      <c r="B203" s="148"/>
      <c r="C203" s="148"/>
      <c r="D203" s="148"/>
      <c r="E203" s="148"/>
      <c r="F203" s="148"/>
      <c r="G203" s="148"/>
      <c r="H203" s="148"/>
      <c r="I203" s="148"/>
      <c r="J203" s="148"/>
      <c r="K203" s="148"/>
      <c r="L203" s="148"/>
      <c r="M203" s="148"/>
      <c r="N203" s="148"/>
      <c r="O203" s="148"/>
      <c r="P203" s="148"/>
      <c r="Q203" s="148"/>
      <c r="R203" s="756"/>
      <c r="S203" s="756"/>
    </row>
    <row r="204" spans="1:19">
      <c r="A204" s="148"/>
      <c r="B204" s="148"/>
      <c r="C204" s="148"/>
      <c r="D204" s="148"/>
      <c r="E204" s="148"/>
      <c r="F204" s="148"/>
      <c r="G204" s="148"/>
      <c r="H204" s="148"/>
      <c r="I204" s="148"/>
      <c r="J204" s="148"/>
      <c r="K204" s="148"/>
      <c r="L204" s="148"/>
      <c r="M204" s="148"/>
      <c r="N204" s="148"/>
      <c r="O204" s="148"/>
      <c r="P204" s="148"/>
      <c r="Q204" s="148"/>
      <c r="R204" s="756"/>
      <c r="S204" s="756"/>
    </row>
    <row r="205" spans="1:19">
      <c r="A205" s="148"/>
      <c r="B205" s="148"/>
      <c r="C205" s="148"/>
      <c r="D205" s="148"/>
      <c r="E205" s="148"/>
      <c r="F205" s="148"/>
      <c r="G205" s="148"/>
      <c r="H205" s="148"/>
      <c r="I205" s="148"/>
      <c r="J205" s="148"/>
      <c r="K205" s="148"/>
      <c r="L205" s="148"/>
      <c r="M205" s="148"/>
      <c r="N205" s="148"/>
      <c r="O205" s="148"/>
      <c r="P205" s="148"/>
      <c r="Q205" s="148"/>
      <c r="R205" s="756"/>
      <c r="S205" s="756"/>
    </row>
    <row r="206" spans="1:19">
      <c r="A206" s="148"/>
      <c r="B206" s="148"/>
      <c r="C206" s="148"/>
      <c r="D206" s="148"/>
      <c r="E206" s="148"/>
      <c r="F206" s="148"/>
      <c r="G206" s="148"/>
      <c r="H206" s="148"/>
      <c r="I206" s="148"/>
      <c r="J206" s="148"/>
      <c r="K206" s="148"/>
      <c r="L206" s="148"/>
      <c r="M206" s="148"/>
      <c r="N206" s="148"/>
      <c r="O206" s="148"/>
      <c r="P206" s="148"/>
      <c r="Q206" s="148"/>
      <c r="R206" s="756"/>
      <c r="S206" s="756"/>
    </row>
    <row r="207" spans="1:19">
      <c r="A207" s="148"/>
      <c r="B207" s="148"/>
      <c r="C207" s="148"/>
      <c r="D207" s="148"/>
      <c r="E207" s="148"/>
      <c r="F207" s="148"/>
      <c r="G207" s="148"/>
      <c r="H207" s="148"/>
      <c r="I207" s="148"/>
      <c r="J207" s="148"/>
      <c r="K207" s="148"/>
      <c r="L207" s="148"/>
      <c r="M207" s="148"/>
      <c r="N207" s="148"/>
      <c r="O207" s="148"/>
      <c r="P207" s="148"/>
      <c r="Q207" s="148"/>
      <c r="R207" s="756"/>
      <c r="S207" s="756"/>
    </row>
    <row r="208" spans="1:19">
      <c r="A208" s="148"/>
      <c r="B208" s="148"/>
      <c r="C208" s="148"/>
      <c r="D208" s="148"/>
      <c r="E208" s="148"/>
      <c r="F208" s="148"/>
      <c r="G208" s="148"/>
      <c r="H208" s="148"/>
      <c r="I208" s="148"/>
      <c r="J208" s="148"/>
      <c r="K208" s="148"/>
      <c r="L208" s="148"/>
      <c r="M208" s="148"/>
      <c r="N208" s="148"/>
      <c r="O208" s="148"/>
      <c r="P208" s="148"/>
      <c r="Q208" s="148"/>
      <c r="R208" s="756"/>
      <c r="S208" s="756"/>
    </row>
    <row r="209" spans="1:19">
      <c r="A209" s="148"/>
      <c r="B209" s="148"/>
      <c r="C209" s="148"/>
      <c r="D209" s="148"/>
      <c r="E209" s="148"/>
      <c r="F209" s="148"/>
      <c r="G209" s="148"/>
      <c r="H209" s="148"/>
      <c r="I209" s="148"/>
      <c r="J209" s="148"/>
      <c r="K209" s="148"/>
      <c r="L209" s="148"/>
      <c r="M209" s="148"/>
      <c r="N209" s="148"/>
      <c r="O209" s="148"/>
      <c r="P209" s="148"/>
      <c r="Q209" s="148"/>
      <c r="R209" s="756"/>
      <c r="S209" s="756"/>
    </row>
    <row r="210" spans="1:19">
      <c r="A210" s="148"/>
      <c r="B210" s="148"/>
      <c r="C210" s="148"/>
      <c r="D210" s="148"/>
      <c r="E210" s="148"/>
      <c r="F210" s="148"/>
      <c r="G210" s="148"/>
      <c r="H210" s="148"/>
      <c r="I210" s="148"/>
      <c r="J210" s="148"/>
      <c r="K210" s="148"/>
      <c r="L210" s="148"/>
      <c r="M210" s="148"/>
      <c r="N210" s="148"/>
      <c r="O210" s="148"/>
      <c r="P210" s="148"/>
      <c r="Q210" s="148"/>
      <c r="R210" s="756"/>
      <c r="S210" s="756"/>
    </row>
    <row r="211" spans="1:19">
      <c r="A211" s="148"/>
      <c r="B211" s="148"/>
      <c r="C211" s="148"/>
      <c r="D211" s="148"/>
      <c r="E211" s="148"/>
      <c r="F211" s="148"/>
      <c r="G211" s="148"/>
      <c r="H211" s="148"/>
      <c r="I211" s="148"/>
      <c r="J211" s="148"/>
      <c r="K211" s="148"/>
      <c r="L211" s="148"/>
      <c r="M211" s="148"/>
      <c r="N211" s="148"/>
      <c r="O211" s="148"/>
      <c r="P211" s="148"/>
      <c r="Q211" s="148"/>
      <c r="R211" s="756"/>
      <c r="S211" s="756"/>
    </row>
    <row r="212" spans="1:19">
      <c r="A212" s="148"/>
      <c r="B212" s="148"/>
      <c r="C212" s="148"/>
      <c r="D212" s="148"/>
      <c r="E212" s="148"/>
      <c r="F212" s="148"/>
      <c r="G212" s="148"/>
      <c r="H212" s="148"/>
      <c r="I212" s="148"/>
      <c r="J212" s="148"/>
      <c r="K212" s="148"/>
      <c r="L212" s="148"/>
      <c r="M212" s="148"/>
      <c r="N212" s="148"/>
      <c r="O212" s="148"/>
      <c r="P212" s="148"/>
      <c r="Q212" s="148"/>
      <c r="R212" s="756"/>
      <c r="S212" s="756"/>
    </row>
    <row r="213" spans="1:19">
      <c r="A213" s="148"/>
      <c r="B213" s="148"/>
      <c r="C213" s="148"/>
      <c r="D213" s="148"/>
      <c r="E213" s="148"/>
      <c r="F213" s="148"/>
      <c r="G213" s="148"/>
      <c r="H213" s="148"/>
      <c r="I213" s="148"/>
      <c r="J213" s="148"/>
      <c r="K213" s="148"/>
      <c r="L213" s="148"/>
      <c r="M213" s="148"/>
      <c r="N213" s="148"/>
      <c r="O213" s="148"/>
      <c r="P213" s="148"/>
      <c r="Q213" s="148"/>
      <c r="R213" s="756"/>
      <c r="S213" s="756"/>
    </row>
    <row r="214" spans="1:19">
      <c r="A214" s="148"/>
      <c r="B214" s="148"/>
      <c r="C214" s="148"/>
      <c r="D214" s="148"/>
      <c r="E214" s="148"/>
      <c r="F214" s="148"/>
      <c r="G214" s="148"/>
      <c r="H214" s="148"/>
      <c r="I214" s="148"/>
      <c r="J214" s="148"/>
      <c r="K214" s="148"/>
      <c r="L214" s="148"/>
      <c r="M214" s="148"/>
      <c r="N214" s="148"/>
      <c r="O214" s="148"/>
      <c r="P214" s="148"/>
      <c r="Q214" s="148"/>
      <c r="R214" s="756"/>
      <c r="S214" s="756"/>
    </row>
  </sheetData>
  <mergeCells count="53">
    <mergeCell ref="A4:S4"/>
    <mergeCell ref="F50:F51"/>
    <mergeCell ref="G50:I50"/>
    <mergeCell ref="J50:J51"/>
    <mergeCell ref="A46:O46"/>
    <mergeCell ref="K50:M50"/>
    <mergeCell ref="B28:B30"/>
    <mergeCell ref="F28:F30"/>
    <mergeCell ref="J28:J30"/>
    <mergeCell ref="N28:N30"/>
    <mergeCell ref="B6:B7"/>
    <mergeCell ref="A22:Q22"/>
    <mergeCell ref="B27:E27"/>
    <mergeCell ref="F27:I27"/>
    <mergeCell ref="J27:M27"/>
    <mergeCell ref="N27:Q27"/>
    <mergeCell ref="A1:S1"/>
    <mergeCell ref="A2:S2"/>
    <mergeCell ref="A3:S3"/>
    <mergeCell ref="O6:P6"/>
    <mergeCell ref="Q6:S6"/>
    <mergeCell ref="A5:A7"/>
    <mergeCell ref="J6:J7"/>
    <mergeCell ref="N6:N7"/>
    <mergeCell ref="G6:I6"/>
    <mergeCell ref="K6:M6"/>
    <mergeCell ref="C6:E6"/>
    <mergeCell ref="F6:F7"/>
    <mergeCell ref="B5:E5"/>
    <mergeCell ref="J5:M5"/>
    <mergeCell ref="F5:I5"/>
    <mergeCell ref="N5:S5"/>
    <mergeCell ref="A23:O23"/>
    <mergeCell ref="A24:O24"/>
    <mergeCell ref="N50:N51"/>
    <mergeCell ref="A26:Q26"/>
    <mergeCell ref="A48:Q48"/>
    <mergeCell ref="A68:O68"/>
    <mergeCell ref="A67:Q67"/>
    <mergeCell ref="C29:E29"/>
    <mergeCell ref="G29:I29"/>
    <mergeCell ref="K29:M29"/>
    <mergeCell ref="O29:Q29"/>
    <mergeCell ref="A28:A30"/>
    <mergeCell ref="A45:Q45"/>
    <mergeCell ref="A49:A51"/>
    <mergeCell ref="B49:E49"/>
    <mergeCell ref="F49:I49"/>
    <mergeCell ref="J49:M49"/>
    <mergeCell ref="N49:Q49"/>
    <mergeCell ref="B50:B51"/>
    <mergeCell ref="C50:E50"/>
    <mergeCell ref="O50:Q50"/>
  </mergeCells>
  <printOptions horizontalCentered="1" verticalCentered="1"/>
  <pageMargins left="0.25" right="0.25" top="0.5" bottom="0.5" header="0.5" footer="0.5"/>
  <pageSetup scale="54" orientation="landscape" r:id="rId1"/>
  <ignoredErrors>
    <ignoredError sqref="A3"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N35"/>
  <sheetViews>
    <sheetView workbookViewId="0">
      <selection activeCell="A25" sqref="A25"/>
    </sheetView>
  </sheetViews>
  <sheetFormatPr defaultColWidth="9.1796875" defaultRowHeight="12.5"/>
  <cols>
    <col min="1" max="1" width="56.1796875" style="148" customWidth="1"/>
    <col min="2" max="4" width="10.453125" style="148" customWidth="1"/>
    <col min="5" max="6" width="10.81640625" style="148" customWidth="1"/>
    <col min="7" max="7" width="10.54296875" style="148" customWidth="1"/>
    <col min="8" max="11" width="10.453125" style="148" customWidth="1"/>
    <col min="12" max="12" width="17.26953125" style="148" customWidth="1"/>
    <col min="13" max="13" width="14.81640625" style="148" customWidth="1"/>
    <col min="14" max="16384" width="9.1796875" style="148"/>
  </cols>
  <sheetData>
    <row r="1" spans="1:13" ht="15.5">
      <c r="A1" s="1023" t="s">
        <v>354</v>
      </c>
      <c r="B1" s="1023"/>
      <c r="C1" s="1023"/>
      <c r="D1" s="1023"/>
      <c r="E1" s="1023"/>
      <c r="F1" s="1023"/>
      <c r="G1" s="1023"/>
      <c r="H1" s="1023"/>
      <c r="I1" s="1023"/>
      <c r="J1" s="1023"/>
      <c r="K1" s="1023"/>
      <c r="L1" s="1023"/>
      <c r="M1" s="1023"/>
    </row>
    <row r="2" spans="1:13" ht="15.5">
      <c r="A2" s="1023" t="s">
        <v>1</v>
      </c>
      <c r="B2" s="1077"/>
      <c r="C2" s="1077"/>
      <c r="D2" s="1077"/>
      <c r="E2" s="1077"/>
      <c r="F2" s="1077"/>
      <c r="G2" s="1077"/>
      <c r="H2" s="1077"/>
      <c r="I2" s="1077"/>
      <c r="J2" s="1077"/>
      <c r="K2" s="1077"/>
      <c r="L2" s="1077"/>
      <c r="M2" s="1077"/>
    </row>
    <row r="3" spans="1:13" ht="16" thickBot="1">
      <c r="A3" s="973" t="str">
        <f>'ESA Table 1'!A3:M3</f>
        <v>Through August 2020</v>
      </c>
      <c r="B3" s="972"/>
      <c r="C3" s="972"/>
      <c r="D3" s="972"/>
      <c r="E3" s="972"/>
      <c r="F3" s="972"/>
      <c r="G3" s="972"/>
      <c r="H3" s="972"/>
      <c r="I3" s="972"/>
      <c r="J3" s="972"/>
      <c r="K3" s="972"/>
      <c r="L3" s="972"/>
      <c r="M3" s="972"/>
    </row>
    <row r="4" spans="1:13" ht="13">
      <c r="A4" s="8"/>
      <c r="B4" s="1078" t="s">
        <v>355</v>
      </c>
      <c r="C4" s="986"/>
      <c r="D4" s="987"/>
      <c r="E4" s="985" t="s">
        <v>4</v>
      </c>
      <c r="F4" s="986"/>
      <c r="G4" s="987"/>
      <c r="H4" s="1078" t="s">
        <v>356</v>
      </c>
      <c r="I4" s="986"/>
      <c r="J4" s="987"/>
      <c r="K4" s="1079" t="s">
        <v>357</v>
      </c>
      <c r="L4" s="1080"/>
      <c r="M4" s="1081"/>
    </row>
    <row r="5" spans="1:13" ht="15">
      <c r="A5" s="9"/>
      <c r="B5" s="12" t="s">
        <v>8</v>
      </c>
      <c r="C5" s="933" t="s">
        <v>9</v>
      </c>
      <c r="D5" s="934" t="s">
        <v>10</v>
      </c>
      <c r="E5" s="12" t="s">
        <v>358</v>
      </c>
      <c r="F5" s="933" t="s">
        <v>9</v>
      </c>
      <c r="G5" s="934" t="s">
        <v>359</v>
      </c>
      <c r="H5" s="12" t="s">
        <v>358</v>
      </c>
      <c r="I5" s="933" t="s">
        <v>9</v>
      </c>
      <c r="J5" s="934" t="s">
        <v>359</v>
      </c>
      <c r="K5" s="12" t="s">
        <v>8</v>
      </c>
      <c r="L5" s="933" t="s">
        <v>9</v>
      </c>
      <c r="M5" s="934" t="s">
        <v>10</v>
      </c>
    </row>
    <row r="6" spans="1:13" ht="13">
      <c r="A6" s="10" t="s">
        <v>116</v>
      </c>
      <c r="B6" s="76"/>
      <c r="C6" s="51"/>
      <c r="D6" s="58"/>
      <c r="E6" s="76"/>
      <c r="F6" s="51"/>
      <c r="G6" s="58"/>
      <c r="H6" s="76"/>
      <c r="I6" s="51"/>
      <c r="J6" s="58"/>
      <c r="K6" s="76"/>
      <c r="L6" s="51"/>
      <c r="M6" s="58"/>
    </row>
    <row r="7" spans="1:13">
      <c r="A7" s="16" t="s">
        <v>360</v>
      </c>
      <c r="B7" s="300">
        <v>300500</v>
      </c>
      <c r="C7" s="301" t="s">
        <v>361</v>
      </c>
      <c r="D7" s="300">
        <v>300500</v>
      </c>
      <c r="E7" s="302">
        <v>0</v>
      </c>
      <c r="F7" s="303" t="s">
        <v>361</v>
      </c>
      <c r="G7" s="312">
        <v>0</v>
      </c>
      <c r="H7" s="311">
        <v>61508.93</v>
      </c>
      <c r="I7" s="303" t="s">
        <v>361</v>
      </c>
      <c r="J7" s="312">
        <v>61508.93</v>
      </c>
      <c r="K7" s="304">
        <v>0.20468861896838603</v>
      </c>
      <c r="L7" s="305" t="s">
        <v>362</v>
      </c>
      <c r="M7" s="306">
        <v>0.20468861896838603</v>
      </c>
    </row>
    <row r="8" spans="1:13">
      <c r="A8" s="48"/>
      <c r="B8" s="118"/>
      <c r="C8" s="119"/>
      <c r="D8" s="120"/>
      <c r="E8" s="118"/>
      <c r="F8" s="119"/>
      <c r="G8" s="313"/>
      <c r="H8" s="118"/>
      <c r="I8" s="119"/>
      <c r="J8" s="313"/>
      <c r="K8" s="183"/>
      <c r="L8" s="249"/>
      <c r="M8" s="307"/>
    </row>
    <row r="9" spans="1:13" ht="13">
      <c r="A9" s="783"/>
      <c r="B9" s="784"/>
      <c r="C9" s="785"/>
      <c r="D9" s="786"/>
      <c r="E9" s="784"/>
      <c r="F9" s="785"/>
      <c r="G9" s="787"/>
      <c r="H9" s="784"/>
      <c r="I9" s="785"/>
      <c r="J9" s="787"/>
      <c r="K9" s="788"/>
      <c r="L9" s="789"/>
      <c r="M9" s="790"/>
    </row>
    <row r="10" spans="1:13" ht="13">
      <c r="A10" s="777" t="s">
        <v>363</v>
      </c>
      <c r="B10" s="778">
        <f>SUM(B7:B9)</f>
        <v>300500</v>
      </c>
      <c r="C10" s="778">
        <f t="shared" ref="C10:D10" si="0">SUM(C7:C9)</f>
        <v>0</v>
      </c>
      <c r="D10" s="778">
        <f t="shared" si="0"/>
        <v>300500</v>
      </c>
      <c r="E10" s="778">
        <f>SUM(E7:E9)</f>
        <v>0</v>
      </c>
      <c r="F10" s="778">
        <f t="shared" ref="F10" si="1">SUM(F7:F9)</f>
        <v>0</v>
      </c>
      <c r="G10" s="779">
        <f t="shared" ref="G10" si="2">SUM(G7:G9)</f>
        <v>0</v>
      </c>
      <c r="H10" s="778">
        <f>SUM(H7:H9)</f>
        <v>61508.93</v>
      </c>
      <c r="I10" s="778">
        <f t="shared" ref="I10" si="3">SUM(I7:I9)</f>
        <v>0</v>
      </c>
      <c r="J10" s="779">
        <f t="shared" ref="J10" si="4">SUM(J7:J9)</f>
        <v>61508.93</v>
      </c>
      <c r="K10" s="780">
        <f>H10/B10</f>
        <v>0.20468861896838603</v>
      </c>
      <c r="L10" s="781"/>
      <c r="M10" s="782">
        <f>H10/B10</f>
        <v>0.20468861896838603</v>
      </c>
    </row>
    <row r="11" spans="1:13" ht="13">
      <c r="A11" s="53"/>
      <c r="B11" s="791"/>
      <c r="C11" s="185"/>
      <c r="D11" s="186"/>
      <c r="E11" s="791"/>
      <c r="F11" s="185"/>
      <c r="G11" s="186"/>
      <c r="H11" s="791"/>
      <c r="I11" s="185"/>
      <c r="J11" s="186"/>
      <c r="K11" s="792"/>
      <c r="L11" s="793"/>
      <c r="M11" s="794"/>
    </row>
    <row r="12" spans="1:13">
      <c r="A12" s="48"/>
      <c r="B12" s="87"/>
      <c r="C12" s="88"/>
      <c r="D12" s="86"/>
      <c r="E12" s="87"/>
      <c r="F12" s="88"/>
      <c r="G12" s="86"/>
      <c r="H12" s="87"/>
      <c r="I12" s="88"/>
      <c r="J12" s="86"/>
      <c r="K12" s="183"/>
      <c r="L12" s="249"/>
      <c r="M12" s="307"/>
    </row>
    <row r="13" spans="1:13" ht="17.899999999999999" customHeight="1">
      <c r="A13" s="10" t="s">
        <v>29</v>
      </c>
      <c r="B13" s="76"/>
      <c r="C13" s="51"/>
      <c r="D13" s="58"/>
      <c r="E13" s="76"/>
      <c r="F13" s="51"/>
      <c r="G13" s="58"/>
      <c r="H13" s="76"/>
      <c r="I13" s="51"/>
      <c r="J13" s="58"/>
      <c r="K13" s="184"/>
      <c r="L13" s="250"/>
      <c r="M13" s="308"/>
    </row>
    <row r="14" spans="1:13" ht="17.899999999999999" customHeight="1">
      <c r="A14" s="53" t="s">
        <v>364</v>
      </c>
      <c r="B14" s="760">
        <v>200000</v>
      </c>
      <c r="C14" s="761"/>
      <c r="D14" s="762">
        <v>200000</v>
      </c>
      <c r="E14" s="87"/>
      <c r="F14" s="185"/>
      <c r="G14" s="186">
        <v>0</v>
      </c>
      <c r="H14" s="87">
        <v>0</v>
      </c>
      <c r="I14" s="185"/>
      <c r="J14" s="186">
        <v>0</v>
      </c>
      <c r="K14" s="183">
        <v>0</v>
      </c>
      <c r="L14" s="759"/>
      <c r="M14" s="307">
        <v>0</v>
      </c>
    </row>
    <row r="15" spans="1:13">
      <c r="A15" s="21" t="s">
        <v>365</v>
      </c>
      <c r="B15" s="118">
        <v>150000</v>
      </c>
      <c r="C15" s="119">
        <v>0</v>
      </c>
      <c r="D15" s="120">
        <v>150000</v>
      </c>
      <c r="E15" s="121">
        <v>0</v>
      </c>
      <c r="F15" s="119">
        <v>0</v>
      </c>
      <c r="G15" s="122">
        <v>0</v>
      </c>
      <c r="H15" s="121">
        <v>0</v>
      </c>
      <c r="I15" s="119">
        <v>0</v>
      </c>
      <c r="J15" s="122">
        <v>0</v>
      </c>
      <c r="K15" s="183">
        <v>0</v>
      </c>
      <c r="L15" s="759"/>
      <c r="M15" s="307">
        <v>0</v>
      </c>
    </row>
    <row r="16" spans="1:13">
      <c r="A16" s="21" t="s">
        <v>366</v>
      </c>
      <c r="B16" s="118">
        <v>0</v>
      </c>
      <c r="C16" s="119">
        <v>0</v>
      </c>
      <c r="D16" s="120">
        <v>0</v>
      </c>
      <c r="E16" s="121">
        <v>0</v>
      </c>
      <c r="F16" s="119">
        <v>0</v>
      </c>
      <c r="G16" s="122">
        <v>0</v>
      </c>
      <c r="H16" s="121">
        <v>0</v>
      </c>
      <c r="I16" s="119">
        <v>0</v>
      </c>
      <c r="J16" s="122">
        <v>0</v>
      </c>
      <c r="K16" s="183">
        <v>0</v>
      </c>
      <c r="L16" s="759"/>
      <c r="M16" s="307">
        <v>0</v>
      </c>
    </row>
    <row r="17" spans="1:14">
      <c r="A17" s="21" t="s">
        <v>367</v>
      </c>
      <c r="B17" s="118"/>
      <c r="C17" s="119"/>
      <c r="D17" s="120"/>
      <c r="E17" s="118"/>
      <c r="F17" s="119"/>
      <c r="G17" s="313"/>
      <c r="H17" s="118"/>
      <c r="I17" s="119"/>
      <c r="J17" s="313"/>
      <c r="K17" s="183"/>
      <c r="L17" s="249"/>
      <c r="M17" s="307"/>
    </row>
    <row r="18" spans="1:14">
      <c r="A18" s="21" t="s">
        <v>368</v>
      </c>
      <c r="B18" s="118"/>
      <c r="C18" s="119"/>
      <c r="D18" s="120"/>
      <c r="E18" s="123"/>
      <c r="F18" s="119"/>
      <c r="G18" s="122"/>
      <c r="H18" s="121"/>
      <c r="I18" s="119"/>
      <c r="J18" s="122"/>
      <c r="K18" s="183"/>
      <c r="L18" s="249"/>
      <c r="M18" s="307"/>
    </row>
    <row r="19" spans="1:14">
      <c r="A19" s="21"/>
      <c r="B19" s="118"/>
      <c r="C19" s="119"/>
      <c r="D19" s="120"/>
      <c r="E19" s="123"/>
      <c r="F19" s="119"/>
      <c r="G19" s="122"/>
      <c r="H19" s="121"/>
      <c r="I19" s="119"/>
      <c r="J19" s="122"/>
      <c r="K19" s="252"/>
      <c r="L19" s="249"/>
      <c r="M19" s="309"/>
    </row>
    <row r="20" spans="1:14">
      <c r="A20" s="21"/>
      <c r="B20" s="118"/>
      <c r="C20" s="119"/>
      <c r="D20" s="120"/>
      <c r="E20" s="124"/>
      <c r="F20" s="119"/>
      <c r="G20" s="122"/>
      <c r="H20" s="124"/>
      <c r="I20" s="119"/>
      <c r="J20" s="122"/>
      <c r="K20" s="252"/>
      <c r="L20" s="249"/>
      <c r="M20" s="309"/>
    </row>
    <row r="21" spans="1:14">
      <c r="A21" s="105"/>
      <c r="B21" s="118"/>
      <c r="C21" s="119"/>
      <c r="D21" s="125"/>
      <c r="E21" s="118"/>
      <c r="F21" s="119"/>
      <c r="G21" s="125"/>
      <c r="H21" s="314"/>
      <c r="I21" s="126"/>
      <c r="J21" s="127"/>
      <c r="K21" s="106"/>
      <c r="L21" s="251"/>
      <c r="M21" s="310"/>
    </row>
    <row r="22" spans="1:14">
      <c r="A22" s="105"/>
      <c r="B22" s="784"/>
      <c r="C22" s="785"/>
      <c r="D22" s="801"/>
      <c r="E22" s="784"/>
      <c r="F22" s="785"/>
      <c r="G22" s="801"/>
      <c r="H22" s="314"/>
      <c r="I22" s="126"/>
      <c r="J22" s="127"/>
      <c r="K22" s="802"/>
      <c r="L22" s="803"/>
      <c r="M22" s="804"/>
    </row>
    <row r="23" spans="1:14" ht="13">
      <c r="A23" s="795" t="s">
        <v>369</v>
      </c>
      <c r="B23" s="778">
        <f>SUM(B14:B18)</f>
        <v>350000</v>
      </c>
      <c r="C23" s="796">
        <f t="shared" ref="C23" si="5">SUM(C15:C22)</f>
        <v>0</v>
      </c>
      <c r="D23" s="797">
        <f>SUM(D14:D17)</f>
        <v>350000</v>
      </c>
      <c r="E23" s="778">
        <f t="shared" ref="E23" si="6">SUM(E15:E22)</f>
        <v>0</v>
      </c>
      <c r="F23" s="796">
        <f t="shared" ref="F23" si="7">SUM(F15:F22)</f>
        <v>0</v>
      </c>
      <c r="G23" s="797">
        <f t="shared" ref="G23" si="8">SUM(G15:G22)</f>
        <v>0</v>
      </c>
      <c r="H23" s="778">
        <f t="shared" ref="H23" si="9">SUM(H15:H22)</f>
        <v>0</v>
      </c>
      <c r="I23" s="796">
        <f t="shared" ref="I23" si="10">SUM(I15:I22)</f>
        <v>0</v>
      </c>
      <c r="J23" s="797">
        <f t="shared" ref="J23" si="11">SUM(J15:J22)</f>
        <v>0</v>
      </c>
      <c r="K23" s="798">
        <f>+K16/B23</f>
        <v>0</v>
      </c>
      <c r="L23" s="799"/>
      <c r="M23" s="800">
        <f>+M16/D23</f>
        <v>0</v>
      </c>
    </row>
    <row r="24" spans="1:14" ht="13">
      <c r="A24" s="43"/>
      <c r="B24" s="18"/>
      <c r="C24" s="18"/>
      <c r="D24" s="18"/>
      <c r="E24" s="18"/>
      <c r="F24" s="18"/>
      <c r="G24" s="18"/>
      <c r="H24" s="18"/>
      <c r="I24" s="18"/>
      <c r="J24" s="18"/>
      <c r="K24" s="18"/>
      <c r="L24" s="18"/>
      <c r="M24" s="18"/>
      <c r="N24" s="18"/>
    </row>
    <row r="25" spans="1:14" ht="14.25" customHeight="1">
      <c r="A25" s="1076" t="s">
        <v>42</v>
      </c>
      <c r="B25" s="1076"/>
      <c r="C25" s="1076"/>
      <c r="D25" s="1076"/>
      <c r="E25" s="1076"/>
      <c r="F25" s="1076"/>
      <c r="G25" s="1076"/>
      <c r="H25" s="1076"/>
      <c r="I25" s="1076"/>
      <c r="J25" s="1076"/>
      <c r="K25" s="1076"/>
      <c r="L25" s="1076"/>
      <c r="M25" s="1076"/>
      <c r="N25" s="18"/>
    </row>
    <row r="26" spans="1:14">
      <c r="A26" s="277" t="s">
        <v>370</v>
      </c>
      <c r="B26" s="756"/>
      <c r="C26" s="756"/>
      <c r="D26" s="756"/>
      <c r="E26" s="756"/>
      <c r="F26" s="756"/>
      <c r="G26" s="756"/>
      <c r="H26" s="756"/>
      <c r="I26" s="756"/>
      <c r="J26" s="756"/>
      <c r="K26" s="756"/>
      <c r="L26" s="756"/>
      <c r="M26" s="756"/>
      <c r="N26" s="18"/>
    </row>
    <row r="27" spans="1:14">
      <c r="A27" s="24" t="s">
        <v>371</v>
      </c>
      <c r="B27" s="756"/>
      <c r="C27" s="756"/>
      <c r="D27" s="756"/>
      <c r="E27" s="756"/>
      <c r="F27" s="756"/>
      <c r="G27" s="756"/>
      <c r="H27" s="756"/>
      <c r="I27" s="756"/>
      <c r="J27" s="756"/>
      <c r="K27" s="756"/>
      <c r="L27" s="756"/>
      <c r="M27" s="756"/>
      <c r="N27" s="18"/>
    </row>
    <row r="28" spans="1:14" ht="14.25" customHeight="1">
      <c r="A28" s="756" t="s">
        <v>372</v>
      </c>
      <c r="B28" s="756"/>
      <c r="C28" s="756"/>
      <c r="D28" s="756"/>
      <c r="E28" s="756"/>
      <c r="F28" s="756"/>
      <c r="G28" s="756"/>
      <c r="H28" s="756"/>
      <c r="I28" s="756"/>
      <c r="J28" s="756"/>
      <c r="K28" s="756"/>
      <c r="L28" s="756"/>
      <c r="M28" s="756"/>
      <c r="N28" s="18"/>
    </row>
    <row r="29" spans="1:14" ht="12.65" customHeight="1">
      <c r="A29" s="756"/>
      <c r="B29" s="756"/>
      <c r="C29" s="756"/>
      <c r="D29" s="756"/>
      <c r="E29" s="756"/>
      <c r="F29" s="756"/>
      <c r="G29" s="756"/>
      <c r="H29" s="756"/>
      <c r="I29" s="756"/>
      <c r="J29" s="756"/>
      <c r="K29" s="756"/>
      <c r="L29" s="756"/>
      <c r="M29" s="756"/>
      <c r="N29" s="18"/>
    </row>
    <row r="30" spans="1:14">
      <c r="A30" s="756"/>
      <c r="B30" s="756"/>
      <c r="C30" s="756"/>
      <c r="D30" s="756"/>
      <c r="E30" s="756"/>
      <c r="F30" s="756"/>
      <c r="G30" s="756"/>
      <c r="H30" s="756"/>
      <c r="I30" s="756"/>
      <c r="J30" s="756"/>
      <c r="K30" s="756"/>
      <c r="L30" s="756"/>
      <c r="M30" s="756"/>
    </row>
    <row r="31" spans="1:14" ht="12.75" customHeight="1">
      <c r="A31" s="756"/>
      <c r="B31" s="756"/>
      <c r="C31" s="756"/>
      <c r="D31" s="756"/>
      <c r="E31" s="756"/>
      <c r="F31" s="756"/>
      <c r="G31" s="756"/>
      <c r="H31" s="756"/>
      <c r="I31" s="756"/>
      <c r="J31" s="756"/>
      <c r="K31" s="756"/>
      <c r="L31" s="756"/>
      <c r="M31" s="756"/>
      <c r="N31" s="18"/>
    </row>
    <row r="32" spans="1:14">
      <c r="A32" s="756"/>
      <c r="B32" s="756"/>
      <c r="C32" s="756"/>
      <c r="D32" s="756"/>
      <c r="E32" s="756"/>
      <c r="F32" s="756"/>
      <c r="G32" s="756"/>
      <c r="H32" s="756"/>
      <c r="I32" s="756"/>
      <c r="J32" s="756"/>
      <c r="K32" s="756"/>
      <c r="L32" s="756"/>
      <c r="M32" s="756"/>
    </row>
    <row r="33" spans="1:13">
      <c r="B33" s="2"/>
      <c r="C33" s="2"/>
      <c r="D33" s="2"/>
      <c r="E33" s="2"/>
      <c r="F33" s="2"/>
      <c r="G33" s="2"/>
      <c r="H33" s="2"/>
      <c r="I33" s="2"/>
      <c r="J33" s="2"/>
      <c r="K33" s="2"/>
      <c r="L33" s="2"/>
      <c r="M33" s="2"/>
    </row>
    <row r="34" spans="1:13">
      <c r="A34" s="2"/>
      <c r="B34" s="2"/>
      <c r="C34" s="2"/>
      <c r="D34" s="2"/>
      <c r="E34" s="2"/>
      <c r="F34" s="2"/>
      <c r="G34" s="2"/>
      <c r="H34" s="2"/>
      <c r="I34" s="2"/>
      <c r="J34" s="2"/>
      <c r="K34" s="2"/>
      <c r="L34" s="2"/>
      <c r="M34" s="2"/>
    </row>
    <row r="35" spans="1:13">
      <c r="A35" s="2"/>
    </row>
  </sheetData>
  <mergeCells count="8">
    <mergeCell ref="A25:M25"/>
    <mergeCell ref="A1:M1"/>
    <mergeCell ref="A3:M3"/>
    <mergeCell ref="A2:M2"/>
    <mergeCell ref="B4:D4"/>
    <mergeCell ref="E4:G4"/>
    <mergeCell ref="H4:J4"/>
    <mergeCell ref="K4:M4"/>
  </mergeCells>
  <printOptions horizontalCentered="1" verticalCentered="1"/>
  <pageMargins left="0.25" right="0.25" top="0.5" bottom="0.5" header="0.5" footer="0.5"/>
  <pageSetup scale="67" orientation="landscape" r:id="rId1"/>
  <ignoredErrors>
    <ignoredError sqref="A3" unlockedFormula="1"/>
    <ignoredError sqref="G23:H23 J23" formulaRange="1"/>
    <ignoredError sqref="D23"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Q20"/>
  <sheetViews>
    <sheetView workbookViewId="0">
      <selection activeCell="F16" sqref="F16"/>
    </sheetView>
  </sheetViews>
  <sheetFormatPr defaultColWidth="9.453125" defaultRowHeight="12.5"/>
  <cols>
    <col min="1" max="1" width="32.54296875" style="148" customWidth="1"/>
    <col min="2" max="2" width="12.453125" style="148" customWidth="1"/>
    <col min="3" max="3" width="18.453125" style="148" customWidth="1"/>
    <col min="4" max="4" width="21.54296875" style="148" customWidth="1"/>
    <col min="5" max="5" width="18.453125" style="148" customWidth="1"/>
    <col min="6" max="6" width="21.453125" style="148" customWidth="1"/>
    <col min="7" max="7" width="23.453125" style="148" customWidth="1"/>
    <col min="8" max="8" width="20.54296875" style="148" customWidth="1"/>
    <col min="9" max="16384" width="9.453125" style="148"/>
  </cols>
  <sheetData>
    <row r="1" spans="1:17" ht="38.9" customHeight="1">
      <c r="A1" s="1085" t="s">
        <v>373</v>
      </c>
      <c r="B1" s="1085"/>
      <c r="C1" s="1085"/>
      <c r="D1" s="1085"/>
      <c r="E1" s="41"/>
      <c r="F1" s="41"/>
      <c r="G1" s="41"/>
      <c r="H1" s="41"/>
      <c r="I1" s="41"/>
      <c r="J1" s="41"/>
      <c r="K1" s="41"/>
      <c r="L1" s="41"/>
      <c r="M1" s="41"/>
      <c r="N1" s="41"/>
      <c r="O1" s="41"/>
      <c r="P1" s="41"/>
      <c r="Q1" s="41"/>
    </row>
    <row r="2" spans="1:17" ht="15.5">
      <c r="A2" s="1086" t="str">
        <f>'ESA Table 1'!A2:M2</f>
        <v>Southern California Edison</v>
      </c>
      <c r="B2" s="1086"/>
      <c r="C2" s="1086"/>
      <c r="D2" s="1086"/>
      <c r="E2" s="40"/>
      <c r="F2" s="40"/>
      <c r="G2" s="40"/>
      <c r="H2" s="40"/>
      <c r="I2" s="40"/>
      <c r="J2" s="40"/>
      <c r="K2" s="40"/>
      <c r="L2" s="40"/>
      <c r="M2" s="40"/>
      <c r="N2" s="40"/>
      <c r="O2" s="40"/>
      <c r="P2" s="40"/>
      <c r="Q2" s="40"/>
    </row>
    <row r="3" spans="1:17" ht="15.5">
      <c r="A3" s="1087" t="str">
        <f>'ESA Table 1'!A3:M3</f>
        <v>Through August 2020</v>
      </c>
      <c r="B3" s="1088"/>
      <c r="C3" s="1088"/>
      <c r="D3" s="1088"/>
      <c r="E3" s="202"/>
      <c r="F3" s="202"/>
      <c r="G3" s="202"/>
      <c r="H3" s="202"/>
      <c r="I3" s="202"/>
      <c r="J3" s="202"/>
      <c r="K3" s="202"/>
      <c r="L3" s="202"/>
      <c r="M3" s="202"/>
      <c r="N3" s="39"/>
      <c r="O3" s="39"/>
      <c r="P3" s="39"/>
      <c r="Q3" s="39"/>
    </row>
    <row r="4" spans="1:17" ht="16" thickBot="1">
      <c r="A4" s="925"/>
      <c r="B4" s="925"/>
      <c r="C4" s="925"/>
      <c r="D4" s="925"/>
      <c r="E4" s="39"/>
      <c r="F4" s="39"/>
      <c r="G4" s="39"/>
      <c r="H4" s="39"/>
      <c r="I4" s="39"/>
      <c r="J4" s="39"/>
      <c r="K4" s="39"/>
      <c r="L4" s="39"/>
      <c r="M4" s="39"/>
      <c r="N4" s="39"/>
      <c r="O4" s="39"/>
      <c r="P4" s="39"/>
      <c r="Q4" s="39"/>
    </row>
    <row r="5" spans="1:17" ht="14.5" thickBot="1">
      <c r="A5" s="1089" t="s">
        <v>374</v>
      </c>
      <c r="B5" s="1090"/>
      <c r="C5" s="1090"/>
      <c r="D5" s="1091"/>
    </row>
    <row r="6" spans="1:17" ht="56.5" thickBot="1">
      <c r="A6" s="219" t="s">
        <v>62</v>
      </c>
      <c r="B6" s="220" t="s">
        <v>63</v>
      </c>
      <c r="C6" s="221" t="s">
        <v>375</v>
      </c>
      <c r="D6" s="221" t="s">
        <v>376</v>
      </c>
      <c r="E6" s="98"/>
      <c r="F6" s="187"/>
      <c r="G6" s="42"/>
    </row>
    <row r="7" spans="1:17" ht="14">
      <c r="A7" s="99"/>
      <c r="B7" s="100"/>
      <c r="C7" s="100"/>
      <c r="D7" s="149"/>
      <c r="E7" s="101"/>
      <c r="F7" s="101"/>
    </row>
    <row r="8" spans="1:17" ht="14.5" thickBot="1">
      <c r="A8" s="102" t="s">
        <v>377</v>
      </c>
      <c r="B8" s="103" t="s">
        <v>83</v>
      </c>
      <c r="C8" s="103">
        <v>50</v>
      </c>
      <c r="D8" s="858">
        <v>1787</v>
      </c>
      <c r="E8" s="101"/>
      <c r="F8" s="101"/>
    </row>
    <row r="9" spans="1:17" ht="14.5" thickBot="1">
      <c r="A9" s="101"/>
      <c r="B9" s="101"/>
      <c r="C9" s="101"/>
      <c r="D9" s="101"/>
      <c r="E9" s="101"/>
      <c r="F9" s="101"/>
      <c r="G9" s="101"/>
      <c r="H9" s="101"/>
    </row>
    <row r="10" spans="1:17" ht="14.5" thickBot="1">
      <c r="A10" s="1089" t="s">
        <v>378</v>
      </c>
      <c r="B10" s="1092"/>
      <c r="C10" s="1093"/>
      <c r="D10" s="101"/>
      <c r="E10" s="101"/>
      <c r="F10" s="101"/>
      <c r="G10" s="101"/>
      <c r="H10" s="101"/>
    </row>
    <row r="11" spans="1:17" ht="63" customHeight="1" thickBot="1">
      <c r="A11" s="220" t="s">
        <v>62</v>
      </c>
      <c r="B11" s="220" t="s">
        <v>63</v>
      </c>
      <c r="C11" s="221" t="s">
        <v>379</v>
      </c>
    </row>
    <row r="12" spans="1:17" ht="14">
      <c r="A12" s="99"/>
      <c r="B12" s="104"/>
      <c r="C12" s="150"/>
    </row>
    <row r="13" spans="1:17" ht="14.5" thickBot="1">
      <c r="A13" s="102" t="s">
        <v>118</v>
      </c>
      <c r="B13" s="103" t="s">
        <v>80</v>
      </c>
      <c r="C13" s="278">
        <v>7622</v>
      </c>
    </row>
    <row r="14" spans="1:17" ht="13" thickBot="1"/>
    <row r="15" spans="1:17" ht="14.5" thickBot="1">
      <c r="A15" s="1082" t="s">
        <v>380</v>
      </c>
      <c r="B15" s="1083"/>
      <c r="C15" s="1084"/>
    </row>
    <row r="16" spans="1:17" ht="28">
      <c r="A16" s="859" t="s">
        <v>381</v>
      </c>
      <c r="B16" s="860" t="s">
        <v>382</v>
      </c>
      <c r="C16" s="861" t="s">
        <v>383</v>
      </c>
    </row>
    <row r="17" spans="1:3" ht="14">
      <c r="A17" s="898">
        <v>42276</v>
      </c>
      <c r="B17" s="898">
        <v>1807</v>
      </c>
      <c r="C17" s="278">
        <v>977</v>
      </c>
    </row>
    <row r="18" spans="1:3">
      <c r="A18" s="238"/>
      <c r="B18" s="238"/>
      <c r="C18" s="238"/>
    </row>
    <row r="20" spans="1:3" ht="21.75" customHeight="1">
      <c r="A20" s="945"/>
      <c r="B20" s="926"/>
      <c r="C20" s="926"/>
    </row>
  </sheetData>
  <mergeCells count="6">
    <mergeCell ref="A15:C15"/>
    <mergeCell ref="A1:D1"/>
    <mergeCell ref="A2:D2"/>
    <mergeCell ref="A3:D3"/>
    <mergeCell ref="A5:D5"/>
    <mergeCell ref="A10:C10"/>
  </mergeCells>
  <printOptions horizontalCentered="1" verticalCentered="1"/>
  <pageMargins left="0.25" right="0.25" top="0.5" bottom="0.5" header="0.5" footer="0.5"/>
  <pageSetup orientation="landscape" r:id="rId1"/>
  <ignoredErrors>
    <ignoredError sqref="A3"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44C30-9E3D-4D7E-8854-B43D2E67C6C3}">
  <dimension ref="A1:M39"/>
  <sheetViews>
    <sheetView tabSelected="1" topLeftCell="A10" zoomScale="120" zoomScaleNormal="120" workbookViewId="0">
      <selection activeCell="M22" sqref="M22"/>
    </sheetView>
  </sheetViews>
  <sheetFormatPr defaultColWidth="8.81640625" defaultRowHeight="14.5"/>
  <cols>
    <col min="1" max="1" width="8.81640625" style="899"/>
    <col min="2" max="2" width="21.54296875" style="899" customWidth="1"/>
    <col min="3" max="5" width="15.81640625" style="899" customWidth="1"/>
    <col min="6" max="6" width="15.1796875" style="899" customWidth="1"/>
    <col min="7" max="7" width="15.81640625" style="899" customWidth="1"/>
    <col min="8" max="8" width="13.1796875" style="899" customWidth="1"/>
    <col min="9" max="9" width="16.453125" style="899" customWidth="1"/>
    <col min="10" max="10" width="18.453125" style="899" customWidth="1"/>
    <col min="11" max="16384" width="8.81640625" style="899"/>
  </cols>
  <sheetData>
    <row r="1" spans="1:13" ht="15.5">
      <c r="B1" s="900" t="s">
        <v>384</v>
      </c>
      <c r="C1" s="900"/>
      <c r="D1" s="900"/>
      <c r="E1" s="900"/>
      <c r="F1" s="900"/>
      <c r="G1" s="900"/>
      <c r="H1" s="900"/>
      <c r="I1" s="900"/>
      <c r="J1" s="900"/>
      <c r="K1" s="901"/>
      <c r="L1" s="901"/>
      <c r="M1" s="901"/>
    </row>
    <row r="2" spans="1:13" ht="15.5">
      <c r="B2" s="900" t="s">
        <v>1</v>
      </c>
      <c r="C2" s="902"/>
      <c r="D2" s="902"/>
      <c r="E2" s="902"/>
      <c r="F2" s="902"/>
      <c r="G2" s="902"/>
      <c r="H2" s="902"/>
      <c r="I2" s="902"/>
      <c r="J2" s="902"/>
      <c r="K2" s="903"/>
      <c r="L2" s="903"/>
      <c r="M2" s="903"/>
    </row>
    <row r="3" spans="1:13" ht="15.5">
      <c r="B3" s="904" t="s">
        <v>385</v>
      </c>
      <c r="C3" s="905"/>
      <c r="D3" s="905"/>
      <c r="E3" s="905"/>
      <c r="F3" s="905"/>
      <c r="G3" s="905"/>
      <c r="H3" s="905"/>
      <c r="I3" s="905"/>
      <c r="J3" s="905"/>
      <c r="K3" s="906"/>
      <c r="L3" s="906"/>
      <c r="M3" s="906"/>
    </row>
    <row r="4" spans="1:13" ht="16" thickBot="1">
      <c r="B4" s="907"/>
      <c r="C4" s="907"/>
      <c r="D4" s="907"/>
      <c r="E4" s="907"/>
      <c r="F4" s="907"/>
      <c r="G4" s="907"/>
      <c r="H4" s="907"/>
      <c r="I4" s="907"/>
      <c r="J4" s="907"/>
    </row>
    <row r="5" spans="1:13" ht="16" thickBot="1">
      <c r="B5" s="1095"/>
      <c r="C5" s="1096"/>
      <c r="D5" s="1096"/>
      <c r="E5" s="1096"/>
      <c r="F5" s="1096"/>
      <c r="G5" s="1096"/>
      <c r="H5" s="1096"/>
      <c r="I5" s="1096"/>
      <c r="J5" s="1097"/>
    </row>
    <row r="6" spans="1:13" ht="29">
      <c r="B6" s="908"/>
      <c r="C6" s="909"/>
      <c r="D6" s="909" t="s">
        <v>386</v>
      </c>
      <c r="E6" s="909"/>
      <c r="F6" s="909"/>
      <c r="G6" s="909" t="s">
        <v>387</v>
      </c>
      <c r="H6" s="909"/>
      <c r="I6" s="909"/>
      <c r="J6" s="909" t="s">
        <v>388</v>
      </c>
    </row>
    <row r="7" spans="1:13" ht="62">
      <c r="B7" s="910" t="s">
        <v>389</v>
      </c>
      <c r="C7" s="911" t="s">
        <v>390</v>
      </c>
      <c r="D7" s="911" t="s">
        <v>391</v>
      </c>
      <c r="E7" s="911" t="s">
        <v>392</v>
      </c>
      <c r="F7" s="911" t="s">
        <v>393</v>
      </c>
      <c r="G7" s="911" t="s">
        <v>394</v>
      </c>
      <c r="H7" s="911" t="s">
        <v>395</v>
      </c>
      <c r="I7" s="911" t="s">
        <v>396</v>
      </c>
      <c r="J7" s="911" t="s">
        <v>397</v>
      </c>
    </row>
    <row r="8" spans="1:13" ht="15.5">
      <c r="A8" s="912">
        <v>44044</v>
      </c>
      <c r="B8" s="1098">
        <v>6867426.71</v>
      </c>
      <c r="C8" s="1101"/>
      <c r="D8" s="1101"/>
      <c r="E8" s="1104">
        <v>0.4</v>
      </c>
      <c r="F8" s="913"/>
      <c r="G8" s="913"/>
      <c r="H8" s="913"/>
      <c r="I8" s="913">
        <v>834359.22</v>
      </c>
      <c r="J8" s="914">
        <f>$B$8-SUM(H$8:H8)-SUM(I$8:I8)</f>
        <v>6033067.4900000002</v>
      </c>
    </row>
    <row r="9" spans="1:13" s="915" customFormat="1" ht="15.5">
      <c r="A9" s="912">
        <v>44075</v>
      </c>
      <c r="B9" s="1099"/>
      <c r="C9" s="1102"/>
      <c r="D9" s="1102"/>
      <c r="E9" s="1105"/>
      <c r="F9" s="913"/>
      <c r="G9" s="913"/>
      <c r="H9" s="913"/>
      <c r="I9" s="913"/>
      <c r="J9" s="914">
        <f>$B$8-SUM(H$8:H9)-SUM(I$8:I9)</f>
        <v>6033067.4900000002</v>
      </c>
    </row>
    <row r="10" spans="1:13" s="915" customFormat="1" ht="15.5">
      <c r="A10" s="912">
        <v>44105</v>
      </c>
      <c r="B10" s="1099"/>
      <c r="C10" s="1102"/>
      <c r="D10" s="1102"/>
      <c r="E10" s="1105"/>
      <c r="F10" s="913"/>
      <c r="G10" s="913"/>
      <c r="H10" s="913"/>
      <c r="I10" s="913"/>
      <c r="J10" s="914">
        <f>$B$8-SUM(H$8:H10)-SUM(I$8:I10)</f>
        <v>6033067.4900000002</v>
      </c>
    </row>
    <row r="11" spans="1:13" s="915" customFormat="1" ht="15.5">
      <c r="A11" s="912">
        <v>44136</v>
      </c>
      <c r="B11" s="1099"/>
      <c r="C11" s="1102"/>
      <c r="D11" s="1102"/>
      <c r="E11" s="1105"/>
      <c r="F11" s="913"/>
      <c r="G11" s="913"/>
      <c r="H11" s="913"/>
      <c r="I11" s="913"/>
      <c r="J11" s="914">
        <f>$B$8-SUM(H$8:H11)-SUM(I$8:I11)</f>
        <v>6033067.4900000002</v>
      </c>
    </row>
    <row r="12" spans="1:13" s="915" customFormat="1" ht="15.5">
      <c r="A12" s="912">
        <v>44166</v>
      </c>
      <c r="B12" s="1099"/>
      <c r="C12" s="1102"/>
      <c r="D12" s="1102"/>
      <c r="E12" s="1105"/>
      <c r="F12" s="913"/>
      <c r="G12" s="913"/>
      <c r="H12" s="913"/>
      <c r="I12" s="913"/>
      <c r="J12" s="914">
        <f>$B$8-SUM(H$8:H12)-SUM(I$8:I12)</f>
        <v>6033067.4900000002</v>
      </c>
    </row>
    <row r="13" spans="1:13" s="915" customFormat="1" ht="15.5">
      <c r="A13" s="912">
        <v>44197</v>
      </c>
      <c r="B13" s="1099"/>
      <c r="C13" s="1102"/>
      <c r="D13" s="1102"/>
      <c r="E13" s="1105"/>
      <c r="F13" s="913"/>
      <c r="G13" s="913"/>
      <c r="H13" s="913"/>
      <c r="I13" s="913"/>
      <c r="J13" s="914">
        <f>$B$8-SUM(H$8:H13)-SUM(I$8:I13)</f>
        <v>6033067.4900000002</v>
      </c>
    </row>
    <row r="14" spans="1:13" s="915" customFormat="1" ht="15.5">
      <c r="A14" s="912">
        <v>44228</v>
      </c>
      <c r="B14" s="1099"/>
      <c r="C14" s="1102"/>
      <c r="D14" s="1102"/>
      <c r="E14" s="1105"/>
      <c r="F14" s="913"/>
      <c r="G14" s="913"/>
      <c r="H14" s="913"/>
      <c r="I14" s="913"/>
      <c r="J14" s="914">
        <f>$B$8-SUM(H$8:H14)-SUM(I$8:I14)</f>
        <v>6033067.4900000002</v>
      </c>
    </row>
    <row r="15" spans="1:13" s="915" customFormat="1" ht="15.5">
      <c r="A15" s="912">
        <v>44256</v>
      </c>
      <c r="B15" s="1099"/>
      <c r="C15" s="1102"/>
      <c r="D15" s="1102"/>
      <c r="E15" s="1105"/>
      <c r="F15" s="913"/>
      <c r="G15" s="913"/>
      <c r="H15" s="913"/>
      <c r="I15" s="913"/>
      <c r="J15" s="914">
        <f>$B$8-SUM(H$8:H15)-SUM(I$8:I15)</f>
        <v>6033067.4900000002</v>
      </c>
    </row>
    <row r="16" spans="1:13" s="915" customFormat="1" ht="15.5">
      <c r="A16" s="912">
        <v>44287</v>
      </c>
      <c r="B16" s="1099"/>
      <c r="C16" s="1102"/>
      <c r="D16" s="1102"/>
      <c r="E16" s="1105"/>
      <c r="F16" s="913"/>
      <c r="G16" s="913"/>
      <c r="H16" s="913"/>
      <c r="I16" s="913"/>
      <c r="J16" s="914">
        <f>$B$8-SUM(H$8:H16)-SUM(I$8:I16)</f>
        <v>6033067.4900000002</v>
      </c>
    </row>
    <row r="17" spans="1:10" s="915" customFormat="1" ht="15.5">
      <c r="A17" s="912">
        <v>44317</v>
      </c>
      <c r="B17" s="1099"/>
      <c r="C17" s="1102"/>
      <c r="D17" s="1102"/>
      <c r="E17" s="1105"/>
      <c r="F17" s="913"/>
      <c r="G17" s="913"/>
      <c r="H17" s="913"/>
      <c r="I17" s="913"/>
      <c r="J17" s="914">
        <f>$B$8-SUM(H$8:H17)-SUM(I$8:I17)</f>
        <v>6033067.4900000002</v>
      </c>
    </row>
    <row r="18" spans="1:10" s="915" customFormat="1" ht="15.5">
      <c r="A18" s="912">
        <v>44348</v>
      </c>
      <c r="B18" s="1099"/>
      <c r="C18" s="1102"/>
      <c r="D18" s="1102"/>
      <c r="E18" s="1105"/>
      <c r="F18" s="913"/>
      <c r="G18" s="913"/>
      <c r="H18" s="913"/>
      <c r="I18" s="913"/>
      <c r="J18" s="914">
        <f>$B$8-SUM(H$8:H18)-SUM(I$8:I18)</f>
        <v>6033067.4900000002</v>
      </c>
    </row>
    <row r="19" spans="1:10" s="915" customFormat="1" ht="15.5">
      <c r="A19" s="912">
        <v>44378</v>
      </c>
      <c r="B19" s="1099"/>
      <c r="C19" s="1102"/>
      <c r="D19" s="1102"/>
      <c r="E19" s="1105"/>
      <c r="F19" s="913"/>
      <c r="G19" s="913"/>
      <c r="H19" s="913"/>
      <c r="I19" s="913"/>
      <c r="J19" s="914">
        <f>$B$8-SUM(H$8:H19)-SUM(I$8:I19)</f>
        <v>6033067.4900000002</v>
      </c>
    </row>
    <row r="20" spans="1:10" s="915" customFormat="1" ht="15.5">
      <c r="A20" s="912">
        <v>44409</v>
      </c>
      <c r="B20" s="1099"/>
      <c r="C20" s="1102"/>
      <c r="D20" s="1102"/>
      <c r="E20" s="1105"/>
      <c r="F20" s="913"/>
      <c r="G20" s="913"/>
      <c r="H20" s="913"/>
      <c r="I20" s="913"/>
      <c r="J20" s="914">
        <f>$B$8-SUM(H$8:H20)-SUM(I$8:I20)</f>
        <v>6033067.4900000002</v>
      </c>
    </row>
    <row r="21" spans="1:10" s="915" customFormat="1" ht="15.5">
      <c r="A21" s="912">
        <v>44440</v>
      </c>
      <c r="B21" s="1099"/>
      <c r="C21" s="1102"/>
      <c r="D21" s="1102"/>
      <c r="E21" s="1105"/>
      <c r="F21" s="913"/>
      <c r="G21" s="913"/>
      <c r="H21" s="913"/>
      <c r="I21" s="913"/>
      <c r="J21" s="914">
        <f>$B$8-SUM(H$8:H21)-SUM(I$8:I21)</f>
        <v>6033067.4900000002</v>
      </c>
    </row>
    <row r="22" spans="1:10" s="915" customFormat="1" ht="15.5">
      <c r="A22" s="912">
        <v>44470</v>
      </c>
      <c r="B22" s="1099"/>
      <c r="C22" s="1102"/>
      <c r="D22" s="1102"/>
      <c r="E22" s="1105"/>
      <c r="F22" s="913"/>
      <c r="G22" s="913"/>
      <c r="H22" s="913"/>
      <c r="I22" s="913"/>
      <c r="J22" s="914">
        <f>$B$8-SUM(H$8:H22)-SUM(I$8:I22)</f>
        <v>6033067.4900000002</v>
      </c>
    </row>
    <row r="23" spans="1:10" s="915" customFormat="1" ht="15.5">
      <c r="A23" s="912">
        <v>44501</v>
      </c>
      <c r="B23" s="1099"/>
      <c r="C23" s="1102"/>
      <c r="D23" s="1102"/>
      <c r="E23" s="1105"/>
      <c r="F23" s="913"/>
      <c r="G23" s="913"/>
      <c r="H23" s="913"/>
      <c r="I23" s="913"/>
      <c r="J23" s="914">
        <f>$B$8-SUM(H$8:H23)-SUM(I$8:I23)</f>
        <v>6033067.4900000002</v>
      </c>
    </row>
    <row r="24" spans="1:10" s="915" customFormat="1" ht="15.5">
      <c r="A24" s="912">
        <v>44531</v>
      </c>
      <c r="B24" s="1100"/>
      <c r="C24" s="1103"/>
      <c r="D24" s="1103"/>
      <c r="E24" s="1106"/>
      <c r="F24" s="913"/>
      <c r="G24" s="913"/>
      <c r="H24" s="913"/>
      <c r="I24" s="913"/>
      <c r="J24" s="914">
        <f>$B$8-SUM(H$8:H24)-SUM(I$8:I24)</f>
        <v>6033067.4900000002</v>
      </c>
    </row>
    <row r="25" spans="1:10" s="915" customFormat="1" ht="15.5">
      <c r="A25" s="916" t="s">
        <v>10</v>
      </c>
      <c r="B25" s="917"/>
      <c r="C25" s="917"/>
      <c r="D25" s="917"/>
      <c r="E25" s="918"/>
      <c r="F25" s="919">
        <f>SUM(F8:F24)</f>
        <v>0</v>
      </c>
      <c r="G25" s="919">
        <f>SUM(G8:G24)</f>
        <v>0</v>
      </c>
      <c r="H25" s="919">
        <f>SUM(H8:H24)</f>
        <v>0</v>
      </c>
      <c r="I25" s="919">
        <f>SUM(I8:I24)</f>
        <v>834359.22</v>
      </c>
      <c r="J25" s="917"/>
    </row>
    <row r="26" spans="1:10" s="915" customFormat="1" ht="15.5">
      <c r="A26" s="912"/>
      <c r="B26" s="917"/>
      <c r="C26" s="917"/>
      <c r="D26" s="917"/>
      <c r="E26" s="918"/>
      <c r="F26" s="917"/>
      <c r="G26" s="917"/>
      <c r="H26" s="920"/>
      <c r="I26" s="917"/>
      <c r="J26" s="917"/>
    </row>
    <row r="27" spans="1:10" s="915" customFormat="1" ht="15.5">
      <c r="A27" s="912"/>
      <c r="B27" s="917"/>
      <c r="C27" s="917"/>
      <c r="D27" s="917"/>
      <c r="E27" s="918"/>
      <c r="F27" s="917"/>
      <c r="G27" s="917"/>
      <c r="H27" s="917"/>
      <c r="I27" s="917"/>
      <c r="J27" s="917"/>
    </row>
    <row r="29" spans="1:10">
      <c r="B29" s="921"/>
      <c r="C29" s="921"/>
      <c r="D29" s="921"/>
      <c r="E29" s="921"/>
      <c r="F29" s="921"/>
      <c r="G29" s="921"/>
      <c r="H29" s="921"/>
      <c r="I29" s="921"/>
      <c r="J29" s="921"/>
    </row>
    <row r="30" spans="1:10">
      <c r="B30" s="922" t="s">
        <v>398</v>
      </c>
      <c r="C30" s="921"/>
      <c r="D30" s="921"/>
      <c r="E30" s="921"/>
      <c r="F30" s="921"/>
      <c r="G30" s="921"/>
      <c r="H30" s="921"/>
      <c r="I30" s="921"/>
      <c r="J30" s="921"/>
    </row>
    <row r="31" spans="1:10">
      <c r="B31" s="922" t="s">
        <v>399</v>
      </c>
      <c r="C31" s="921"/>
      <c r="D31" s="921"/>
      <c r="E31" s="921"/>
      <c r="F31" s="921"/>
      <c r="G31" s="921"/>
      <c r="H31" s="921"/>
      <c r="I31" s="921"/>
      <c r="J31" s="921"/>
    </row>
    <row r="32" spans="1:10">
      <c r="B32" s="922" t="s">
        <v>400</v>
      </c>
      <c r="C32" s="921"/>
      <c r="D32" s="921"/>
      <c r="E32" s="921"/>
      <c r="F32" s="921"/>
      <c r="G32" s="921"/>
      <c r="H32" s="921"/>
      <c r="I32" s="921"/>
      <c r="J32" s="921"/>
    </row>
    <row r="33" spans="2:10">
      <c r="B33" s="922" t="s">
        <v>401</v>
      </c>
      <c r="C33" s="921"/>
      <c r="D33" s="921"/>
      <c r="E33" s="921"/>
      <c r="F33" s="921"/>
      <c r="G33" s="921"/>
      <c r="H33" s="921"/>
      <c r="I33" s="921"/>
      <c r="J33" s="921"/>
    </row>
    <row r="34" spans="2:10">
      <c r="B34" s="922" t="s">
        <v>402</v>
      </c>
      <c r="C34" s="921"/>
      <c r="D34" s="921"/>
      <c r="E34" s="921"/>
      <c r="F34" s="921"/>
      <c r="G34" s="921"/>
      <c r="H34" s="921"/>
      <c r="I34" s="923"/>
      <c r="J34" s="921"/>
    </row>
    <row r="35" spans="2:10">
      <c r="B35" s="922" t="s">
        <v>403</v>
      </c>
      <c r="C35" s="921"/>
      <c r="D35" s="921"/>
      <c r="E35" s="921"/>
      <c r="F35" s="921"/>
      <c r="G35" s="921"/>
      <c r="H35" s="921"/>
      <c r="I35" s="921"/>
      <c r="J35" s="921"/>
    </row>
    <row r="36" spans="2:10">
      <c r="B36" s="921"/>
      <c r="C36" s="921"/>
      <c r="D36" s="921"/>
      <c r="E36" s="921"/>
      <c r="F36" s="921"/>
      <c r="G36" s="921"/>
      <c r="H36" s="921"/>
      <c r="I36" s="921"/>
      <c r="J36" s="921"/>
    </row>
    <row r="37" spans="2:10" ht="30.75" customHeight="1">
      <c r="B37" s="1107" t="s">
        <v>404</v>
      </c>
      <c r="C37" s="1107"/>
      <c r="D37" s="1107"/>
      <c r="E37" s="1107"/>
      <c r="F37" s="1107"/>
      <c r="G37" s="1107"/>
      <c r="H37" s="1107"/>
      <c r="I37" s="1107"/>
      <c r="J37" s="921"/>
    </row>
    <row r="38" spans="2:10" ht="15" customHeight="1">
      <c r="B38" s="921"/>
      <c r="C38" s="921"/>
      <c r="D38" s="921"/>
      <c r="E38" s="921"/>
      <c r="F38" s="921"/>
      <c r="G38" s="921"/>
      <c r="H38" s="921"/>
      <c r="I38" s="921"/>
      <c r="J38" s="921"/>
    </row>
    <row r="39" spans="2:10" ht="17.25" customHeight="1">
      <c r="B39" s="1094"/>
      <c r="C39" s="1094"/>
      <c r="D39" s="1094"/>
      <c r="E39" s="1094"/>
      <c r="F39" s="1094"/>
      <c r="G39" s="1094"/>
      <c r="H39" s="1094"/>
      <c r="I39" s="1094"/>
      <c r="J39" s="1094"/>
    </row>
  </sheetData>
  <mergeCells count="7">
    <mergeCell ref="B39:J39"/>
    <mergeCell ref="B5:J5"/>
    <mergeCell ref="B8:B24"/>
    <mergeCell ref="C8:C24"/>
    <mergeCell ref="D8:D24"/>
    <mergeCell ref="E8:E24"/>
    <mergeCell ref="B37:I37"/>
  </mergeCells>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41"/>
  <sheetViews>
    <sheetView zoomScaleNormal="100" workbookViewId="0">
      <selection activeCell="H16" sqref="H16"/>
    </sheetView>
  </sheetViews>
  <sheetFormatPr defaultColWidth="8.7265625" defaultRowHeight="12.5"/>
  <cols>
    <col min="1" max="1" width="36.453125" style="7" customWidth="1"/>
    <col min="2" max="2" width="15" style="7" customWidth="1"/>
    <col min="3" max="3" width="4.54296875" style="7" bestFit="1" customWidth="1"/>
    <col min="4" max="4" width="15.7265625" style="7" customWidth="1"/>
    <col min="5" max="5" width="15" style="7" customWidth="1"/>
    <col min="6" max="6" width="4.453125" style="7" bestFit="1" customWidth="1"/>
    <col min="7" max="7" width="14.453125" style="7" customWidth="1"/>
    <col min="8" max="8" width="14.54296875" style="7" customWidth="1"/>
    <col min="9" max="9" width="5.7265625" style="7" bestFit="1" customWidth="1"/>
    <col min="10" max="10" width="16.81640625" style="7" customWidth="1"/>
    <col min="11" max="11" width="15.81640625" style="7" customWidth="1"/>
    <col min="12" max="13" width="7.54296875" style="7" customWidth="1"/>
    <col min="14" max="14" width="8.7265625" style="7"/>
    <col min="15" max="15" width="13.453125" style="7" bestFit="1" customWidth="1"/>
    <col min="16" max="16384" width="8.7265625" style="7"/>
  </cols>
  <sheetData>
    <row r="1" spans="1:16" ht="15.5">
      <c r="A1" s="1002" t="s">
        <v>405</v>
      </c>
      <c r="B1" s="1002"/>
      <c r="C1" s="1002"/>
      <c r="D1" s="1002"/>
      <c r="E1" s="1002"/>
      <c r="F1" s="1002"/>
      <c r="G1" s="1002"/>
      <c r="H1" s="1002"/>
      <c r="I1" s="1002"/>
      <c r="J1" s="1002"/>
      <c r="K1" s="1002"/>
      <c r="L1" s="1002"/>
      <c r="M1" s="1002"/>
      <c r="N1" s="756"/>
      <c r="O1" s="148"/>
      <c r="P1" s="756"/>
    </row>
    <row r="2" spans="1:16" ht="15.5">
      <c r="A2" s="1002" t="s">
        <v>1</v>
      </c>
      <c r="B2" s="1002"/>
      <c r="C2" s="1002"/>
      <c r="D2" s="1002"/>
      <c r="E2" s="1002"/>
      <c r="F2" s="1002"/>
      <c r="G2" s="1002"/>
      <c r="H2" s="1002"/>
      <c r="I2" s="1002"/>
      <c r="J2" s="1002"/>
      <c r="K2" s="1002"/>
      <c r="L2" s="1002"/>
      <c r="M2" s="1002"/>
      <c r="N2" s="756"/>
      <c r="O2" s="756"/>
      <c r="P2" s="756"/>
    </row>
    <row r="3" spans="1:16" ht="15.5">
      <c r="A3" s="1012" t="s">
        <v>2</v>
      </c>
      <c r="B3" s="1109"/>
      <c r="C3" s="1109"/>
      <c r="D3" s="1109"/>
      <c r="E3" s="1109"/>
      <c r="F3" s="1109"/>
      <c r="G3" s="1109"/>
      <c r="H3" s="1109"/>
      <c r="I3" s="1109"/>
      <c r="J3" s="1109"/>
      <c r="K3" s="1109"/>
      <c r="L3" s="1109"/>
      <c r="M3" s="1109"/>
      <c r="N3" s="756"/>
      <c r="O3" s="756"/>
      <c r="P3" s="756"/>
    </row>
    <row r="4" spans="1:16" ht="13">
      <c r="A4" s="488"/>
      <c r="B4" s="1110" t="s">
        <v>406</v>
      </c>
      <c r="C4" s="1015"/>
      <c r="D4" s="1015"/>
      <c r="E4" s="1015" t="s">
        <v>4</v>
      </c>
      <c r="F4" s="1015"/>
      <c r="G4" s="1015"/>
      <c r="H4" s="1015" t="s">
        <v>5</v>
      </c>
      <c r="I4" s="1015"/>
      <c r="J4" s="1015"/>
      <c r="K4" s="1015" t="s">
        <v>6</v>
      </c>
      <c r="L4" s="1015"/>
      <c r="M4" s="1015"/>
      <c r="N4" s="756"/>
      <c r="O4" s="756"/>
      <c r="P4" s="756"/>
    </row>
    <row r="5" spans="1:16" ht="13">
      <c r="A5" s="489" t="s">
        <v>407</v>
      </c>
      <c r="B5" s="933" t="s">
        <v>8</v>
      </c>
      <c r="C5" s="490" t="s">
        <v>9</v>
      </c>
      <c r="D5" s="491" t="s">
        <v>10</v>
      </c>
      <c r="E5" s="933" t="s">
        <v>8</v>
      </c>
      <c r="F5" s="490" t="s">
        <v>9</v>
      </c>
      <c r="G5" s="933" t="s">
        <v>10</v>
      </c>
      <c r="H5" s="933" t="s">
        <v>8</v>
      </c>
      <c r="I5" s="490" t="s">
        <v>9</v>
      </c>
      <c r="J5" s="933" t="s">
        <v>10</v>
      </c>
      <c r="K5" s="933" t="s">
        <v>8</v>
      </c>
      <c r="L5" s="490" t="s">
        <v>9</v>
      </c>
      <c r="M5" s="933" t="s">
        <v>10</v>
      </c>
      <c r="N5" s="756"/>
      <c r="O5" s="756"/>
      <c r="P5" s="756"/>
    </row>
    <row r="6" spans="1:16">
      <c r="A6" s="492" t="s">
        <v>408</v>
      </c>
      <c r="B6" s="493">
        <v>2684843</v>
      </c>
      <c r="C6" s="204"/>
      <c r="D6" s="494">
        <f t="shared" ref="D6:D15" si="0">SUM(B6:C6)</f>
        <v>2684843</v>
      </c>
      <c r="E6" s="495">
        <v>202704.86</v>
      </c>
      <c r="F6" s="204"/>
      <c r="G6" s="494">
        <f t="shared" ref="G6:G15" si="1">SUM(E6:F6)</f>
        <v>202704.86</v>
      </c>
      <c r="H6" s="495">
        <v>2047068.6</v>
      </c>
      <c r="I6" s="204"/>
      <c r="J6" s="889">
        <f t="shared" ref="J6:J15" si="2">SUM(H6:I6)</f>
        <v>2047068.6</v>
      </c>
      <c r="K6" s="6">
        <f>H6/B6</f>
        <v>0.76245374496758289</v>
      </c>
      <c r="L6" s="204"/>
      <c r="M6" s="6">
        <f>J6/D6</f>
        <v>0.76245374496758289</v>
      </c>
      <c r="N6" s="756"/>
      <c r="O6" s="395"/>
      <c r="P6" s="496"/>
    </row>
    <row r="7" spans="1:16">
      <c r="A7" s="492" t="s">
        <v>409</v>
      </c>
      <c r="B7" s="493">
        <v>800000</v>
      </c>
      <c r="C7" s="204"/>
      <c r="D7" s="494">
        <f t="shared" si="0"/>
        <v>800000</v>
      </c>
      <c r="E7" s="495">
        <v>33848.79</v>
      </c>
      <c r="F7" s="204"/>
      <c r="G7" s="494">
        <f t="shared" si="1"/>
        <v>33848.79</v>
      </c>
      <c r="H7" s="495">
        <v>383575.66000000044</v>
      </c>
      <c r="I7" s="204"/>
      <c r="J7" s="889">
        <f t="shared" si="2"/>
        <v>383575.66000000044</v>
      </c>
      <c r="K7" s="6">
        <f t="shared" ref="K7:M11" si="3">H7/B7</f>
        <v>0.47946957500000054</v>
      </c>
      <c r="L7" s="204"/>
      <c r="M7" s="6">
        <f t="shared" si="3"/>
        <v>0.47946957500000054</v>
      </c>
      <c r="N7" s="756"/>
      <c r="O7" s="756"/>
      <c r="P7" s="496"/>
    </row>
    <row r="8" spans="1:16">
      <c r="A8" s="497" t="s">
        <v>410</v>
      </c>
      <c r="B8" s="493">
        <v>600000</v>
      </c>
      <c r="C8" s="204"/>
      <c r="D8" s="494">
        <f t="shared" si="0"/>
        <v>600000</v>
      </c>
      <c r="E8" s="495">
        <v>49676.289999999964</v>
      </c>
      <c r="F8" s="204"/>
      <c r="G8" s="494">
        <f t="shared" si="1"/>
        <v>49676.289999999964</v>
      </c>
      <c r="H8" s="495">
        <v>487097.80000000016</v>
      </c>
      <c r="I8" s="204"/>
      <c r="J8" s="889">
        <f t="shared" si="2"/>
        <v>487097.80000000016</v>
      </c>
      <c r="K8" s="6">
        <f t="shared" si="3"/>
        <v>0.81182966666666689</v>
      </c>
      <c r="L8" s="204"/>
      <c r="M8" s="6">
        <f t="shared" si="3"/>
        <v>0.81182966666666689</v>
      </c>
      <c r="N8" s="756"/>
      <c r="O8" s="756"/>
      <c r="P8" s="496"/>
    </row>
    <row r="9" spans="1:16">
      <c r="A9" s="497" t="s">
        <v>411</v>
      </c>
      <c r="B9" s="493">
        <v>600000</v>
      </c>
      <c r="C9" s="204"/>
      <c r="D9" s="494">
        <f t="shared" si="0"/>
        <v>600000</v>
      </c>
      <c r="E9" s="495">
        <v>1005.2</v>
      </c>
      <c r="F9" s="204"/>
      <c r="G9" s="494">
        <f t="shared" si="1"/>
        <v>1005.2</v>
      </c>
      <c r="H9" s="495">
        <v>8041.5999999999995</v>
      </c>
      <c r="I9" s="204"/>
      <c r="J9" s="889">
        <f t="shared" si="2"/>
        <v>8041.5999999999995</v>
      </c>
      <c r="K9" s="6">
        <f t="shared" si="3"/>
        <v>1.3402666666666665E-2</v>
      </c>
      <c r="L9" s="204"/>
      <c r="M9" s="6">
        <f t="shared" si="3"/>
        <v>1.3402666666666665E-2</v>
      </c>
      <c r="N9" s="756"/>
      <c r="O9" s="756"/>
      <c r="P9" s="496"/>
    </row>
    <row r="10" spans="1:16">
      <c r="A10" s="492" t="s">
        <v>412</v>
      </c>
      <c r="B10" s="493">
        <v>45899</v>
      </c>
      <c r="C10" s="204"/>
      <c r="D10" s="494">
        <f t="shared" si="0"/>
        <v>45899</v>
      </c>
      <c r="E10" s="495">
        <v>0</v>
      </c>
      <c r="F10" s="204"/>
      <c r="G10" s="494">
        <f t="shared" si="1"/>
        <v>0</v>
      </c>
      <c r="H10" s="495">
        <v>0.12999999999999942</v>
      </c>
      <c r="I10" s="204"/>
      <c r="J10" s="889">
        <v>0</v>
      </c>
      <c r="K10" s="6">
        <f t="shared" si="3"/>
        <v>2.832305714721441E-6</v>
      </c>
      <c r="L10" s="204"/>
      <c r="M10" s="6">
        <f t="shared" si="3"/>
        <v>0</v>
      </c>
      <c r="N10" s="756"/>
      <c r="O10" s="756"/>
      <c r="P10" s="496"/>
    </row>
    <row r="11" spans="1:16">
      <c r="A11" s="492" t="s">
        <v>413</v>
      </c>
      <c r="B11" s="498">
        <v>525000</v>
      </c>
      <c r="C11" s="204"/>
      <c r="D11" s="494">
        <f t="shared" si="0"/>
        <v>525000</v>
      </c>
      <c r="E11" s="495">
        <v>109744.97</v>
      </c>
      <c r="F11" s="204"/>
      <c r="G11" s="494">
        <f t="shared" si="1"/>
        <v>109744.97</v>
      </c>
      <c r="H11" s="495">
        <v>331617.45999999996</v>
      </c>
      <c r="I11" s="204"/>
      <c r="J11" s="889">
        <f t="shared" si="2"/>
        <v>331617.45999999996</v>
      </c>
      <c r="K11" s="6">
        <f t="shared" si="3"/>
        <v>0.6316523047619047</v>
      </c>
      <c r="L11" s="204"/>
      <c r="M11" s="6">
        <f t="shared" si="3"/>
        <v>0.6316523047619047</v>
      </c>
      <c r="N11" s="756"/>
      <c r="O11" s="756"/>
      <c r="P11" s="496"/>
    </row>
    <row r="12" spans="1:16">
      <c r="A12" s="492" t="s">
        <v>29</v>
      </c>
      <c r="B12" s="499">
        <v>0</v>
      </c>
      <c r="C12" s="204"/>
      <c r="D12" s="494">
        <f t="shared" si="0"/>
        <v>0</v>
      </c>
      <c r="E12" s="495">
        <v>0</v>
      </c>
      <c r="F12" s="204"/>
      <c r="G12" s="494">
        <f t="shared" si="1"/>
        <v>0</v>
      </c>
      <c r="H12" s="495">
        <v>0</v>
      </c>
      <c r="I12" s="204"/>
      <c r="J12" s="889">
        <f t="shared" si="2"/>
        <v>0</v>
      </c>
      <c r="K12" s="6">
        <v>0</v>
      </c>
      <c r="L12" s="204"/>
      <c r="M12" s="6">
        <v>0</v>
      </c>
      <c r="N12" s="756"/>
      <c r="O12" s="756"/>
      <c r="P12" s="756"/>
    </row>
    <row r="13" spans="1:16">
      <c r="A13" s="492" t="s">
        <v>30</v>
      </c>
      <c r="B13" s="493">
        <v>457661</v>
      </c>
      <c r="C13" s="204"/>
      <c r="D13" s="494">
        <f t="shared" si="0"/>
        <v>457661</v>
      </c>
      <c r="E13" s="495">
        <v>17000.55</v>
      </c>
      <c r="F13" s="204"/>
      <c r="G13" s="494">
        <f t="shared" si="1"/>
        <v>17000.55</v>
      </c>
      <c r="H13" s="495">
        <v>270110.92000000016</v>
      </c>
      <c r="I13" s="204"/>
      <c r="J13" s="889">
        <f t="shared" si="2"/>
        <v>270110.92000000016</v>
      </c>
      <c r="K13" s="6">
        <f t="shared" ref="K13:M15" si="4">H13/B13</f>
        <v>0.59019868417890131</v>
      </c>
      <c r="L13" s="204"/>
      <c r="M13" s="6">
        <f t="shared" si="4"/>
        <v>0.59019868417890131</v>
      </c>
      <c r="N13" s="756"/>
      <c r="O13" s="756"/>
      <c r="P13" s="496"/>
    </row>
    <row r="14" spans="1:16">
      <c r="A14" s="492" t="s">
        <v>31</v>
      </c>
      <c r="B14" s="493">
        <v>725665</v>
      </c>
      <c r="C14" s="204"/>
      <c r="D14" s="494">
        <f t="shared" si="0"/>
        <v>725665</v>
      </c>
      <c r="E14" s="495">
        <v>110220.13000000006</v>
      </c>
      <c r="F14" s="204"/>
      <c r="G14" s="494">
        <f t="shared" si="1"/>
        <v>110220.13000000006</v>
      </c>
      <c r="H14" s="495">
        <v>793461.64000000083</v>
      </c>
      <c r="I14" s="204"/>
      <c r="J14" s="889">
        <f>SUM(H14:I14)</f>
        <v>793461.64000000083</v>
      </c>
      <c r="K14" s="6">
        <f t="shared" si="4"/>
        <v>1.0934269118670472</v>
      </c>
      <c r="L14" s="204"/>
      <c r="M14" s="6">
        <f t="shared" si="4"/>
        <v>1.0934269118670472</v>
      </c>
      <c r="N14" s="756"/>
      <c r="O14" s="756"/>
      <c r="P14" s="496"/>
    </row>
    <row r="15" spans="1:16">
      <c r="A15" s="497" t="s">
        <v>32</v>
      </c>
      <c r="B15" s="493">
        <v>140000</v>
      </c>
      <c r="C15" s="204"/>
      <c r="D15" s="494">
        <f t="shared" si="0"/>
        <v>140000</v>
      </c>
      <c r="E15" s="495">
        <v>0</v>
      </c>
      <c r="F15" s="204"/>
      <c r="G15" s="494">
        <f t="shared" si="1"/>
        <v>0</v>
      </c>
      <c r="H15" s="495">
        <v>136458.94</v>
      </c>
      <c r="I15" s="204"/>
      <c r="J15" s="889">
        <f t="shared" si="2"/>
        <v>136458.94</v>
      </c>
      <c r="K15" s="6">
        <f t="shared" si="4"/>
        <v>0.97470671428571432</v>
      </c>
      <c r="L15" s="204"/>
      <c r="M15" s="6">
        <f t="shared" si="4"/>
        <v>0.97470671428571432</v>
      </c>
      <c r="N15" s="756"/>
      <c r="O15" s="756"/>
      <c r="P15" s="496"/>
    </row>
    <row r="16" spans="1:16" ht="13.5" thickBot="1">
      <c r="A16" s="500" t="s">
        <v>414</v>
      </c>
      <c r="B16" s="501">
        <f>SUM(B6:B15)</f>
        <v>6579068</v>
      </c>
      <c r="C16" s="206"/>
      <c r="D16" s="501">
        <f t="shared" ref="D16:G16" si="5">SUM(B16:C16)</f>
        <v>6579068</v>
      </c>
      <c r="E16" s="501">
        <f>SUM(E6:E15)</f>
        <v>524200.79000000004</v>
      </c>
      <c r="F16" s="206"/>
      <c r="G16" s="501">
        <f t="shared" si="5"/>
        <v>524200.79000000004</v>
      </c>
      <c r="H16" s="501">
        <f>SUM(H6:H15)</f>
        <v>4457432.7500000019</v>
      </c>
      <c r="I16" s="206"/>
      <c r="J16" s="890">
        <f>SUM(J6:J15)</f>
        <v>4457432.620000002</v>
      </c>
      <c r="K16" s="502">
        <f>H16/B16</f>
        <v>0.67751735504177824</v>
      </c>
      <c r="L16" s="206"/>
      <c r="M16" s="502">
        <f>J16/D16</f>
        <v>0.67751733528214053</v>
      </c>
      <c r="N16" s="756"/>
      <c r="O16" s="756"/>
      <c r="P16" s="756"/>
    </row>
    <row r="17" spans="1:15" ht="13" thickBot="1">
      <c r="A17" s="210"/>
      <c r="B17" s="405"/>
      <c r="C17" s="405"/>
      <c r="D17" s="405"/>
      <c r="E17" s="405"/>
      <c r="F17" s="405"/>
      <c r="G17" s="405"/>
      <c r="H17" s="405"/>
      <c r="I17" s="405"/>
      <c r="J17" s="405"/>
      <c r="K17" s="503"/>
      <c r="L17" s="405"/>
      <c r="M17" s="504"/>
      <c r="N17" s="756"/>
      <c r="O17" s="756"/>
    </row>
    <row r="18" spans="1:15" ht="13" thickBot="1">
      <c r="A18" s="505" t="s">
        <v>415</v>
      </c>
      <c r="B18" s="506">
        <v>492093638</v>
      </c>
      <c r="C18" s="204"/>
      <c r="D18" s="507">
        <f t="shared" ref="D18" si="6">SUM(B18:C18)</f>
        <v>492093638</v>
      </c>
      <c r="E18" s="506">
        <v>62633686.25</v>
      </c>
      <c r="F18" s="204"/>
      <c r="G18" s="507">
        <f t="shared" ref="G18" si="7">SUM(E18:F18)</f>
        <v>62633686.25</v>
      </c>
      <c r="H18" s="506">
        <v>300141546.63</v>
      </c>
      <c r="I18" s="204"/>
      <c r="J18" s="891">
        <f>SUM(H18:I18)</f>
        <v>300141546.63</v>
      </c>
      <c r="K18" s="508">
        <f>H18/B18</f>
        <v>0.60992771182707306</v>
      </c>
      <c r="L18" s="204"/>
      <c r="M18" s="508">
        <f>J18/D18</f>
        <v>0.60992771182707306</v>
      </c>
      <c r="N18" s="756"/>
      <c r="O18" s="509"/>
    </row>
    <row r="19" spans="1:15" ht="13" thickBot="1">
      <c r="A19" s="210"/>
      <c r="B19" s="405"/>
      <c r="C19" s="405"/>
      <c r="D19" s="405"/>
      <c r="E19" s="405"/>
      <c r="F19" s="405"/>
      <c r="G19" s="405"/>
      <c r="H19" s="405"/>
      <c r="I19" s="405"/>
      <c r="J19" s="405"/>
      <c r="K19" s="503"/>
      <c r="L19" s="405"/>
      <c r="M19" s="504"/>
      <c r="N19" s="756"/>
      <c r="O19" s="756"/>
    </row>
    <row r="20" spans="1:15" s="346" customFormat="1" ht="27.75" customHeight="1" thickBot="1">
      <c r="A20" s="510" t="s">
        <v>416</v>
      </c>
      <c r="B20" s="511">
        <f t="shared" ref="B20:D20" si="8">SUM(B16,B18)</f>
        <v>498672706</v>
      </c>
      <c r="C20" s="512"/>
      <c r="D20" s="511">
        <f t="shared" si="8"/>
        <v>498672706</v>
      </c>
      <c r="E20" s="511">
        <v>62633686.25</v>
      </c>
      <c r="F20" s="512"/>
      <c r="G20" s="513">
        <f>SUM(E20:F20)</f>
        <v>62633686.25</v>
      </c>
      <c r="H20" s="511">
        <v>300141546.63</v>
      </c>
      <c r="I20" s="512"/>
      <c r="J20" s="892">
        <f t="shared" ref="J20" si="9">SUM(H20:I20)</f>
        <v>300141546.63</v>
      </c>
      <c r="K20" s="514">
        <f>H20/B20</f>
        <v>0.60188083891240685</v>
      </c>
      <c r="L20" s="512"/>
      <c r="M20" s="514">
        <f>J20/D20</f>
        <v>0.60188083891240685</v>
      </c>
    </row>
    <row r="21" spans="1:15" s="515" customFormat="1" ht="13" thickBot="1">
      <c r="A21" s="210"/>
      <c r="B21" s="405"/>
      <c r="C21" s="405"/>
      <c r="D21" s="405"/>
      <c r="E21" s="405"/>
      <c r="F21" s="405"/>
      <c r="G21" s="405"/>
      <c r="H21" s="405"/>
      <c r="I21" s="405"/>
      <c r="J21" s="405"/>
      <c r="K21" s="503"/>
      <c r="L21" s="405"/>
      <c r="M21" s="504"/>
    </row>
    <row r="22" spans="1:15" s="515" customFormat="1">
      <c r="A22" s="516" t="s">
        <v>417</v>
      </c>
      <c r="B22" s="517"/>
      <c r="C22" s="517"/>
      <c r="D22" s="517"/>
      <c r="E22" s="517"/>
      <c r="F22" s="517"/>
      <c r="G22" s="517"/>
      <c r="H22" s="517"/>
      <c r="I22" s="517"/>
      <c r="J22" s="517"/>
      <c r="K22" s="517"/>
      <c r="L22" s="517"/>
      <c r="M22" s="517"/>
    </row>
    <row r="23" spans="1:15" s="515" customFormat="1">
      <c r="A23" s="518" t="s">
        <v>418</v>
      </c>
      <c r="B23" s="519" t="s">
        <v>419</v>
      </c>
      <c r="C23" s="517"/>
      <c r="D23" s="519"/>
      <c r="E23" s="520">
        <v>3866884.6905999999</v>
      </c>
      <c r="F23" s="204"/>
      <c r="G23" s="494">
        <f t="shared" ref="G23:G27" si="10">SUM(E23:F23)</f>
        <v>3866884.6905999999</v>
      </c>
      <c r="H23" s="520">
        <v>19678515.789999995</v>
      </c>
      <c r="I23" s="204"/>
      <c r="J23" s="494">
        <f t="shared" ref="J23:J27" si="11">SUM(H23:I23)</f>
        <v>19678515.789999995</v>
      </c>
      <c r="K23" s="519"/>
      <c r="L23" s="517"/>
      <c r="M23" s="519"/>
      <c r="O23" s="521"/>
    </row>
    <row r="24" spans="1:15" s="515" customFormat="1">
      <c r="A24" s="516" t="s">
        <v>420</v>
      </c>
      <c r="B24" s="519"/>
      <c r="C24" s="517"/>
      <c r="D24" s="519"/>
      <c r="E24" s="520">
        <v>4906943.3315200005</v>
      </c>
      <c r="F24" s="204"/>
      <c r="G24" s="494">
        <f t="shared" si="10"/>
        <v>4906943.3315200005</v>
      </c>
      <c r="H24" s="520">
        <v>22262003.393636666</v>
      </c>
      <c r="I24" s="204"/>
      <c r="J24" s="494">
        <f t="shared" si="11"/>
        <v>22262003.393636666</v>
      </c>
      <c r="K24" s="519"/>
      <c r="L24" s="517"/>
      <c r="M24" s="519"/>
      <c r="O24" s="521"/>
    </row>
    <row r="25" spans="1:15" s="515" customFormat="1">
      <c r="A25" s="516" t="s">
        <v>421</v>
      </c>
      <c r="B25" s="519"/>
      <c r="C25" s="517"/>
      <c r="D25" s="519"/>
      <c r="E25" s="520">
        <v>0</v>
      </c>
      <c r="F25" s="204"/>
      <c r="G25" s="494">
        <f t="shared" si="10"/>
        <v>0</v>
      </c>
      <c r="H25" s="520">
        <v>0</v>
      </c>
      <c r="I25" s="204"/>
      <c r="J25" s="494">
        <f t="shared" si="11"/>
        <v>0</v>
      </c>
      <c r="K25" s="519"/>
      <c r="L25" s="517"/>
      <c r="M25" s="519"/>
      <c r="O25" s="521"/>
    </row>
    <row r="26" spans="1:15" s="515" customFormat="1" ht="15.75" customHeight="1">
      <c r="A26" s="864" t="s">
        <v>422</v>
      </c>
      <c r="B26" s="519"/>
      <c r="C26" s="517"/>
      <c r="D26" s="519"/>
      <c r="E26" s="520">
        <v>0</v>
      </c>
      <c r="F26" s="204"/>
      <c r="G26" s="494">
        <f t="shared" si="10"/>
        <v>0</v>
      </c>
      <c r="H26" s="520">
        <v>0</v>
      </c>
      <c r="I26" s="204"/>
      <c r="J26" s="494">
        <f t="shared" si="11"/>
        <v>0</v>
      </c>
      <c r="K26" s="519"/>
      <c r="L26" s="517"/>
      <c r="M26" s="519"/>
      <c r="O26" s="521"/>
    </row>
    <row r="27" spans="1:15" s="515" customFormat="1">
      <c r="A27" s="523" t="s">
        <v>423</v>
      </c>
      <c r="B27" s="519"/>
      <c r="C27" s="517"/>
      <c r="D27" s="519"/>
      <c r="E27" s="520"/>
      <c r="F27" s="204"/>
      <c r="G27" s="494">
        <f t="shared" si="10"/>
        <v>0</v>
      </c>
      <c r="H27" s="520">
        <v>0</v>
      </c>
      <c r="I27" s="204"/>
      <c r="J27" s="494">
        <f t="shared" si="11"/>
        <v>0</v>
      </c>
      <c r="K27" s="519"/>
      <c r="L27" s="517"/>
      <c r="M27" s="519"/>
      <c r="O27" s="521"/>
    </row>
    <row r="28" spans="1:15" s="515" customFormat="1" ht="13.5" thickBot="1">
      <c r="A28" s="522" t="s">
        <v>424</v>
      </c>
      <c r="B28" s="519"/>
      <c r="C28" s="517"/>
      <c r="D28" s="519"/>
      <c r="E28" s="524">
        <f t="shared" ref="E28:J28" si="12">SUM(E23:E27)</f>
        <v>8773828.0221200008</v>
      </c>
      <c r="F28" s="204"/>
      <c r="G28" s="524">
        <f t="shared" si="12"/>
        <v>8773828.0221200008</v>
      </c>
      <c r="H28" s="524">
        <f t="shared" si="12"/>
        <v>41940519.183636665</v>
      </c>
      <c r="I28" s="204"/>
      <c r="J28" s="524">
        <f t="shared" si="12"/>
        <v>41940519.183636665</v>
      </c>
      <c r="K28" s="519"/>
      <c r="L28" s="517"/>
      <c r="M28" s="519"/>
      <c r="O28" s="521"/>
    </row>
    <row r="29" spans="1:15" s="515" customFormat="1" ht="13" thickBot="1">
      <c r="A29" s="210"/>
      <c r="B29" s="405"/>
      <c r="C29" s="405"/>
      <c r="D29" s="405"/>
      <c r="E29" s="405"/>
      <c r="F29" s="405"/>
      <c r="G29" s="405"/>
      <c r="H29" s="405"/>
      <c r="I29" s="405"/>
      <c r="J29" s="405"/>
      <c r="K29" s="503"/>
      <c r="L29" s="405"/>
      <c r="M29" s="504"/>
    </row>
    <row r="30" spans="1:15" s="515" customFormat="1" ht="12.75" customHeight="1">
      <c r="A30" s="525" t="s">
        <v>35</v>
      </c>
      <c r="B30" s="519"/>
      <c r="C30" s="517"/>
      <c r="D30" s="519"/>
      <c r="E30" s="495">
        <v>65541</v>
      </c>
      <c r="F30" s="204"/>
      <c r="G30" s="494">
        <f t="shared" ref="G30" si="13">SUM(E30:F30)</f>
        <v>65541</v>
      </c>
      <c r="H30" s="495">
        <v>536212</v>
      </c>
      <c r="I30" s="204"/>
      <c r="J30" s="494">
        <f t="shared" ref="J30" si="14">SUM(H30:I30)</f>
        <v>536212</v>
      </c>
      <c r="K30" s="519"/>
      <c r="L30" s="517"/>
      <c r="M30" s="519"/>
      <c r="N30" s="526"/>
    </row>
    <row r="31" spans="1:15">
      <c r="A31" s="756"/>
      <c r="B31" s="756"/>
      <c r="C31" s="756"/>
      <c r="D31" s="756"/>
      <c r="E31" s="756"/>
      <c r="F31" s="756"/>
      <c r="G31" s="756"/>
      <c r="H31" s="527"/>
      <c r="I31" s="528"/>
      <c r="J31" s="756"/>
      <c r="K31" s="756"/>
      <c r="L31" s="756"/>
      <c r="M31" s="756"/>
      <c r="N31" s="756"/>
      <c r="O31" s="756"/>
    </row>
    <row r="32" spans="1:15">
      <c r="A32" s="757" t="s">
        <v>425</v>
      </c>
      <c r="B32" s="148"/>
      <c r="C32" s="148"/>
      <c r="D32" s="148"/>
      <c r="E32" s="148"/>
      <c r="F32" s="148"/>
      <c r="G32" s="148"/>
      <c r="H32" s="148"/>
      <c r="I32" s="756"/>
      <c r="J32" s="148"/>
      <c r="K32" s="148"/>
      <c r="L32" s="148"/>
      <c r="M32" s="148"/>
      <c r="N32" s="756"/>
      <c r="O32" s="756"/>
    </row>
    <row r="33" spans="1:13" ht="13.4" customHeight="1">
      <c r="A33" s="757" t="s">
        <v>426</v>
      </c>
      <c r="B33" s="148"/>
      <c r="C33" s="148"/>
      <c r="D33" s="148"/>
      <c r="E33" s="148"/>
      <c r="F33" s="148"/>
      <c r="G33" s="148"/>
      <c r="H33" s="148"/>
      <c r="I33" s="148"/>
      <c r="J33" s="148"/>
      <c r="K33" s="148"/>
      <c r="L33" s="148"/>
      <c r="M33" s="148"/>
    </row>
    <row r="34" spans="1:13" ht="13.4" customHeight="1">
      <c r="A34" s="967" t="s">
        <v>427</v>
      </c>
      <c r="B34" s="967"/>
      <c r="C34" s="967"/>
      <c r="D34" s="967"/>
      <c r="E34" s="967"/>
      <c r="F34" s="967"/>
      <c r="G34" s="967"/>
      <c r="H34" s="967"/>
      <c r="I34" s="967"/>
      <c r="J34" s="967"/>
      <c r="K34" s="967"/>
      <c r="L34" s="967"/>
      <c r="M34" s="967"/>
    </row>
    <row r="35" spans="1:13">
      <c r="A35" s="529" t="s">
        <v>428</v>
      </c>
      <c r="B35" s="530"/>
      <c r="C35" s="530"/>
      <c r="D35" s="531"/>
      <c r="E35" s="531"/>
      <c r="F35" s="531"/>
      <c r="G35" s="531"/>
      <c r="H35" s="531"/>
      <c r="I35" s="532"/>
      <c r="J35" s="532"/>
      <c r="K35" s="532"/>
      <c r="L35" s="532"/>
      <c r="M35" s="532"/>
    </row>
    <row r="36" spans="1:13">
      <c r="A36" s="1108" t="s">
        <v>429</v>
      </c>
      <c r="B36" s="1108"/>
      <c r="C36" s="1108"/>
      <c r="D36" s="1108"/>
      <c r="E36" s="1108"/>
      <c r="F36" s="1108"/>
      <c r="G36" s="1108"/>
      <c r="H36" s="1108"/>
      <c r="I36" s="1108"/>
      <c r="J36" s="1108"/>
      <c r="K36" s="1108"/>
      <c r="L36" s="1108"/>
      <c r="M36" s="1108"/>
    </row>
    <row r="37" spans="1:13" ht="13">
      <c r="A37" s="533" t="s">
        <v>430</v>
      </c>
      <c r="B37" s="148"/>
      <c r="C37" s="148"/>
      <c r="D37" s="148"/>
      <c r="E37" s="148"/>
      <c r="F37" s="148"/>
      <c r="G37" s="148"/>
      <c r="H37" s="148"/>
      <c r="I37" s="148"/>
      <c r="J37" s="148"/>
      <c r="K37" s="756"/>
      <c r="L37" s="756"/>
      <c r="M37" s="756"/>
    </row>
    <row r="38" spans="1:13">
      <c r="A38" s="756"/>
      <c r="B38" s="756"/>
      <c r="C38" s="756"/>
      <c r="D38" s="756"/>
      <c r="E38" s="756"/>
      <c r="F38" s="756"/>
      <c r="G38" s="756"/>
      <c r="H38" s="756"/>
      <c r="I38" s="756"/>
      <c r="J38" s="756"/>
      <c r="K38" s="756"/>
      <c r="L38" s="756"/>
      <c r="M38" s="756"/>
    </row>
    <row r="39" spans="1:13" hidden="1">
      <c r="A39" s="756"/>
      <c r="B39" s="534">
        <v>0.9</v>
      </c>
      <c r="C39" s="534">
        <v>0.1</v>
      </c>
      <c r="D39" s="756"/>
      <c r="E39" s="756"/>
      <c r="F39" s="756"/>
      <c r="G39" s="756"/>
      <c r="H39" s="756"/>
      <c r="I39" s="756"/>
      <c r="J39" s="756"/>
      <c r="K39" s="756"/>
      <c r="L39" s="756"/>
      <c r="M39" s="756"/>
    </row>
    <row r="40" spans="1:13">
      <c r="A40" s="756"/>
      <c r="B40" s="756"/>
      <c r="C40" s="756"/>
      <c r="D40" s="756"/>
      <c r="E40" s="756"/>
      <c r="F40" s="756"/>
      <c r="G40" s="756"/>
      <c r="H40" s="756"/>
      <c r="I40" s="756"/>
      <c r="J40" s="756"/>
      <c r="K40" s="756"/>
      <c r="L40" s="756"/>
      <c r="M40" s="756"/>
    </row>
    <row r="41" spans="1:13">
      <c r="A41" s="756"/>
      <c r="B41" s="756"/>
      <c r="C41" s="756"/>
      <c r="D41" s="756"/>
      <c r="E41" s="756"/>
      <c r="F41" s="756"/>
      <c r="G41" s="756"/>
      <c r="H41" s="756"/>
      <c r="I41" s="756"/>
      <c r="J41" s="756"/>
      <c r="K41" s="756"/>
      <c r="L41" s="756"/>
      <c r="M41" s="756"/>
    </row>
  </sheetData>
  <mergeCells count="9">
    <mergeCell ref="A34:M34"/>
    <mergeCell ref="A36:M36"/>
    <mergeCell ref="A1:M1"/>
    <mergeCell ref="A2:M2"/>
    <mergeCell ref="A3:M3"/>
    <mergeCell ref="B4:D4"/>
    <mergeCell ref="E4:G4"/>
    <mergeCell ref="H4:J4"/>
    <mergeCell ref="K4:M4"/>
  </mergeCells>
  <printOptions horizontalCentered="1" verticalCentered="1"/>
  <pageMargins left="0.25" right="0.25" top="0.5" bottom="0.5" header="0.5" footer="0.5"/>
  <pageSetup scale="7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Z33"/>
  <sheetViews>
    <sheetView zoomScale="80" zoomScaleNormal="80" zoomScaleSheetLayoutView="100" workbookViewId="0">
      <selection activeCell="A25" sqref="A25:Y25"/>
    </sheetView>
  </sheetViews>
  <sheetFormatPr defaultColWidth="9.453125" defaultRowHeight="12.5"/>
  <cols>
    <col min="1" max="1" width="14.453125" style="148" customWidth="1"/>
    <col min="2" max="2" width="12.453125" style="148" customWidth="1"/>
    <col min="3" max="3" width="8.54296875" style="148" customWidth="1"/>
    <col min="4" max="4" width="15.453125" style="148" customWidth="1"/>
    <col min="5" max="5" width="12.54296875" style="148" customWidth="1"/>
    <col min="6" max="6" width="15.453125" style="148" customWidth="1"/>
    <col min="7" max="7" width="14.26953125" style="148" customWidth="1"/>
    <col min="8" max="8" width="14.54296875" style="148" customWidth="1"/>
    <col min="9" max="9" width="12.54296875" style="148" customWidth="1"/>
    <col min="10" max="10" width="13.54296875" style="343" customWidth="1"/>
    <col min="11" max="12" width="13.54296875" style="148" customWidth="1"/>
    <col min="13" max="13" width="14.54296875" style="148" customWidth="1"/>
    <col min="14" max="14" width="13.54296875" style="148" customWidth="1"/>
    <col min="15" max="15" width="18.54296875" style="148" customWidth="1"/>
    <col min="16" max="16" width="13.54296875" style="148" customWidth="1"/>
    <col min="17" max="17" width="10.54296875" style="148" customWidth="1"/>
    <col min="18" max="18" width="17.54296875" style="148" customWidth="1"/>
    <col min="19" max="19" width="9.54296875" style="148" customWidth="1"/>
    <col min="20" max="20" width="15.54296875" style="148" customWidth="1"/>
    <col min="21" max="21" width="9.54296875" style="148" customWidth="1"/>
    <col min="22" max="22" width="11" style="148" bestFit="1" customWidth="1"/>
    <col min="23" max="23" width="15.54296875" style="148" customWidth="1"/>
    <col min="24" max="24" width="17.54296875" style="148" customWidth="1"/>
    <col min="25" max="25" width="14.54296875" style="148" customWidth="1"/>
    <col min="26" max="26" width="10.453125" style="148" customWidth="1"/>
    <col min="27" max="16384" width="9.453125" style="148"/>
  </cols>
  <sheetData>
    <row r="1" spans="1:26" ht="15.5">
      <c r="A1" s="1132" t="s">
        <v>431</v>
      </c>
      <c r="B1" s="1133"/>
      <c r="C1" s="1133"/>
      <c r="D1" s="1133"/>
      <c r="E1" s="1133"/>
      <c r="F1" s="1133"/>
      <c r="G1" s="1133"/>
      <c r="H1" s="1133"/>
      <c r="I1" s="1133"/>
      <c r="J1" s="1133"/>
      <c r="K1" s="1133"/>
      <c r="L1" s="1133"/>
      <c r="M1" s="1133"/>
      <c r="N1" s="1133"/>
      <c r="O1" s="1133"/>
      <c r="P1" s="1133"/>
      <c r="Q1" s="1133"/>
      <c r="R1" s="1133"/>
      <c r="S1" s="1133"/>
      <c r="T1" s="1133"/>
      <c r="U1" s="1133"/>
      <c r="V1" s="1133"/>
      <c r="W1" s="1133"/>
      <c r="X1" s="1133"/>
      <c r="Y1" s="1134"/>
    </row>
    <row r="2" spans="1:26" ht="15.5">
      <c r="A2" s="1135" t="s">
        <v>1</v>
      </c>
      <c r="B2" s="1136"/>
      <c r="C2" s="1136"/>
      <c r="D2" s="1136"/>
      <c r="E2" s="1136"/>
      <c r="F2" s="1136"/>
      <c r="G2" s="1136"/>
      <c r="H2" s="1136"/>
      <c r="I2" s="1136"/>
      <c r="J2" s="1136"/>
      <c r="K2" s="1136"/>
      <c r="L2" s="1136"/>
      <c r="M2" s="1136"/>
      <c r="N2" s="1136"/>
      <c r="O2" s="1136"/>
      <c r="P2" s="1136"/>
      <c r="Q2" s="1136"/>
      <c r="R2" s="1136"/>
      <c r="S2" s="1136"/>
      <c r="T2" s="1136"/>
      <c r="U2" s="1136"/>
      <c r="V2" s="1136"/>
      <c r="W2" s="1136"/>
      <c r="X2" s="1136"/>
      <c r="Y2" s="1137"/>
    </row>
    <row r="3" spans="1:26" ht="16" thickBot="1">
      <c r="A3" s="1012" t="str">
        <f>'CARE Table 1'!A3:M3</f>
        <v>Through August 2020</v>
      </c>
      <c r="B3" s="1012"/>
      <c r="C3" s="1012"/>
      <c r="D3" s="1012"/>
      <c r="E3" s="1012"/>
      <c r="F3" s="1012"/>
      <c r="G3" s="1012"/>
      <c r="H3" s="1012"/>
      <c r="I3" s="1012"/>
      <c r="J3" s="1012"/>
      <c r="K3" s="1012"/>
      <c r="L3" s="1012"/>
      <c r="M3" s="1012"/>
      <c r="N3" s="1012"/>
      <c r="O3" s="1012"/>
      <c r="P3" s="1012"/>
      <c r="Q3" s="1012"/>
      <c r="R3" s="1012"/>
      <c r="S3" s="1012"/>
      <c r="T3" s="1012"/>
      <c r="U3" s="1012"/>
      <c r="V3" s="1012"/>
      <c r="W3" s="1012"/>
      <c r="X3" s="1012"/>
      <c r="Y3" s="1138"/>
    </row>
    <row r="4" spans="1:26" ht="15.75" customHeight="1" thickBot="1">
      <c r="A4" s="1139">
        <v>2020</v>
      </c>
      <c r="B4" s="1142" t="s">
        <v>432</v>
      </c>
      <c r="C4" s="1143"/>
      <c r="D4" s="1143"/>
      <c r="E4" s="1143"/>
      <c r="F4" s="1143"/>
      <c r="G4" s="1143"/>
      <c r="H4" s="1143"/>
      <c r="I4" s="1143"/>
      <c r="J4" s="1143"/>
      <c r="K4" s="1144"/>
      <c r="L4" s="1145" t="s">
        <v>433</v>
      </c>
      <c r="M4" s="1146"/>
      <c r="N4" s="1146"/>
      <c r="O4" s="1147"/>
      <c r="P4" s="1128" t="s">
        <v>434</v>
      </c>
      <c r="Q4" s="1129"/>
      <c r="R4" s="1129"/>
      <c r="S4" s="1129"/>
      <c r="T4" s="1129"/>
      <c r="U4" s="1148" t="s">
        <v>435</v>
      </c>
      <c r="V4" s="1149"/>
      <c r="W4" s="1150" t="s">
        <v>436</v>
      </c>
      <c r="X4" s="1117" t="s">
        <v>437</v>
      </c>
      <c r="Y4" s="1125" t="s">
        <v>438</v>
      </c>
    </row>
    <row r="5" spans="1:26" ht="15" customHeight="1">
      <c r="A5" s="1140"/>
      <c r="B5" s="1121" t="s">
        <v>439</v>
      </c>
      <c r="C5" s="1115"/>
      <c r="D5" s="1115"/>
      <c r="E5" s="1119"/>
      <c r="F5" s="1128" t="s">
        <v>440</v>
      </c>
      <c r="G5" s="1129"/>
      <c r="H5" s="1129"/>
      <c r="I5" s="1129"/>
      <c r="J5" s="1130"/>
      <c r="K5" s="1129" t="s">
        <v>441</v>
      </c>
      <c r="L5" s="1121" t="s">
        <v>442</v>
      </c>
      <c r="M5" s="1115" t="s">
        <v>443</v>
      </c>
      <c r="N5" s="1115" t="s">
        <v>444</v>
      </c>
      <c r="O5" s="1125" t="s">
        <v>445</v>
      </c>
      <c r="P5" s="1121" t="s">
        <v>446</v>
      </c>
      <c r="Q5" s="1115" t="s">
        <v>447</v>
      </c>
      <c r="R5" s="1115" t="s">
        <v>448</v>
      </c>
      <c r="S5" s="1117" t="s">
        <v>449</v>
      </c>
      <c r="T5" s="1119" t="s">
        <v>450</v>
      </c>
      <c r="U5" s="1121" t="s">
        <v>451</v>
      </c>
      <c r="V5" s="1123" t="s">
        <v>452</v>
      </c>
      <c r="W5" s="1151"/>
      <c r="X5" s="1153"/>
      <c r="Y5" s="1126"/>
    </row>
    <row r="6" spans="1:26" ht="47.25" customHeight="1" thickBot="1">
      <c r="A6" s="1141"/>
      <c r="B6" s="944" t="s">
        <v>453</v>
      </c>
      <c r="C6" s="942" t="s">
        <v>454</v>
      </c>
      <c r="D6" s="942" t="s">
        <v>455</v>
      </c>
      <c r="E6" s="943" t="s">
        <v>456</v>
      </c>
      <c r="F6" s="944" t="s">
        <v>457</v>
      </c>
      <c r="G6" s="942" t="s">
        <v>458</v>
      </c>
      <c r="H6" s="942" t="s">
        <v>459</v>
      </c>
      <c r="I6" s="535" t="s">
        <v>460</v>
      </c>
      <c r="J6" s="943" t="s">
        <v>461</v>
      </c>
      <c r="K6" s="1131"/>
      <c r="L6" s="1122"/>
      <c r="M6" s="1116"/>
      <c r="N6" s="1116"/>
      <c r="O6" s="1127"/>
      <c r="P6" s="1122"/>
      <c r="Q6" s="1116"/>
      <c r="R6" s="1116"/>
      <c r="S6" s="1118"/>
      <c r="T6" s="1120"/>
      <c r="U6" s="1122"/>
      <c r="V6" s="1124"/>
      <c r="W6" s="1152"/>
      <c r="X6" s="1154"/>
      <c r="Y6" s="1127"/>
    </row>
    <row r="7" spans="1:26" ht="15.5">
      <c r="A7" s="536" t="s">
        <v>335</v>
      </c>
      <c r="B7" s="537">
        <v>3223</v>
      </c>
      <c r="C7" s="538">
        <v>243</v>
      </c>
      <c r="D7" s="538">
        <v>0</v>
      </c>
      <c r="E7" s="539">
        <f t="shared" ref="E7:E13" si="0">SUM(B7:D7)</f>
        <v>3466</v>
      </c>
      <c r="F7" s="537">
        <v>6777</v>
      </c>
      <c r="G7" s="538">
        <v>8398</v>
      </c>
      <c r="H7" s="538">
        <v>4448</v>
      </c>
      <c r="I7" s="540">
        <v>97</v>
      </c>
      <c r="J7" s="539">
        <f t="shared" ref="J7:J14" si="1">SUM(F7:I7)</f>
        <v>19720</v>
      </c>
      <c r="K7" s="541">
        <f t="shared" ref="K7:K14" si="2">J7+E7</f>
        <v>23186</v>
      </c>
      <c r="L7" s="537">
        <v>14553</v>
      </c>
      <c r="M7" s="538">
        <v>13185</v>
      </c>
      <c r="N7" s="542">
        <v>0</v>
      </c>
      <c r="O7" s="543">
        <f t="shared" ref="O7:O13" si="3">SUM(L7:N7)</f>
        <v>27738</v>
      </c>
      <c r="P7" s="544">
        <v>9922</v>
      </c>
      <c r="Q7" s="542">
        <v>92</v>
      </c>
      <c r="R7" s="542">
        <v>628</v>
      </c>
      <c r="S7" s="542">
        <f t="shared" ref="S7:S14" si="4">T7-(P7+Q7+R7)</f>
        <v>7403</v>
      </c>
      <c r="T7" s="545">
        <v>18045</v>
      </c>
      <c r="U7" s="544">
        <f t="shared" ref="U7:U14" si="5">O7+K7</f>
        <v>50924</v>
      </c>
      <c r="V7" s="545">
        <f>K7-T7</f>
        <v>5141</v>
      </c>
      <c r="W7" s="546">
        <v>1190287</v>
      </c>
      <c r="X7" s="538">
        <v>1332580</v>
      </c>
      <c r="Y7" s="547">
        <f t="shared" ref="Y7:Y13" si="6">W7/X7</f>
        <v>0.89321991925437871</v>
      </c>
      <c r="Z7" s="805"/>
    </row>
    <row r="8" spans="1:26" ht="15.5">
      <c r="A8" s="548" t="s">
        <v>336</v>
      </c>
      <c r="B8" s="549">
        <v>3749</v>
      </c>
      <c r="C8" s="550">
        <v>305</v>
      </c>
      <c r="D8" s="550">
        <v>0</v>
      </c>
      <c r="E8" s="539">
        <f t="shared" si="0"/>
        <v>4054</v>
      </c>
      <c r="F8" s="549">
        <v>6543</v>
      </c>
      <c r="G8" s="550">
        <v>5289</v>
      </c>
      <c r="H8" s="550">
        <v>4406</v>
      </c>
      <c r="I8" s="551">
        <v>247</v>
      </c>
      <c r="J8" s="539">
        <f t="shared" si="1"/>
        <v>16485</v>
      </c>
      <c r="K8" s="541">
        <f t="shared" si="2"/>
        <v>20539</v>
      </c>
      <c r="L8" s="549">
        <v>11949</v>
      </c>
      <c r="M8" s="550">
        <v>11309</v>
      </c>
      <c r="N8" s="542">
        <v>0</v>
      </c>
      <c r="O8" s="543">
        <f t="shared" si="3"/>
        <v>23258</v>
      </c>
      <c r="P8" s="552">
        <v>16463</v>
      </c>
      <c r="Q8" s="553">
        <v>94</v>
      </c>
      <c r="R8" s="553">
        <v>496</v>
      </c>
      <c r="S8" s="542">
        <f t="shared" si="4"/>
        <v>11958</v>
      </c>
      <c r="T8" s="545">
        <v>29011</v>
      </c>
      <c r="U8" s="544">
        <f t="shared" si="5"/>
        <v>43797</v>
      </c>
      <c r="V8" s="545">
        <f t="shared" ref="V8:V10" si="7">K8-T8</f>
        <v>-8472</v>
      </c>
      <c r="W8" s="546">
        <v>1181815</v>
      </c>
      <c r="X8" s="538">
        <v>1332580</v>
      </c>
      <c r="Y8" s="547">
        <f t="shared" si="6"/>
        <v>0.88686232721487646</v>
      </c>
    </row>
    <row r="9" spans="1:26" ht="15.5">
      <c r="A9" s="548" t="s">
        <v>337</v>
      </c>
      <c r="B9" s="549">
        <v>5424</v>
      </c>
      <c r="C9" s="550">
        <v>313</v>
      </c>
      <c r="D9" s="550">
        <v>0</v>
      </c>
      <c r="E9" s="539">
        <f t="shared" si="0"/>
        <v>5737</v>
      </c>
      <c r="F9" s="549">
        <v>8274</v>
      </c>
      <c r="G9" s="550">
        <v>5760</v>
      </c>
      <c r="H9" s="550">
        <v>4838</v>
      </c>
      <c r="I9" s="551">
        <v>115</v>
      </c>
      <c r="J9" s="539">
        <f t="shared" si="1"/>
        <v>18987</v>
      </c>
      <c r="K9" s="541">
        <f t="shared" si="2"/>
        <v>24724</v>
      </c>
      <c r="L9" s="549">
        <v>10973</v>
      </c>
      <c r="M9" s="550">
        <v>19254</v>
      </c>
      <c r="N9" s="542">
        <v>0</v>
      </c>
      <c r="O9" s="543">
        <f t="shared" si="3"/>
        <v>30227</v>
      </c>
      <c r="P9" s="552">
        <v>20294</v>
      </c>
      <c r="Q9" s="553">
        <v>66</v>
      </c>
      <c r="R9" s="553">
        <v>412</v>
      </c>
      <c r="S9" s="542">
        <f t="shared" si="4"/>
        <v>17051</v>
      </c>
      <c r="T9" s="545">
        <v>37823</v>
      </c>
      <c r="U9" s="544">
        <f t="shared" si="5"/>
        <v>54951</v>
      </c>
      <c r="V9" s="545">
        <f t="shared" si="7"/>
        <v>-13099</v>
      </c>
      <c r="W9" s="546">
        <v>1168716</v>
      </c>
      <c r="X9" s="538">
        <v>1332580</v>
      </c>
      <c r="Y9" s="547">
        <f t="shared" si="6"/>
        <v>0.87703252337570725</v>
      </c>
    </row>
    <row r="10" spans="1:26" ht="15.5">
      <c r="A10" s="548" t="s">
        <v>338</v>
      </c>
      <c r="B10" s="549">
        <v>5414</v>
      </c>
      <c r="C10" s="550">
        <v>332</v>
      </c>
      <c r="D10" s="550">
        <v>0</v>
      </c>
      <c r="E10" s="539">
        <f t="shared" si="0"/>
        <v>5746</v>
      </c>
      <c r="F10" s="549">
        <v>26119</v>
      </c>
      <c r="G10" s="550">
        <v>7747</v>
      </c>
      <c r="H10" s="550">
        <v>7859</v>
      </c>
      <c r="I10" s="551">
        <v>68</v>
      </c>
      <c r="J10" s="539">
        <f t="shared" si="1"/>
        <v>41793</v>
      </c>
      <c r="K10" s="541">
        <f t="shared" si="2"/>
        <v>47539</v>
      </c>
      <c r="L10" s="549">
        <v>9913</v>
      </c>
      <c r="M10" s="550">
        <v>13411</v>
      </c>
      <c r="N10" s="542">
        <v>0</v>
      </c>
      <c r="O10" s="543">
        <f t="shared" si="3"/>
        <v>23324</v>
      </c>
      <c r="P10" s="552">
        <v>14295</v>
      </c>
      <c r="Q10" s="553">
        <v>83</v>
      </c>
      <c r="R10" s="553">
        <v>453</v>
      </c>
      <c r="S10" s="542">
        <f t="shared" si="4"/>
        <v>2839</v>
      </c>
      <c r="T10" s="545">
        <v>17670</v>
      </c>
      <c r="U10" s="544">
        <f t="shared" si="5"/>
        <v>70863</v>
      </c>
      <c r="V10" s="545">
        <f t="shared" si="7"/>
        <v>29869</v>
      </c>
      <c r="W10" s="546">
        <v>1198585</v>
      </c>
      <c r="X10" s="538">
        <v>1332580</v>
      </c>
      <c r="Y10" s="547">
        <f t="shared" si="6"/>
        <v>0.89944693751969862</v>
      </c>
    </row>
    <row r="11" spans="1:26" ht="15.5">
      <c r="A11" s="548" t="s">
        <v>339</v>
      </c>
      <c r="B11" s="549">
        <v>4365</v>
      </c>
      <c r="C11" s="550">
        <v>201</v>
      </c>
      <c r="D11" s="550">
        <v>0</v>
      </c>
      <c r="E11" s="539">
        <f t="shared" si="0"/>
        <v>4566</v>
      </c>
      <c r="F11" s="549">
        <v>17051</v>
      </c>
      <c r="G11" s="550">
        <v>8233</v>
      </c>
      <c r="H11" s="550">
        <v>6882</v>
      </c>
      <c r="I11" s="551">
        <v>110</v>
      </c>
      <c r="J11" s="539">
        <f t="shared" si="1"/>
        <v>32276</v>
      </c>
      <c r="K11" s="541">
        <f t="shared" si="2"/>
        <v>36842</v>
      </c>
      <c r="L11" s="549">
        <v>11</v>
      </c>
      <c r="M11" s="550">
        <v>8149</v>
      </c>
      <c r="N11" s="542">
        <v>0</v>
      </c>
      <c r="O11" s="543">
        <f t="shared" si="3"/>
        <v>8160</v>
      </c>
      <c r="P11" s="552">
        <v>2155</v>
      </c>
      <c r="Q11" s="553">
        <v>1</v>
      </c>
      <c r="R11" s="553">
        <v>7</v>
      </c>
      <c r="S11" s="542">
        <f t="shared" si="4"/>
        <v>-7509</v>
      </c>
      <c r="T11" s="865">
        <v>-5346</v>
      </c>
      <c r="U11" s="544">
        <f t="shared" si="5"/>
        <v>45002</v>
      </c>
      <c r="V11" s="545">
        <v>42188</v>
      </c>
      <c r="W11" s="546">
        <v>1240773</v>
      </c>
      <c r="X11" s="538">
        <v>1332580</v>
      </c>
      <c r="Y11" s="547">
        <f t="shared" si="6"/>
        <v>0.9311058247910069</v>
      </c>
    </row>
    <row r="12" spans="1:26" ht="15.5">
      <c r="A12" s="548" t="s">
        <v>340</v>
      </c>
      <c r="B12" s="549">
        <v>4661</v>
      </c>
      <c r="C12" s="550">
        <v>384</v>
      </c>
      <c r="D12" s="550">
        <v>0</v>
      </c>
      <c r="E12" s="539">
        <f t="shared" si="0"/>
        <v>5045</v>
      </c>
      <c r="F12" s="549">
        <v>10668</v>
      </c>
      <c r="G12" s="550">
        <v>9174</v>
      </c>
      <c r="H12" s="550">
        <v>6063</v>
      </c>
      <c r="I12" s="551">
        <v>101</v>
      </c>
      <c r="J12" s="539">
        <f t="shared" si="1"/>
        <v>26006</v>
      </c>
      <c r="K12" s="541">
        <f t="shared" si="2"/>
        <v>31051</v>
      </c>
      <c r="L12" s="549">
        <v>124663</v>
      </c>
      <c r="M12" s="550">
        <v>130842</v>
      </c>
      <c r="N12" s="542">
        <v>0</v>
      </c>
      <c r="O12" s="543">
        <f t="shared" si="3"/>
        <v>255505</v>
      </c>
      <c r="P12" s="552">
        <v>57</v>
      </c>
      <c r="Q12" s="553">
        <v>0</v>
      </c>
      <c r="R12" s="553">
        <v>0</v>
      </c>
      <c r="S12" s="542">
        <f t="shared" si="4"/>
        <v>15097</v>
      </c>
      <c r="T12" s="545">
        <v>15154</v>
      </c>
      <c r="U12" s="544">
        <f t="shared" si="5"/>
        <v>286556</v>
      </c>
      <c r="V12" s="545">
        <v>15877</v>
      </c>
      <c r="W12" s="546">
        <v>1256650</v>
      </c>
      <c r="X12" s="538">
        <v>1332580</v>
      </c>
      <c r="Y12" s="547">
        <f t="shared" si="6"/>
        <v>0.94302030647315738</v>
      </c>
    </row>
    <row r="13" spans="1:26" ht="15.5">
      <c r="A13" s="548" t="s">
        <v>341</v>
      </c>
      <c r="B13" s="549">
        <v>3949</v>
      </c>
      <c r="C13" s="550">
        <v>68</v>
      </c>
      <c r="D13" s="550">
        <v>0</v>
      </c>
      <c r="E13" s="539">
        <f t="shared" si="0"/>
        <v>4017</v>
      </c>
      <c r="F13" s="549">
        <v>13647</v>
      </c>
      <c r="G13" s="550">
        <v>20432</v>
      </c>
      <c r="H13" s="550">
        <v>7500</v>
      </c>
      <c r="I13" s="551">
        <v>238</v>
      </c>
      <c r="J13" s="539">
        <f t="shared" si="1"/>
        <v>41817</v>
      </c>
      <c r="K13" s="541">
        <f t="shared" si="2"/>
        <v>45834</v>
      </c>
      <c r="L13" s="549">
        <v>36441</v>
      </c>
      <c r="M13" s="550">
        <v>41507</v>
      </c>
      <c r="N13" s="542">
        <v>0</v>
      </c>
      <c r="O13" s="543">
        <f t="shared" si="3"/>
        <v>77948</v>
      </c>
      <c r="P13" s="552">
        <v>7</v>
      </c>
      <c r="Q13" s="553">
        <v>0</v>
      </c>
      <c r="R13" s="553">
        <v>1</v>
      </c>
      <c r="S13" s="542">
        <f t="shared" si="4"/>
        <v>12791</v>
      </c>
      <c r="T13" s="545">
        <v>12799</v>
      </c>
      <c r="U13" s="544">
        <f t="shared" si="5"/>
        <v>123782</v>
      </c>
      <c r="V13" s="545">
        <v>33035</v>
      </c>
      <c r="W13" s="546">
        <v>1289685</v>
      </c>
      <c r="X13" s="538">
        <v>1332580</v>
      </c>
      <c r="Y13" s="547">
        <f t="shared" si="6"/>
        <v>0.96781056296807699</v>
      </c>
    </row>
    <row r="14" spans="1:26" ht="15.5">
      <c r="A14" s="548" t="s">
        <v>342</v>
      </c>
      <c r="B14" s="549">
        <v>8886</v>
      </c>
      <c r="C14" s="550">
        <v>191</v>
      </c>
      <c r="D14" s="550">
        <v>0</v>
      </c>
      <c r="E14" s="539">
        <f t="shared" ref="E14" si="8">SUM(B14:D14)</f>
        <v>9077</v>
      </c>
      <c r="F14" s="549">
        <v>16084</v>
      </c>
      <c r="G14" s="550">
        <v>15870</v>
      </c>
      <c r="H14" s="550">
        <v>9135</v>
      </c>
      <c r="I14" s="551">
        <v>125</v>
      </c>
      <c r="J14" s="539">
        <f t="shared" si="1"/>
        <v>41214</v>
      </c>
      <c r="K14" s="541">
        <f t="shared" si="2"/>
        <v>50291</v>
      </c>
      <c r="L14" s="549">
        <v>36172</v>
      </c>
      <c r="M14" s="550">
        <v>77294</v>
      </c>
      <c r="N14" s="542">
        <v>0</v>
      </c>
      <c r="O14" s="543">
        <f t="shared" ref="O14" si="9">SUM(L14:N14)</f>
        <v>113466</v>
      </c>
      <c r="P14" s="552">
        <v>2</v>
      </c>
      <c r="Q14" s="553">
        <v>0</v>
      </c>
      <c r="R14" s="553">
        <v>2</v>
      </c>
      <c r="S14" s="542">
        <f t="shared" si="4"/>
        <v>-18001</v>
      </c>
      <c r="T14" s="545">
        <v>-17997</v>
      </c>
      <c r="U14" s="544">
        <f t="shared" si="5"/>
        <v>163757</v>
      </c>
      <c r="V14" s="545">
        <v>68288</v>
      </c>
      <c r="W14" s="546">
        <v>1357973</v>
      </c>
      <c r="X14" s="538">
        <v>1332580</v>
      </c>
      <c r="Y14" s="547">
        <f t="shared" ref="Y14" si="10">W14/X14</f>
        <v>1.0190555163667472</v>
      </c>
    </row>
    <row r="15" spans="1:26" ht="15.5">
      <c r="A15" s="548" t="s">
        <v>343</v>
      </c>
      <c r="B15" s="549"/>
      <c r="C15" s="550"/>
      <c r="D15" s="550"/>
      <c r="E15" s="539"/>
      <c r="F15" s="549"/>
      <c r="G15" s="550"/>
      <c r="H15" s="550"/>
      <c r="I15" s="551"/>
      <c r="J15" s="539"/>
      <c r="K15" s="541"/>
      <c r="L15" s="549"/>
      <c r="M15" s="550"/>
      <c r="N15" s="553"/>
      <c r="O15" s="543"/>
      <c r="P15" s="552"/>
      <c r="Q15" s="553"/>
      <c r="R15" s="553"/>
      <c r="S15" s="553"/>
      <c r="T15" s="545"/>
      <c r="U15" s="544"/>
      <c r="V15" s="545"/>
      <c r="W15" s="546"/>
      <c r="X15" s="538"/>
      <c r="Y15" s="554"/>
    </row>
    <row r="16" spans="1:26" ht="15.5">
      <c r="A16" s="548" t="s">
        <v>344</v>
      </c>
      <c r="B16" s="549"/>
      <c r="C16" s="550"/>
      <c r="D16" s="550"/>
      <c r="E16" s="539"/>
      <c r="F16" s="549"/>
      <c r="G16" s="550"/>
      <c r="H16" s="550"/>
      <c r="I16" s="551"/>
      <c r="J16" s="539"/>
      <c r="K16" s="541"/>
      <c r="L16" s="549"/>
      <c r="M16" s="550"/>
      <c r="N16" s="553"/>
      <c r="O16" s="543"/>
      <c r="P16" s="552"/>
      <c r="Q16" s="553"/>
      <c r="R16" s="553"/>
      <c r="S16" s="553"/>
      <c r="T16" s="545"/>
      <c r="U16" s="544"/>
      <c r="V16" s="545"/>
      <c r="W16" s="546"/>
      <c r="X16" s="538"/>
      <c r="Y16" s="554"/>
    </row>
    <row r="17" spans="1:25" ht="15.5">
      <c r="A17" s="548" t="s">
        <v>345</v>
      </c>
      <c r="B17" s="549"/>
      <c r="C17" s="550"/>
      <c r="D17" s="550"/>
      <c r="E17" s="539"/>
      <c r="F17" s="549"/>
      <c r="G17" s="550"/>
      <c r="H17" s="550"/>
      <c r="I17" s="551"/>
      <c r="J17" s="539"/>
      <c r="K17" s="541"/>
      <c r="L17" s="549"/>
      <c r="M17" s="550"/>
      <c r="N17" s="553"/>
      <c r="O17" s="543"/>
      <c r="P17" s="552"/>
      <c r="Q17" s="553"/>
      <c r="R17" s="553"/>
      <c r="S17" s="553"/>
      <c r="T17" s="545"/>
      <c r="U17" s="544"/>
      <c r="V17" s="545"/>
      <c r="W17" s="555"/>
      <c r="X17" s="538"/>
      <c r="Y17" s="554"/>
    </row>
    <row r="18" spans="1:25" ht="16" thickBot="1">
      <c r="A18" s="548" t="s">
        <v>346</v>
      </c>
      <c r="B18" s="556"/>
      <c r="C18" s="557"/>
      <c r="D18" s="557"/>
      <c r="E18" s="539"/>
      <c r="F18" s="556"/>
      <c r="G18" s="557"/>
      <c r="H18" s="557"/>
      <c r="I18" s="558"/>
      <c r="J18" s="539"/>
      <c r="K18" s="541"/>
      <c r="L18" s="556"/>
      <c r="M18" s="557"/>
      <c r="N18" s="559"/>
      <c r="O18" s="543"/>
      <c r="P18" s="560"/>
      <c r="Q18" s="559"/>
      <c r="R18" s="559"/>
      <c r="S18" s="553"/>
      <c r="T18" s="545"/>
      <c r="U18" s="544"/>
      <c r="V18" s="561"/>
      <c r="W18" s="562"/>
      <c r="X18" s="538"/>
      <c r="Y18" s="554"/>
    </row>
    <row r="19" spans="1:25" ht="16" thickBot="1">
      <c r="A19" s="563" t="s">
        <v>462</v>
      </c>
      <c r="B19" s="564">
        <f>SUM(B7:B18)</f>
        <v>39671</v>
      </c>
      <c r="C19" s="564">
        <f t="shared" ref="C19:V19" si="11">SUM(C7:C18)</f>
        <v>2037</v>
      </c>
      <c r="D19" s="564">
        <f t="shared" si="11"/>
        <v>0</v>
      </c>
      <c r="E19" s="564">
        <f t="shared" si="11"/>
        <v>41708</v>
      </c>
      <c r="F19" s="564">
        <f t="shared" si="11"/>
        <v>105163</v>
      </c>
      <c r="G19" s="564">
        <f t="shared" si="11"/>
        <v>80903</v>
      </c>
      <c r="H19" s="564">
        <f t="shared" si="11"/>
        <v>51131</v>
      </c>
      <c r="I19" s="564">
        <f t="shared" si="11"/>
        <v>1101</v>
      </c>
      <c r="J19" s="564">
        <f t="shared" si="11"/>
        <v>238298</v>
      </c>
      <c r="K19" s="564">
        <f t="shared" si="11"/>
        <v>280006</v>
      </c>
      <c r="L19" s="564">
        <f t="shared" si="11"/>
        <v>244675</v>
      </c>
      <c r="M19" s="564">
        <f t="shared" si="11"/>
        <v>314951</v>
      </c>
      <c r="N19" s="564">
        <f t="shared" si="11"/>
        <v>0</v>
      </c>
      <c r="O19" s="564">
        <f t="shared" si="11"/>
        <v>559626</v>
      </c>
      <c r="P19" s="564">
        <f t="shared" si="11"/>
        <v>63195</v>
      </c>
      <c r="Q19" s="564">
        <f t="shared" si="11"/>
        <v>336</v>
      </c>
      <c r="R19" s="565">
        <f t="shared" si="11"/>
        <v>1999</v>
      </c>
      <c r="S19" s="564">
        <f t="shared" si="11"/>
        <v>41629</v>
      </c>
      <c r="T19" s="564">
        <f t="shared" si="11"/>
        <v>107159</v>
      </c>
      <c r="U19" s="566">
        <f t="shared" si="11"/>
        <v>839632</v>
      </c>
      <c r="V19" s="567">
        <f t="shared" si="11"/>
        <v>172827</v>
      </c>
      <c r="W19" s="565">
        <f>LOOKUP(9.99E+307,W7:W18)</f>
        <v>1357973</v>
      </c>
      <c r="X19" s="565">
        <f>LOOKUP(9.99E+307,X7:X18)</f>
        <v>1332580</v>
      </c>
      <c r="Y19" s="568">
        <f>W19/X19</f>
        <v>1.0190555163667472</v>
      </c>
    </row>
    <row r="20" spans="1:25" ht="14">
      <c r="A20" s="569"/>
      <c r="B20" s="570"/>
      <c r="C20" s="570"/>
      <c r="D20" s="570"/>
      <c r="E20" s="570"/>
      <c r="F20" s="570"/>
      <c r="G20" s="570"/>
      <c r="H20" s="570"/>
      <c r="I20" s="570"/>
      <c r="J20" s="571"/>
      <c r="K20" s="570"/>
      <c r="L20" s="570"/>
      <c r="M20" s="570"/>
      <c r="N20" s="570"/>
      <c r="O20" s="570"/>
      <c r="P20" s="572"/>
      <c r="Q20" s="572"/>
      <c r="R20" s="572"/>
      <c r="S20" s="572"/>
      <c r="T20" s="572"/>
      <c r="U20" s="572"/>
      <c r="V20" s="756"/>
      <c r="W20" s="572"/>
      <c r="X20" s="756"/>
      <c r="Y20" s="756"/>
    </row>
    <row r="21" spans="1:25" ht="18.5">
      <c r="A21" s="573" t="s">
        <v>463</v>
      </c>
      <c r="B21" s="574"/>
      <c r="C21" s="574"/>
      <c r="D21" s="574"/>
      <c r="E21" s="574"/>
      <c r="F21" s="574"/>
      <c r="G21" s="574"/>
      <c r="H21" s="574"/>
      <c r="I21" s="574"/>
      <c r="J21" s="574"/>
      <c r="K21" s="574"/>
      <c r="L21" s="574"/>
      <c r="M21" s="574"/>
      <c r="N21" s="574"/>
      <c r="O21" s="574"/>
      <c r="P21" s="574"/>
      <c r="Q21" s="574"/>
      <c r="R21" s="574"/>
      <c r="S21" s="575"/>
      <c r="T21" s="575"/>
      <c r="U21" s="574"/>
      <c r="V21" s="576"/>
      <c r="W21" s="577"/>
      <c r="X21" s="577"/>
      <c r="Y21" s="577"/>
    </row>
    <row r="22" spans="1:25" ht="18.5">
      <c r="A22" s="573" t="s">
        <v>464</v>
      </c>
      <c r="B22" s="574"/>
      <c r="C22" s="574"/>
      <c r="D22" s="574"/>
      <c r="E22" s="574"/>
      <c r="F22" s="574"/>
      <c r="G22" s="574"/>
      <c r="H22" s="574"/>
      <c r="I22" s="574"/>
      <c r="J22" s="574"/>
      <c r="K22" s="574"/>
      <c r="L22" s="574"/>
      <c r="M22" s="574"/>
      <c r="N22" s="574"/>
      <c r="O22" s="574"/>
      <c r="P22" s="574"/>
      <c r="Q22" s="574"/>
      <c r="R22" s="574"/>
      <c r="S22" s="574"/>
      <c r="T22" s="574"/>
      <c r="U22" s="574"/>
      <c r="V22" s="577"/>
      <c r="W22" s="577"/>
      <c r="X22" s="577"/>
      <c r="Y22" s="577"/>
    </row>
    <row r="23" spans="1:25" ht="18.5">
      <c r="A23" s="573" t="s">
        <v>465</v>
      </c>
      <c r="B23" s="574"/>
      <c r="C23" s="574"/>
      <c r="D23" s="574"/>
      <c r="E23" s="574"/>
      <c r="F23" s="574"/>
      <c r="G23" s="574"/>
      <c r="H23" s="574"/>
      <c r="I23" s="574"/>
      <c r="J23" s="574"/>
      <c r="K23" s="574"/>
      <c r="L23" s="574"/>
      <c r="M23" s="574"/>
      <c r="N23" s="574"/>
      <c r="O23" s="574"/>
      <c r="P23" s="574"/>
      <c r="Q23" s="574"/>
      <c r="R23" s="574"/>
      <c r="S23" s="574"/>
      <c r="T23" s="574"/>
      <c r="U23" s="574"/>
      <c r="V23" s="577"/>
      <c r="W23" s="577"/>
      <c r="X23" s="577"/>
      <c r="Y23" s="577"/>
    </row>
    <row r="24" spans="1:25" ht="18.5">
      <c r="A24" s="1111" t="s">
        <v>466</v>
      </c>
      <c r="B24" s="1111"/>
      <c r="C24" s="1111"/>
      <c r="D24" s="1111"/>
      <c r="E24" s="1111"/>
      <c r="F24" s="1111"/>
      <c r="G24" s="1111"/>
      <c r="H24" s="1111"/>
      <c r="I24" s="1111"/>
      <c r="J24" s="1111"/>
      <c r="K24" s="1111"/>
      <c r="L24" s="1111"/>
      <c r="M24" s="1111"/>
      <c r="N24" s="1111"/>
      <c r="O24" s="1111"/>
      <c r="P24" s="1111"/>
      <c r="Q24" s="1111"/>
      <c r="R24" s="1111"/>
      <c r="S24" s="1111"/>
      <c r="T24" s="1111"/>
      <c r="U24" s="1111"/>
      <c r="V24" s="1111"/>
      <c r="W24" s="1111"/>
      <c r="X24" s="1111"/>
      <c r="Y24" s="1111"/>
    </row>
    <row r="25" spans="1:25" s="151" customFormat="1" ht="18.5">
      <c r="A25" s="1111" t="s">
        <v>467</v>
      </c>
      <c r="B25" s="1111"/>
      <c r="C25" s="1111"/>
      <c r="D25" s="1111"/>
      <c r="E25" s="1111"/>
      <c r="F25" s="1111"/>
      <c r="G25" s="1111"/>
      <c r="H25" s="1111"/>
      <c r="I25" s="1111"/>
      <c r="J25" s="1111"/>
      <c r="K25" s="1111"/>
      <c r="L25" s="1111"/>
      <c r="M25" s="1111"/>
      <c r="N25" s="1111"/>
      <c r="O25" s="1111"/>
      <c r="P25" s="1111"/>
      <c r="Q25" s="1111"/>
      <c r="R25" s="1111"/>
      <c r="S25" s="1111"/>
      <c r="T25" s="1111"/>
      <c r="U25" s="1111"/>
      <c r="V25" s="1111"/>
      <c r="W25" s="1111"/>
      <c r="X25" s="1111"/>
      <c r="Y25" s="1111"/>
    </row>
    <row r="26" spans="1:25" ht="30.75" customHeight="1">
      <c r="A26" s="1112"/>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row>
    <row r="27" spans="1:25" ht="15.5">
      <c r="A27" s="1114"/>
      <c r="B27" s="1114"/>
      <c r="C27" s="1114"/>
      <c r="D27" s="1114"/>
      <c r="E27" s="1114"/>
      <c r="F27" s="1114"/>
      <c r="G27" s="1114"/>
      <c r="H27" s="1114"/>
      <c r="I27" s="1114"/>
      <c r="J27" s="1114"/>
      <c r="K27" s="1114"/>
      <c r="L27" s="1114"/>
      <c r="M27" s="1114"/>
      <c r="N27" s="1114"/>
      <c r="O27" s="1114"/>
      <c r="P27" s="1114"/>
      <c r="Q27" s="1114"/>
      <c r="R27" s="1114"/>
      <c r="S27" s="1114"/>
      <c r="T27" s="1114"/>
      <c r="U27" s="1114"/>
      <c r="V27" s="1114"/>
      <c r="W27" s="1114"/>
      <c r="X27" s="1114"/>
      <c r="Y27" s="1114"/>
    </row>
    <row r="28" spans="1:25" ht="14.5">
      <c r="A28" s="578"/>
    </row>
    <row r="29" spans="1:25">
      <c r="B29" s="579"/>
      <c r="C29" s="579"/>
      <c r="D29" s="579"/>
      <c r="E29" s="579"/>
      <c r="F29" s="579"/>
      <c r="G29" s="579"/>
      <c r="H29" s="579"/>
      <c r="I29" s="579"/>
      <c r="J29" s="580"/>
      <c r="K29" s="579"/>
      <c r="L29" s="579"/>
      <c r="M29" s="579"/>
      <c r="N29" s="579"/>
      <c r="O29" s="579"/>
      <c r="P29" s="579"/>
      <c r="Q29" s="579"/>
      <c r="R29" s="579"/>
      <c r="S29" s="579"/>
      <c r="T29" s="579"/>
      <c r="U29" s="579"/>
    </row>
    <row r="33" spans="20:20">
      <c r="T33" s="148" t="s">
        <v>47</v>
      </c>
    </row>
  </sheetData>
  <mergeCells count="29">
    <mergeCell ref="O5:O6"/>
    <mergeCell ref="P5:P6"/>
    <mergeCell ref="Q5:Q6"/>
    <mergeCell ref="A1:Y1"/>
    <mergeCell ref="A2:Y2"/>
    <mergeCell ref="A3:Y3"/>
    <mergeCell ref="A4:A6"/>
    <mergeCell ref="B4:K4"/>
    <mergeCell ref="L4:O4"/>
    <mergeCell ref="P4:T4"/>
    <mergeCell ref="U4:V4"/>
    <mergeCell ref="W4:W6"/>
    <mergeCell ref="X4:X6"/>
    <mergeCell ref="A25:Y25"/>
    <mergeCell ref="A26:Y26"/>
    <mergeCell ref="A27:Y27"/>
    <mergeCell ref="R5:R6"/>
    <mergeCell ref="S5:S6"/>
    <mergeCell ref="T5:T6"/>
    <mergeCell ref="U5:U6"/>
    <mergeCell ref="V5:V6"/>
    <mergeCell ref="A24:Y24"/>
    <mergeCell ref="Y4:Y6"/>
    <mergeCell ref="B5:E5"/>
    <mergeCell ref="F5:J5"/>
    <mergeCell ref="K5:K6"/>
    <mergeCell ref="L5:L6"/>
    <mergeCell ref="M5:M6"/>
    <mergeCell ref="N5:N6"/>
  </mergeCells>
  <printOptions horizontalCentered="1" verticalCentered="1"/>
  <pageMargins left="0.25" right="0.25" top="0.5" bottom="0.5" header="0.5" footer="0.5"/>
  <pageSetup paperSize="5" scale="5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49"/>
  <sheetViews>
    <sheetView topLeftCell="A7" zoomScaleNormal="100" workbookViewId="0">
      <selection activeCell="K26" sqref="K26"/>
    </sheetView>
  </sheetViews>
  <sheetFormatPr defaultColWidth="9.453125" defaultRowHeight="12.5"/>
  <cols>
    <col min="1" max="1" width="11.453125" style="148" customWidth="1"/>
    <col min="2" max="2" width="11.54296875" style="148" customWidth="1"/>
    <col min="3" max="4" width="12.54296875" style="148" customWidth="1"/>
    <col min="5" max="6" width="13.54296875" style="148" customWidth="1"/>
    <col min="7" max="7" width="12.54296875" style="148" customWidth="1"/>
    <col min="8" max="8" width="14.54296875" style="148" customWidth="1"/>
    <col min="9" max="9" width="12.54296875" style="148" customWidth="1"/>
    <col min="10" max="16384" width="9.453125" style="148"/>
  </cols>
  <sheetData>
    <row r="1" spans="1:13" ht="15.5">
      <c r="A1" s="1170" t="s">
        <v>468</v>
      </c>
      <c r="B1" s="1171"/>
      <c r="C1" s="1171"/>
      <c r="D1" s="1171"/>
      <c r="E1" s="1171"/>
      <c r="F1" s="1171"/>
      <c r="G1" s="1171"/>
      <c r="H1" s="1171"/>
      <c r="I1" s="1171"/>
    </row>
    <row r="2" spans="1:13" ht="15.5">
      <c r="A2" s="1086" t="s">
        <v>1</v>
      </c>
      <c r="B2" s="1086"/>
      <c r="C2" s="1086"/>
      <c r="D2" s="1086"/>
      <c r="E2" s="1086"/>
      <c r="F2" s="1086"/>
      <c r="G2" s="1086"/>
      <c r="H2" s="1086"/>
      <c r="I2" s="1086"/>
    </row>
    <row r="3" spans="1:13" ht="16.399999999999999" customHeight="1" thickBot="1">
      <c r="A3" s="1164" t="str">
        <f>'CARE Table 1'!A3:M3</f>
        <v>Through August 2020</v>
      </c>
      <c r="B3" s="1164"/>
      <c r="C3" s="1164"/>
      <c r="D3" s="1164"/>
      <c r="E3" s="1164"/>
      <c r="F3" s="1164"/>
      <c r="G3" s="1164"/>
      <c r="H3" s="1164"/>
      <c r="I3" s="1164"/>
      <c r="J3" s="581"/>
      <c r="K3" s="581"/>
      <c r="L3" s="581"/>
      <c r="M3" s="581"/>
    </row>
    <row r="4" spans="1:13" ht="75" customHeight="1">
      <c r="A4" s="582" t="s">
        <v>323</v>
      </c>
      <c r="B4" s="583" t="s">
        <v>469</v>
      </c>
      <c r="C4" s="583" t="s">
        <v>470</v>
      </c>
      <c r="D4" s="584" t="s">
        <v>471</v>
      </c>
      <c r="E4" s="583" t="s">
        <v>472</v>
      </c>
      <c r="F4" s="583" t="s">
        <v>473</v>
      </c>
      <c r="G4" s="583" t="s">
        <v>474</v>
      </c>
      <c r="H4" s="584" t="s">
        <v>475</v>
      </c>
      <c r="I4" s="585" t="s">
        <v>476</v>
      </c>
    </row>
    <row r="5" spans="1:13" ht="13">
      <c r="A5" s="586" t="s">
        <v>335</v>
      </c>
      <c r="B5" s="587">
        <f>'CARE Table 2'!W7</f>
        <v>1190287</v>
      </c>
      <c r="C5" s="587">
        <v>7319</v>
      </c>
      <c r="D5" s="588">
        <f t="shared" ref="D5:D12" si="0">IF(B5&gt;0,(C5/B5),0)</f>
        <v>6.1489371890980915E-3</v>
      </c>
      <c r="E5" s="587">
        <v>3888</v>
      </c>
      <c r="F5" s="587">
        <v>54</v>
      </c>
      <c r="G5" s="587">
        <f t="shared" ref="G5:G8" si="1">SUM(E5:F5)</f>
        <v>3942</v>
      </c>
      <c r="H5" s="588">
        <f t="shared" ref="H5:H10" si="2">IF(C5=0,0,G5/C5)</f>
        <v>0.53859816914879077</v>
      </c>
      <c r="I5" s="589">
        <f t="shared" ref="I5:I10" si="3">IF(B5&gt;0,G5/B5,0)</f>
        <v>3.3118063122591444E-3</v>
      </c>
    </row>
    <row r="6" spans="1:13" ht="13">
      <c r="A6" s="590" t="s">
        <v>336</v>
      </c>
      <c r="B6" s="587">
        <f>'CARE Table 2'!W8</f>
        <v>1181815</v>
      </c>
      <c r="C6" s="591">
        <v>1397</v>
      </c>
      <c r="D6" s="588">
        <f t="shared" si="0"/>
        <v>1.1820801056002842E-3</v>
      </c>
      <c r="E6" s="591">
        <v>68</v>
      </c>
      <c r="F6" s="591">
        <v>39</v>
      </c>
      <c r="G6" s="587">
        <f t="shared" si="1"/>
        <v>107</v>
      </c>
      <c r="H6" s="588">
        <f t="shared" si="2"/>
        <v>7.6592698639942738E-2</v>
      </c>
      <c r="I6" s="589">
        <f t="shared" si="3"/>
        <v>9.0538705296514259E-5</v>
      </c>
    </row>
    <row r="7" spans="1:13" ht="13">
      <c r="A7" s="590" t="s">
        <v>337</v>
      </c>
      <c r="B7" s="587">
        <f>'CARE Table 2'!W9</f>
        <v>1168716</v>
      </c>
      <c r="C7" s="591">
        <v>188</v>
      </c>
      <c r="D7" s="588">
        <f t="shared" si="0"/>
        <v>1.6086029454546698E-4</v>
      </c>
      <c r="E7" s="591">
        <v>85</v>
      </c>
      <c r="F7" s="591">
        <v>1</v>
      </c>
      <c r="G7" s="587">
        <f t="shared" si="1"/>
        <v>86</v>
      </c>
      <c r="H7" s="588">
        <f t="shared" si="2"/>
        <v>0.45744680851063829</v>
      </c>
      <c r="I7" s="589">
        <f t="shared" si="3"/>
        <v>7.3585028355905116E-5</v>
      </c>
    </row>
    <row r="8" spans="1:13" ht="13">
      <c r="A8" s="590" t="s">
        <v>338</v>
      </c>
      <c r="B8" s="587">
        <f>'CARE Table 2'!W10</f>
        <v>1198585</v>
      </c>
      <c r="C8" s="591">
        <v>120</v>
      </c>
      <c r="D8" s="588">
        <f t="shared" si="0"/>
        <v>1.0011805587421834E-4</v>
      </c>
      <c r="E8" s="591">
        <v>25</v>
      </c>
      <c r="F8" s="591">
        <v>0</v>
      </c>
      <c r="G8" s="587">
        <f t="shared" si="1"/>
        <v>25</v>
      </c>
      <c r="H8" s="588">
        <f t="shared" si="2"/>
        <v>0.20833333333333334</v>
      </c>
      <c r="I8" s="589">
        <f t="shared" si="3"/>
        <v>2.0857928307128823E-5</v>
      </c>
    </row>
    <row r="9" spans="1:13" ht="13">
      <c r="A9" s="590" t="s">
        <v>339</v>
      </c>
      <c r="B9" s="587">
        <f>'CARE Table 2'!W11</f>
        <v>1240773</v>
      </c>
      <c r="C9" s="591">
        <v>53</v>
      </c>
      <c r="D9" s="588">
        <f t="shared" si="0"/>
        <v>4.271530731245764E-5</v>
      </c>
      <c r="E9" s="591">
        <v>2</v>
      </c>
      <c r="F9" s="591">
        <v>0</v>
      </c>
      <c r="G9" s="587">
        <f t="shared" ref="G9:G10" si="4">SUM(E9:F9)</f>
        <v>2</v>
      </c>
      <c r="H9" s="588">
        <f t="shared" si="2"/>
        <v>3.7735849056603772E-2</v>
      </c>
      <c r="I9" s="589">
        <f t="shared" si="3"/>
        <v>1.6118983891493448E-6</v>
      </c>
    </row>
    <row r="10" spans="1:13" ht="13">
      <c r="A10" s="590" t="s">
        <v>340</v>
      </c>
      <c r="B10" s="587">
        <f>'CARE Table 2'!W12</f>
        <v>1256650</v>
      </c>
      <c r="C10" s="591">
        <v>56</v>
      </c>
      <c r="D10" s="588">
        <f t="shared" si="0"/>
        <v>4.4562925237735248E-5</v>
      </c>
      <c r="E10" s="591">
        <v>0</v>
      </c>
      <c r="F10" s="591">
        <v>0</v>
      </c>
      <c r="G10" s="587">
        <f t="shared" si="4"/>
        <v>0</v>
      </c>
      <c r="H10" s="588">
        <f t="shared" si="2"/>
        <v>0</v>
      </c>
      <c r="I10" s="589">
        <f t="shared" si="3"/>
        <v>0</v>
      </c>
    </row>
    <row r="11" spans="1:13" ht="13">
      <c r="A11" s="590" t="s">
        <v>341</v>
      </c>
      <c r="B11" s="587">
        <f>'CARE Table 2'!W13</f>
        <v>1289685</v>
      </c>
      <c r="C11" s="591">
        <v>1</v>
      </c>
      <c r="D11" s="588">
        <f t="shared" si="0"/>
        <v>7.7538313619217096E-7</v>
      </c>
      <c r="E11" s="591">
        <v>0</v>
      </c>
      <c r="F11" s="591">
        <v>0</v>
      </c>
      <c r="G11" s="587">
        <f t="shared" ref="G11:G12" si="5">SUM(E11:F11)</f>
        <v>0</v>
      </c>
      <c r="H11" s="588">
        <f t="shared" ref="H11:H12" si="6">IF(C11=0,0,G11/C11)</f>
        <v>0</v>
      </c>
      <c r="I11" s="589">
        <f t="shared" ref="I11:I12" si="7">IF(B11&gt;0,G11/B11,0)</f>
        <v>0</v>
      </c>
    </row>
    <row r="12" spans="1:13" ht="13">
      <c r="A12" s="590" t="s">
        <v>342</v>
      </c>
      <c r="B12" s="587">
        <f>'CARE Table 2'!W14</f>
        <v>1357973</v>
      </c>
      <c r="C12" s="591">
        <v>0</v>
      </c>
      <c r="D12" s="588">
        <f t="shared" si="0"/>
        <v>0</v>
      </c>
      <c r="E12" s="591">
        <v>0</v>
      </c>
      <c r="F12" s="591">
        <v>0</v>
      </c>
      <c r="G12" s="587">
        <f t="shared" si="5"/>
        <v>0</v>
      </c>
      <c r="H12" s="588">
        <f t="shared" si="6"/>
        <v>0</v>
      </c>
      <c r="I12" s="589">
        <f t="shared" si="7"/>
        <v>0</v>
      </c>
    </row>
    <row r="13" spans="1:13" ht="13">
      <c r="A13" s="590" t="s">
        <v>343</v>
      </c>
      <c r="B13" s="587"/>
      <c r="C13" s="591"/>
      <c r="D13" s="588"/>
      <c r="E13" s="591"/>
      <c r="F13" s="591"/>
      <c r="G13" s="587"/>
      <c r="H13" s="588"/>
      <c r="I13" s="589"/>
    </row>
    <row r="14" spans="1:13" ht="13">
      <c r="A14" s="590" t="s">
        <v>344</v>
      </c>
      <c r="B14" s="587"/>
      <c r="C14" s="591"/>
      <c r="D14" s="588"/>
      <c r="E14" s="591"/>
      <c r="F14" s="591"/>
      <c r="G14" s="587"/>
      <c r="H14" s="588"/>
      <c r="I14" s="589"/>
    </row>
    <row r="15" spans="1:13" ht="13">
      <c r="A15" s="590" t="s">
        <v>345</v>
      </c>
      <c r="B15" s="587"/>
      <c r="C15" s="591"/>
      <c r="D15" s="588"/>
      <c r="E15" s="591"/>
      <c r="F15" s="591"/>
      <c r="G15" s="587"/>
      <c r="H15" s="588"/>
      <c r="I15" s="589"/>
    </row>
    <row r="16" spans="1:13" ht="13.5" thickBot="1">
      <c r="A16" s="592" t="s">
        <v>346</v>
      </c>
      <c r="B16" s="587"/>
      <c r="C16" s="593"/>
      <c r="D16" s="588"/>
      <c r="E16" s="593"/>
      <c r="F16" s="593"/>
      <c r="G16" s="587"/>
      <c r="H16" s="588"/>
      <c r="I16" s="589"/>
    </row>
    <row r="17" spans="1:16" ht="13.5" thickBot="1">
      <c r="A17" s="594" t="s">
        <v>462</v>
      </c>
      <c r="B17" s="595">
        <f>'CARE Table 2'!W19</f>
        <v>1357973</v>
      </c>
      <c r="C17" s="595">
        <f>SUM(C5:C16)</f>
        <v>9134</v>
      </c>
      <c r="D17" s="596">
        <f t="shared" ref="D17" si="8">IF(B17&gt;0,(C17/B17),0)</f>
        <v>6.7262014782326308E-3</v>
      </c>
      <c r="E17" s="595">
        <f>SUM(E5:E16)</f>
        <v>4068</v>
      </c>
      <c r="F17" s="595">
        <f>SUM(F5:F16)</f>
        <v>94</v>
      </c>
      <c r="G17" s="595">
        <f>SUM(G5:G16)</f>
        <v>4162</v>
      </c>
      <c r="H17" s="596">
        <f>IF(C17=0,0,G17/C17)</f>
        <v>0.45566017079045323</v>
      </c>
      <c r="I17" s="596">
        <f>IF(B17&gt;0,G17/B17,0)</f>
        <v>3.0648621143424797E-3</v>
      </c>
    </row>
    <row r="18" spans="1:16" ht="15" customHeight="1">
      <c r="A18" s="597"/>
      <c r="B18" s="598"/>
      <c r="C18" s="598"/>
      <c r="D18" s="599"/>
      <c r="E18" s="598"/>
      <c r="F18" s="598"/>
      <c r="G18" s="598"/>
      <c r="H18" s="599"/>
      <c r="I18" s="599"/>
    </row>
    <row r="19" spans="1:16" ht="12.75" customHeight="1">
      <c r="A19" s="1166" t="s">
        <v>477</v>
      </c>
      <c r="B19" s="1167"/>
      <c r="C19" s="1167"/>
      <c r="D19" s="1167"/>
      <c r="E19" s="1167"/>
      <c r="F19" s="1167"/>
      <c r="G19" s="1167"/>
      <c r="H19" s="1167"/>
      <c r="I19" s="1001"/>
      <c r="J19" s="947"/>
      <c r="K19" s="947"/>
      <c r="L19" s="601"/>
    </row>
    <row r="20" spans="1:16" ht="12.75" customHeight="1">
      <c r="A20" s="1168" t="s">
        <v>478</v>
      </c>
      <c r="B20" s="1169"/>
      <c r="C20" s="1169"/>
      <c r="D20" s="1169"/>
      <c r="E20" s="1169"/>
      <c r="F20" s="1169"/>
      <c r="G20" s="1169"/>
      <c r="H20" s="1169"/>
      <c r="I20" s="1169"/>
      <c r="J20" s="947"/>
      <c r="K20" s="947"/>
      <c r="L20" s="947"/>
    </row>
    <row r="21" spans="1:16" ht="12.75" customHeight="1">
      <c r="A21" s="1167" t="s">
        <v>479</v>
      </c>
      <c r="B21" s="1167"/>
      <c r="C21" s="1167"/>
      <c r="D21" s="1167"/>
      <c r="E21" s="1167"/>
      <c r="F21" s="1167"/>
      <c r="G21" s="1167"/>
      <c r="H21" s="1167"/>
      <c r="I21" s="1167"/>
      <c r="J21" s="602"/>
      <c r="K21" s="602"/>
      <c r="L21" s="602"/>
      <c r="M21" s="603"/>
      <c r="N21" s="603"/>
      <c r="O21" s="603"/>
      <c r="P21" s="603"/>
    </row>
    <row r="22" spans="1:16" ht="12.75" customHeight="1">
      <c r="A22" s="1156" t="s">
        <v>480</v>
      </c>
      <c r="B22" s="1001"/>
      <c r="C22" s="1001"/>
      <c r="D22" s="1001"/>
      <c r="E22" s="1001"/>
      <c r="F22" s="1001"/>
      <c r="G22" s="1001"/>
      <c r="H22" s="1001"/>
      <c r="I22" s="930"/>
      <c r="J22" s="947"/>
      <c r="K22" s="947"/>
      <c r="L22" s="947"/>
    </row>
    <row r="23" spans="1:16" ht="13">
      <c r="A23" s="346" t="s">
        <v>481</v>
      </c>
      <c r="J23" s="947"/>
      <c r="K23" s="947"/>
      <c r="L23" s="947"/>
    </row>
    <row r="24" spans="1:16" ht="13.5" thickBot="1">
      <c r="A24" s="604"/>
      <c r="B24" s="605"/>
      <c r="C24" s="605"/>
      <c r="D24" s="579"/>
      <c r="E24" s="605"/>
      <c r="F24" s="605"/>
      <c r="G24" s="605"/>
      <c r="H24" s="579"/>
      <c r="I24" s="579"/>
    </row>
    <row r="25" spans="1:16" ht="15.5">
      <c r="A25" s="1158" t="s">
        <v>482</v>
      </c>
      <c r="B25" s="1159"/>
      <c r="C25" s="1159"/>
      <c r="D25" s="1159"/>
      <c r="E25" s="1159"/>
      <c r="F25" s="1159"/>
      <c r="G25" s="1159"/>
      <c r="H25" s="1159"/>
      <c r="I25" s="1160"/>
    </row>
    <row r="26" spans="1:16" ht="16.399999999999999" customHeight="1">
      <c r="A26" s="1161" t="str">
        <f>A2</f>
        <v>Southern California Edison</v>
      </c>
      <c r="B26" s="1086"/>
      <c r="C26" s="1086"/>
      <c r="D26" s="1086"/>
      <c r="E26" s="1086"/>
      <c r="F26" s="1086"/>
      <c r="G26" s="1086"/>
      <c r="H26" s="1086"/>
      <c r="I26" s="1162"/>
    </row>
    <row r="27" spans="1:16" ht="16.5" customHeight="1" thickBot="1">
      <c r="A27" s="1163" t="str">
        <f>A3</f>
        <v>Through August 2020</v>
      </c>
      <c r="B27" s="1164"/>
      <c r="C27" s="1164"/>
      <c r="D27" s="1164"/>
      <c r="E27" s="1164"/>
      <c r="F27" s="1164"/>
      <c r="G27" s="1164"/>
      <c r="H27" s="1164"/>
      <c r="I27" s="1165"/>
    </row>
    <row r="28" spans="1:16" ht="75" customHeight="1" thickBot="1">
      <c r="A28" s="582" t="s">
        <v>323</v>
      </c>
      <c r="B28" s="583" t="s">
        <v>469</v>
      </c>
      <c r="C28" s="583" t="s">
        <v>483</v>
      </c>
      <c r="D28" s="584" t="s">
        <v>471</v>
      </c>
      <c r="E28" s="583" t="s">
        <v>472</v>
      </c>
      <c r="F28" s="583" t="s">
        <v>473</v>
      </c>
      <c r="G28" s="583" t="s">
        <v>474</v>
      </c>
      <c r="H28" s="584" t="s">
        <v>475</v>
      </c>
      <c r="I28" s="585" t="s">
        <v>484</v>
      </c>
    </row>
    <row r="29" spans="1:16" ht="13">
      <c r="A29" s="586" t="s">
        <v>335</v>
      </c>
      <c r="B29" s="606">
        <f t="shared" ref="B29:B36" si="9">B5</f>
        <v>1190287</v>
      </c>
      <c r="C29" s="606">
        <v>1222</v>
      </c>
      <c r="D29" s="588">
        <f t="shared" ref="D29:D36" si="10">IF(B29&gt;0,(C29/B29),0)</f>
        <v>1.0266431541300542E-3</v>
      </c>
      <c r="E29" s="606">
        <v>1147</v>
      </c>
      <c r="F29" s="606">
        <v>7</v>
      </c>
      <c r="G29" s="587">
        <f t="shared" ref="G29:G34" si="11">SUM(E29:F29)</f>
        <v>1154</v>
      </c>
      <c r="H29" s="588">
        <f t="shared" ref="H29:H34" si="12">IF(C29=0,0,G29/C29)</f>
        <v>0.9443535188216039</v>
      </c>
      <c r="I29" s="589">
        <f t="shared" ref="I29:I34" si="13">IF(B29&gt;0,G29/B29,0)</f>
        <v>9.695140751768271E-4</v>
      </c>
    </row>
    <row r="30" spans="1:16" ht="13">
      <c r="A30" s="590" t="s">
        <v>336</v>
      </c>
      <c r="B30" s="606">
        <f t="shared" si="9"/>
        <v>1181815</v>
      </c>
      <c r="C30" s="606">
        <v>2048</v>
      </c>
      <c r="D30" s="588">
        <f t="shared" si="10"/>
        <v>1.7329277424977683E-3</v>
      </c>
      <c r="E30" s="606">
        <v>1888</v>
      </c>
      <c r="F30" s="606">
        <v>16</v>
      </c>
      <c r="G30" s="587">
        <f t="shared" si="11"/>
        <v>1904</v>
      </c>
      <c r="H30" s="588">
        <f t="shared" si="12"/>
        <v>0.9296875</v>
      </c>
      <c r="I30" s="589">
        <f t="shared" si="13"/>
        <v>1.611081260603394E-3</v>
      </c>
    </row>
    <row r="31" spans="1:16" ht="13">
      <c r="A31" s="590" t="s">
        <v>337</v>
      </c>
      <c r="B31" s="606">
        <f t="shared" si="9"/>
        <v>1168716</v>
      </c>
      <c r="C31" s="606">
        <v>3</v>
      </c>
      <c r="D31" s="588">
        <f t="shared" si="10"/>
        <v>2.5669195938106433E-6</v>
      </c>
      <c r="E31" s="606">
        <v>3</v>
      </c>
      <c r="F31" s="606">
        <v>0</v>
      </c>
      <c r="G31" s="587">
        <f t="shared" si="11"/>
        <v>3</v>
      </c>
      <c r="H31" s="588">
        <f t="shared" si="12"/>
        <v>1</v>
      </c>
      <c r="I31" s="589">
        <f t="shared" si="13"/>
        <v>2.5669195938106433E-6</v>
      </c>
    </row>
    <row r="32" spans="1:16" ht="13">
      <c r="A32" s="590" t="s">
        <v>338</v>
      </c>
      <c r="B32" s="606">
        <f t="shared" si="9"/>
        <v>1198585</v>
      </c>
      <c r="C32" s="606">
        <v>0</v>
      </c>
      <c r="D32" s="588">
        <f t="shared" si="10"/>
        <v>0</v>
      </c>
      <c r="E32" s="606">
        <v>0</v>
      </c>
      <c r="F32" s="606">
        <v>0</v>
      </c>
      <c r="G32" s="587">
        <f t="shared" si="11"/>
        <v>0</v>
      </c>
      <c r="H32" s="588">
        <f t="shared" si="12"/>
        <v>0</v>
      </c>
      <c r="I32" s="589">
        <f t="shared" si="13"/>
        <v>0</v>
      </c>
    </row>
    <row r="33" spans="1:12" ht="13">
      <c r="A33" s="590" t="s">
        <v>339</v>
      </c>
      <c r="B33" s="606">
        <f t="shared" si="9"/>
        <v>1240773</v>
      </c>
      <c r="C33" s="606">
        <v>0</v>
      </c>
      <c r="D33" s="588">
        <f t="shared" si="10"/>
        <v>0</v>
      </c>
      <c r="E33" s="606">
        <v>0</v>
      </c>
      <c r="F33" s="606">
        <v>0</v>
      </c>
      <c r="G33" s="587">
        <f t="shared" si="11"/>
        <v>0</v>
      </c>
      <c r="H33" s="588">
        <f t="shared" si="12"/>
        <v>0</v>
      </c>
      <c r="I33" s="589">
        <f t="shared" si="13"/>
        <v>0</v>
      </c>
    </row>
    <row r="34" spans="1:12" ht="13">
      <c r="A34" s="590" t="s">
        <v>340</v>
      </c>
      <c r="B34" s="606">
        <f t="shared" si="9"/>
        <v>1256650</v>
      </c>
      <c r="C34" s="606">
        <v>0</v>
      </c>
      <c r="D34" s="588">
        <f t="shared" si="10"/>
        <v>0</v>
      </c>
      <c r="E34" s="606">
        <v>0</v>
      </c>
      <c r="F34" s="606">
        <v>0</v>
      </c>
      <c r="G34" s="587">
        <f t="shared" si="11"/>
        <v>0</v>
      </c>
      <c r="H34" s="588">
        <f t="shared" si="12"/>
        <v>0</v>
      </c>
      <c r="I34" s="589">
        <f t="shared" si="13"/>
        <v>0</v>
      </c>
    </row>
    <row r="35" spans="1:12" ht="13">
      <c r="A35" s="590" t="s">
        <v>341</v>
      </c>
      <c r="B35" s="606">
        <f t="shared" si="9"/>
        <v>1289685</v>
      </c>
      <c r="C35" s="591">
        <v>0</v>
      </c>
      <c r="D35" s="588">
        <f t="shared" si="10"/>
        <v>0</v>
      </c>
      <c r="E35" s="606">
        <v>0</v>
      </c>
      <c r="F35" s="606">
        <v>0</v>
      </c>
      <c r="G35" s="587">
        <f t="shared" ref="G35:G36" si="14">SUM(E35:F35)</f>
        <v>0</v>
      </c>
      <c r="H35" s="588">
        <f t="shared" ref="H35:H36" si="15">IF(C35=0,0,G35/C35)</f>
        <v>0</v>
      </c>
      <c r="I35" s="589">
        <f t="shared" ref="I35:I36" si="16">IF(B35&gt;0,G35/B35,0)</f>
        <v>0</v>
      </c>
    </row>
    <row r="36" spans="1:12" ht="13">
      <c r="A36" s="590" t="s">
        <v>342</v>
      </c>
      <c r="B36" s="606">
        <f t="shared" si="9"/>
        <v>1357973</v>
      </c>
      <c r="C36" s="591">
        <v>0</v>
      </c>
      <c r="D36" s="588">
        <f t="shared" si="10"/>
        <v>0</v>
      </c>
      <c r="E36" s="591">
        <v>0</v>
      </c>
      <c r="F36" s="591">
        <v>0</v>
      </c>
      <c r="G36" s="587">
        <f t="shared" si="14"/>
        <v>0</v>
      </c>
      <c r="H36" s="588">
        <f t="shared" si="15"/>
        <v>0</v>
      </c>
      <c r="I36" s="589">
        <f t="shared" si="16"/>
        <v>0</v>
      </c>
    </row>
    <row r="37" spans="1:12" ht="13">
      <c r="A37" s="590" t="s">
        <v>343</v>
      </c>
      <c r="B37" s="606"/>
      <c r="C37" s="591"/>
      <c r="D37" s="588"/>
      <c r="E37" s="591"/>
      <c r="F37" s="591"/>
      <c r="G37" s="587"/>
      <c r="H37" s="588"/>
      <c r="I37" s="589"/>
    </row>
    <row r="38" spans="1:12" ht="13">
      <c r="A38" s="590" t="s">
        <v>344</v>
      </c>
      <c r="B38" s="606"/>
      <c r="C38" s="591"/>
      <c r="D38" s="588"/>
      <c r="E38" s="591"/>
      <c r="F38" s="591"/>
      <c r="G38" s="587"/>
      <c r="H38" s="588"/>
      <c r="I38" s="589"/>
    </row>
    <row r="39" spans="1:12" ht="13">
      <c r="A39" s="590" t="s">
        <v>345</v>
      </c>
      <c r="B39" s="606"/>
      <c r="C39" s="591"/>
      <c r="D39" s="588"/>
      <c r="E39" s="591"/>
      <c r="F39" s="591"/>
      <c r="G39" s="587"/>
      <c r="H39" s="588"/>
      <c r="I39" s="589"/>
    </row>
    <row r="40" spans="1:12" ht="13.5" thickBot="1">
      <c r="A40" s="592" t="s">
        <v>346</v>
      </c>
      <c r="B40" s="606"/>
      <c r="C40" s="593"/>
      <c r="D40" s="588"/>
      <c r="E40" s="593"/>
      <c r="F40" s="593"/>
      <c r="G40" s="587"/>
      <c r="H40" s="588"/>
      <c r="I40" s="589"/>
    </row>
    <row r="41" spans="1:12" ht="13.5" thickBot="1">
      <c r="A41" s="594" t="s">
        <v>462</v>
      </c>
      <c r="B41" s="595">
        <f>B17</f>
        <v>1357973</v>
      </c>
      <c r="C41" s="595">
        <f>SUM(C29:C40)</f>
        <v>3273</v>
      </c>
      <c r="D41" s="596">
        <f t="shared" ref="D41" si="17">IF(B41&gt;0,(C41/B41),0)</f>
        <v>2.4102099231722574E-3</v>
      </c>
      <c r="E41" s="595">
        <f>SUM(E29:E40)</f>
        <v>3038</v>
      </c>
      <c r="F41" s="595">
        <f>SUM(F29:F40)</f>
        <v>23</v>
      </c>
      <c r="G41" s="595">
        <f>SUM(G29:G40)</f>
        <v>3061</v>
      </c>
      <c r="H41" s="596">
        <f>IF(C41=0,0,G41/C41)</f>
        <v>0.93522761992056214</v>
      </c>
      <c r="I41" s="596">
        <f>IF(B41&gt;0,G41/B41,0)</f>
        <v>2.2540948899573113E-3</v>
      </c>
      <c r="L41" s="607"/>
    </row>
    <row r="42" spans="1:12" s="600" customFormat="1">
      <c r="A42" s="608"/>
      <c r="B42" s="608"/>
      <c r="C42" s="608"/>
      <c r="D42" s="608"/>
      <c r="E42" s="608"/>
      <c r="F42" s="608"/>
      <c r="G42" s="608"/>
      <c r="H42" s="608"/>
      <c r="I42" s="608"/>
      <c r="J42" s="148"/>
      <c r="K42" s="148"/>
      <c r="L42" s="148"/>
    </row>
    <row r="43" spans="1:12" ht="12.75" customHeight="1">
      <c r="A43" s="1166" t="s">
        <v>485</v>
      </c>
      <c r="B43" s="1167"/>
      <c r="C43" s="1167"/>
      <c r="D43" s="1167"/>
      <c r="E43" s="1167"/>
      <c r="F43" s="1167"/>
      <c r="G43" s="1167"/>
      <c r="H43" s="1167"/>
      <c r="I43" s="1001"/>
    </row>
    <row r="44" spans="1:12" ht="12.75" customHeight="1">
      <c r="A44" s="1168" t="s">
        <v>486</v>
      </c>
      <c r="B44" s="1169"/>
      <c r="C44" s="1169"/>
      <c r="D44" s="1169"/>
      <c r="E44" s="1169"/>
      <c r="F44" s="1169"/>
      <c r="G44" s="1169"/>
      <c r="H44" s="1169"/>
      <c r="I44" s="1169"/>
    </row>
    <row r="45" spans="1:12" s="600" customFormat="1" ht="43.5" customHeight="1">
      <c r="A45" s="1155" t="s">
        <v>487</v>
      </c>
      <c r="B45" s="954"/>
      <c r="C45" s="954"/>
      <c r="D45" s="954"/>
      <c r="E45" s="954"/>
      <c r="F45" s="954"/>
      <c r="G45" s="954"/>
      <c r="H45" s="954"/>
      <c r="I45" s="954"/>
      <c r="J45" s="947"/>
      <c r="K45" s="947"/>
      <c r="L45" s="947"/>
    </row>
    <row r="46" spans="1:12" s="600" customFormat="1" ht="18.75" customHeight="1">
      <c r="A46" s="1156" t="s">
        <v>480</v>
      </c>
      <c r="B46" s="1001"/>
      <c r="C46" s="1001"/>
      <c r="D46" s="1001"/>
      <c r="E46" s="1001"/>
      <c r="F46" s="1001"/>
      <c r="G46" s="1001"/>
      <c r="H46" s="1001"/>
      <c r="I46" s="924"/>
      <c r="J46" s="947"/>
      <c r="K46" s="947"/>
      <c r="L46" s="947"/>
    </row>
    <row r="47" spans="1:12" ht="23.25" customHeight="1">
      <c r="A47" s="1157"/>
      <c r="B47" s="1157"/>
      <c r="C47" s="1157"/>
      <c r="D47" s="1157"/>
      <c r="E47" s="1157"/>
      <c r="F47" s="1157"/>
      <c r="G47" s="1157"/>
      <c r="H47" s="1157"/>
      <c r="I47" s="930"/>
    </row>
    <row r="48" spans="1:12" ht="25.5" customHeight="1">
      <c r="A48" s="1156" t="s">
        <v>488</v>
      </c>
      <c r="B48" s="1156"/>
      <c r="C48" s="1156"/>
      <c r="D48" s="1156"/>
      <c r="E48" s="1156"/>
      <c r="F48" s="1156"/>
      <c r="G48" s="1156"/>
      <c r="H48" s="1156"/>
      <c r="I48" s="1156"/>
      <c r="J48" s="947"/>
      <c r="K48" s="947"/>
      <c r="L48" s="947"/>
    </row>
    <row r="49" spans="2:2">
      <c r="B49" s="609"/>
    </row>
  </sheetData>
  <mergeCells count="16">
    <mergeCell ref="A21:I21"/>
    <mergeCell ref="A1:I1"/>
    <mergeCell ref="A2:I2"/>
    <mergeCell ref="A3:I3"/>
    <mergeCell ref="A19:I19"/>
    <mergeCell ref="A20:I20"/>
    <mergeCell ref="A45:I45"/>
    <mergeCell ref="A46:H46"/>
    <mergeCell ref="A47:H47"/>
    <mergeCell ref="A48:I48"/>
    <mergeCell ref="A22:H22"/>
    <mergeCell ref="A25:I25"/>
    <mergeCell ref="A26:I26"/>
    <mergeCell ref="A27:I27"/>
    <mergeCell ref="A43:I43"/>
    <mergeCell ref="A44:I44"/>
  </mergeCells>
  <printOptions horizontalCentered="1" verticalCentered="1"/>
  <pageMargins left="0.25" right="0.25" top="0.5" bottom="0.5" header="0.5" footer="0.5"/>
  <pageSetup scale="83" orientation="portrait" r:id="rId1"/>
  <ignoredErrors>
    <ignoredError sqref="D17 D41"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R27"/>
  <sheetViews>
    <sheetView zoomScaleNormal="100" workbookViewId="0">
      <selection activeCell="G34" sqref="G34"/>
    </sheetView>
  </sheetViews>
  <sheetFormatPr defaultColWidth="8.7265625" defaultRowHeight="12.5"/>
  <cols>
    <col min="1" max="1" width="10.54296875" style="7" customWidth="1"/>
    <col min="2" max="2" width="7.7265625" style="714" bestFit="1" customWidth="1"/>
    <col min="3" max="3" width="9.7265625" style="714" customWidth="1"/>
    <col min="4" max="6" width="12.54296875" style="714" customWidth="1"/>
    <col min="7" max="7" width="12.54296875" style="715" customWidth="1"/>
    <col min="8" max="8" width="14.54296875" style="714" customWidth="1"/>
    <col min="9" max="9" width="12.54296875" style="714" customWidth="1"/>
    <col min="10" max="16384" width="8.7265625" style="7"/>
  </cols>
  <sheetData>
    <row r="1" spans="1:13" ht="15.5">
      <c r="A1" s="1002" t="s">
        <v>489</v>
      </c>
      <c r="B1" s="1002"/>
      <c r="C1" s="1002"/>
      <c r="D1" s="1002"/>
      <c r="E1" s="1002"/>
      <c r="F1" s="1002"/>
      <c r="G1" s="1002"/>
      <c r="H1" s="1002"/>
      <c r="I1" s="1002"/>
      <c r="J1" s="756"/>
      <c r="K1" s="756"/>
      <c r="L1" s="756"/>
      <c r="M1" s="756"/>
    </row>
    <row r="2" spans="1:13" ht="15.5">
      <c r="A2" s="1172" t="s">
        <v>1</v>
      </c>
      <c r="B2" s="1172"/>
      <c r="C2" s="1172"/>
      <c r="D2" s="1172"/>
      <c r="E2" s="1172"/>
      <c r="F2" s="1172"/>
      <c r="G2" s="1172"/>
      <c r="H2" s="1172"/>
      <c r="I2" s="1172"/>
      <c r="J2" s="756"/>
      <c r="K2" s="756"/>
      <c r="L2" s="756"/>
      <c r="M2" s="756"/>
    </row>
    <row r="3" spans="1:13" ht="16" thickBot="1">
      <c r="A3" s="1164" t="str">
        <f>'CARE Table 1'!A3:M3</f>
        <v>Through August 2020</v>
      </c>
      <c r="B3" s="1164"/>
      <c r="C3" s="1164"/>
      <c r="D3" s="1164"/>
      <c r="E3" s="1164"/>
      <c r="F3" s="1164"/>
      <c r="G3" s="1164"/>
      <c r="H3" s="1164"/>
      <c r="I3" s="1164"/>
      <c r="J3" s="581"/>
      <c r="K3" s="581"/>
      <c r="L3" s="581"/>
      <c r="M3" s="581"/>
    </row>
    <row r="4" spans="1:13" ht="39">
      <c r="A4" s="610" t="s">
        <v>323</v>
      </c>
      <c r="B4" s="611" t="s">
        <v>490</v>
      </c>
      <c r="C4" s="611" t="s">
        <v>325</v>
      </c>
      <c r="D4" s="611" t="s">
        <v>326</v>
      </c>
      <c r="E4" s="611" t="s">
        <v>10</v>
      </c>
      <c r="F4" s="611" t="s">
        <v>491</v>
      </c>
      <c r="G4" s="697" t="s">
        <v>492</v>
      </c>
      <c r="H4" s="611" t="s">
        <v>493</v>
      </c>
      <c r="I4" s="612" t="s">
        <v>494</v>
      </c>
      <c r="J4" s="756"/>
      <c r="K4" s="756"/>
      <c r="L4" s="756"/>
      <c r="M4" s="756"/>
    </row>
    <row r="5" spans="1:13">
      <c r="A5" s="658" t="s">
        <v>335</v>
      </c>
      <c r="B5" s="698" t="s">
        <v>495</v>
      </c>
      <c r="C5" s="698" t="s">
        <v>495</v>
      </c>
      <c r="D5" s="699">
        <v>1190287</v>
      </c>
      <c r="E5" s="700">
        <v>1190287</v>
      </c>
      <c r="F5" s="700">
        <v>1337092.0000000002</v>
      </c>
      <c r="G5" s="702">
        <v>0.89020575996266504</v>
      </c>
      <c r="H5" s="660">
        <v>0</v>
      </c>
      <c r="I5" s="701">
        <v>4462241</v>
      </c>
      <c r="J5" s="756"/>
      <c r="K5" s="756"/>
      <c r="L5" s="756"/>
      <c r="M5" s="756"/>
    </row>
    <row r="6" spans="1:13">
      <c r="A6" s="658" t="s">
        <v>336</v>
      </c>
      <c r="B6" s="698" t="s">
        <v>495</v>
      </c>
      <c r="C6" s="698" t="s">
        <v>495</v>
      </c>
      <c r="D6" s="699">
        <v>1181815</v>
      </c>
      <c r="E6" s="700">
        <v>1181815</v>
      </c>
      <c r="F6" s="700">
        <v>1332681</v>
      </c>
      <c r="G6" s="702">
        <v>0.88679511450977389</v>
      </c>
      <c r="H6" s="660">
        <f>ABS(G6-G5)</f>
        <v>3.4106454528911589E-3</v>
      </c>
      <c r="I6" s="701">
        <v>4448769</v>
      </c>
      <c r="J6" s="756"/>
      <c r="K6" s="756"/>
      <c r="L6" s="756"/>
      <c r="M6" s="756"/>
    </row>
    <row r="7" spans="1:13">
      <c r="A7" s="658" t="s">
        <v>337</v>
      </c>
      <c r="B7" s="698" t="s">
        <v>495</v>
      </c>
      <c r="C7" s="698" t="s">
        <v>495</v>
      </c>
      <c r="D7" s="699">
        <v>1168716</v>
      </c>
      <c r="E7" s="700">
        <v>1168716</v>
      </c>
      <c r="F7" s="700">
        <v>1332681</v>
      </c>
      <c r="G7" s="702">
        <v>0.87696605564272323</v>
      </c>
      <c r="H7" s="660">
        <v>0</v>
      </c>
      <c r="I7" s="701">
        <v>4448739</v>
      </c>
      <c r="J7" s="756"/>
      <c r="K7" s="756"/>
      <c r="L7" s="756"/>
      <c r="M7" s="756"/>
    </row>
    <row r="8" spans="1:13">
      <c r="A8" s="658" t="s">
        <v>338</v>
      </c>
      <c r="B8" s="698" t="s">
        <v>495</v>
      </c>
      <c r="C8" s="698" t="s">
        <v>495</v>
      </c>
      <c r="D8" s="699">
        <v>1198585</v>
      </c>
      <c r="E8" s="659">
        <v>1198585</v>
      </c>
      <c r="F8" s="700">
        <v>1332580</v>
      </c>
      <c r="G8" s="702">
        <v>0.89944693751969862</v>
      </c>
      <c r="H8" s="660">
        <v>0</v>
      </c>
      <c r="I8" s="701">
        <v>4468484</v>
      </c>
      <c r="J8" s="703"/>
      <c r="K8" s="756"/>
      <c r="L8" s="756"/>
      <c r="M8" s="756"/>
    </row>
    <row r="9" spans="1:13">
      <c r="A9" s="658" t="s">
        <v>339</v>
      </c>
      <c r="B9" s="698" t="s">
        <v>495</v>
      </c>
      <c r="C9" s="698" t="s">
        <v>495</v>
      </c>
      <c r="D9" s="699">
        <v>1240773</v>
      </c>
      <c r="E9" s="659">
        <v>1240773</v>
      </c>
      <c r="F9" s="700">
        <v>1332580</v>
      </c>
      <c r="G9" s="702">
        <v>0.9311058247910069</v>
      </c>
      <c r="H9" s="660">
        <v>0</v>
      </c>
      <c r="I9" s="701">
        <v>4466482</v>
      </c>
      <c r="J9" s="703"/>
      <c r="K9" s="756"/>
      <c r="L9" s="756"/>
      <c r="M9" s="756"/>
    </row>
    <row r="10" spans="1:13">
      <c r="A10" s="658" t="s">
        <v>340</v>
      </c>
      <c r="B10" s="698" t="s">
        <v>495</v>
      </c>
      <c r="C10" s="698" t="s">
        <v>495</v>
      </c>
      <c r="D10" s="699">
        <v>1256650</v>
      </c>
      <c r="E10" s="659">
        <v>1256650</v>
      </c>
      <c r="F10" s="700">
        <v>1332580</v>
      </c>
      <c r="G10" s="702">
        <v>0.94302030647315738</v>
      </c>
      <c r="H10" s="660">
        <v>0</v>
      </c>
      <c r="I10" s="701">
        <v>4466462</v>
      </c>
      <c r="J10" s="703"/>
      <c r="K10" s="756"/>
      <c r="L10" s="756"/>
      <c r="M10" s="756"/>
    </row>
    <row r="11" spans="1:13">
      <c r="A11" s="658" t="s">
        <v>341</v>
      </c>
      <c r="B11" s="698" t="s">
        <v>495</v>
      </c>
      <c r="C11" s="698" t="s">
        <v>495</v>
      </c>
      <c r="D11" s="659">
        <v>1289685</v>
      </c>
      <c r="E11" s="659">
        <v>1289685</v>
      </c>
      <c r="F11" s="659">
        <v>1332580</v>
      </c>
      <c r="G11" s="702">
        <v>0.96781056296807699</v>
      </c>
      <c r="H11" s="660">
        <v>0</v>
      </c>
      <c r="I11" s="704">
        <v>4464750</v>
      </c>
      <c r="J11" s="756"/>
      <c r="K11" s="756"/>
      <c r="L11" s="756"/>
      <c r="M11" s="756"/>
    </row>
    <row r="12" spans="1:13">
      <c r="A12" s="658" t="s">
        <v>342</v>
      </c>
      <c r="B12" s="698" t="s">
        <v>495</v>
      </c>
      <c r="C12" s="698" t="s">
        <v>495</v>
      </c>
      <c r="D12" s="659">
        <v>1357973</v>
      </c>
      <c r="E12" s="659">
        <v>1357973</v>
      </c>
      <c r="F12" s="659">
        <v>1332580</v>
      </c>
      <c r="G12" s="702">
        <v>1.0190555163667472</v>
      </c>
      <c r="H12" s="660">
        <v>0</v>
      </c>
      <c r="I12" s="704">
        <v>4477444</v>
      </c>
      <c r="J12" s="756"/>
      <c r="K12" s="756"/>
      <c r="L12" s="756"/>
      <c r="M12" s="756"/>
    </row>
    <row r="13" spans="1:13">
      <c r="A13" s="658" t="s">
        <v>343</v>
      </c>
      <c r="B13" s="698" t="s">
        <v>495</v>
      </c>
      <c r="C13" s="698" t="s">
        <v>495</v>
      </c>
      <c r="D13" s="659"/>
      <c r="E13" s="659"/>
      <c r="F13" s="659"/>
      <c r="G13" s="702"/>
      <c r="H13" s="660"/>
      <c r="I13" s="704"/>
      <c r="J13" s="756"/>
      <c r="K13" s="756"/>
      <c r="L13" s="756"/>
      <c r="M13" s="756"/>
    </row>
    <row r="14" spans="1:13">
      <c r="A14" s="658" t="s">
        <v>344</v>
      </c>
      <c r="B14" s="698" t="s">
        <v>495</v>
      </c>
      <c r="C14" s="698" t="s">
        <v>495</v>
      </c>
      <c r="D14" s="659"/>
      <c r="E14" s="659"/>
      <c r="F14" s="659"/>
      <c r="G14" s="702"/>
      <c r="H14" s="660"/>
      <c r="I14" s="704"/>
      <c r="J14" s="756"/>
      <c r="K14" s="756"/>
      <c r="L14" s="756"/>
      <c r="M14" s="756"/>
    </row>
    <row r="15" spans="1:13">
      <c r="A15" s="658" t="s">
        <v>345</v>
      </c>
      <c r="B15" s="698" t="s">
        <v>495</v>
      </c>
      <c r="C15" s="698" t="s">
        <v>495</v>
      </c>
      <c r="D15" s="659"/>
      <c r="E15" s="659"/>
      <c r="F15" s="659"/>
      <c r="G15" s="702"/>
      <c r="H15" s="660"/>
      <c r="I15" s="704"/>
      <c r="J15" s="756"/>
      <c r="K15" s="756"/>
      <c r="L15" s="756"/>
      <c r="M15" s="756"/>
    </row>
    <row r="16" spans="1:13" ht="13" thickBot="1">
      <c r="A16" s="666" t="s">
        <v>346</v>
      </c>
      <c r="B16" s="705" t="s">
        <v>495</v>
      </c>
      <c r="C16" s="705" t="s">
        <v>495</v>
      </c>
      <c r="D16" s="667"/>
      <c r="E16" s="659"/>
      <c r="F16" s="659"/>
      <c r="G16" s="702"/>
      <c r="H16" s="660"/>
      <c r="I16" s="706"/>
      <c r="J16" s="756"/>
      <c r="K16" s="756"/>
      <c r="L16" s="756"/>
      <c r="M16" s="756"/>
    </row>
    <row r="17" spans="1:18" ht="13.5" thickBot="1">
      <c r="A17" s="668" t="s">
        <v>347</v>
      </c>
      <c r="B17" s="707"/>
      <c r="C17" s="707"/>
      <c r="D17" s="669">
        <f>'CARE Table 2'!W19</f>
        <v>1357973</v>
      </c>
      <c r="E17" s="669">
        <f>D17</f>
        <v>1357973</v>
      </c>
      <c r="F17" s="669">
        <f>'CARE Table 2'!X19</f>
        <v>1332580</v>
      </c>
      <c r="G17" s="708">
        <f>'CARE Table 2'!Y19</f>
        <v>1.0190555163667472</v>
      </c>
      <c r="H17" s="708">
        <v>0</v>
      </c>
      <c r="I17" s="669">
        <v>4477444</v>
      </c>
      <c r="J17" s="756"/>
      <c r="K17" s="756"/>
      <c r="L17" s="756"/>
      <c r="M17" s="756"/>
      <c r="N17" s="756"/>
      <c r="O17" s="756"/>
      <c r="P17" s="756"/>
      <c r="Q17" s="756"/>
      <c r="R17" s="756"/>
    </row>
    <row r="18" spans="1:18" ht="13">
      <c r="A18" s="709"/>
      <c r="B18" s="710"/>
      <c r="C18" s="710"/>
      <c r="D18" s="710"/>
      <c r="E18" s="710"/>
      <c r="F18" s="710"/>
      <c r="G18" s="711"/>
      <c r="H18" s="712"/>
      <c r="I18" s="713"/>
      <c r="J18" s="756"/>
      <c r="K18" s="756"/>
      <c r="L18" s="756"/>
      <c r="M18" s="756"/>
      <c r="N18" s="756"/>
      <c r="O18" s="756"/>
      <c r="P18" s="756"/>
      <c r="Q18" s="756"/>
      <c r="R18" s="756"/>
    </row>
    <row r="19" spans="1:18" s="148" customFormat="1">
      <c r="A19" s="1173" t="s">
        <v>496</v>
      </c>
      <c r="B19" s="1173"/>
      <c r="C19" s="1173"/>
      <c r="D19" s="1173"/>
      <c r="E19" s="1173"/>
      <c r="F19" s="1173"/>
      <c r="G19" s="1173"/>
      <c r="H19" s="1173"/>
      <c r="I19" s="1173"/>
      <c r="J19" s="579"/>
      <c r="K19" s="579"/>
      <c r="L19" s="579"/>
      <c r="M19" s="579"/>
      <c r="N19" s="579"/>
      <c r="O19" s="579"/>
      <c r="P19" s="579"/>
      <c r="Q19" s="579"/>
      <c r="R19" s="579"/>
    </row>
    <row r="20" spans="1:18">
      <c r="A20" s="756"/>
      <c r="B20" s="756"/>
      <c r="C20" s="756"/>
      <c r="D20" s="756"/>
      <c r="E20" s="756"/>
      <c r="F20" s="756"/>
      <c r="G20" s="756"/>
      <c r="H20" s="756"/>
      <c r="I20" s="756"/>
      <c r="J20" s="756"/>
      <c r="K20" s="756"/>
      <c r="L20" s="756"/>
      <c r="M20" s="756"/>
      <c r="N20" s="756"/>
      <c r="O20" s="756"/>
      <c r="P20" s="756"/>
      <c r="Q20" s="756"/>
      <c r="R20" s="756"/>
    </row>
    <row r="21" spans="1:18" ht="32.25" customHeight="1">
      <c r="A21" s="954" t="s">
        <v>497</v>
      </c>
      <c r="B21" s="954"/>
      <c r="C21" s="954"/>
      <c r="D21" s="954"/>
      <c r="E21" s="954"/>
      <c r="F21" s="954"/>
      <c r="G21" s="954"/>
      <c r="H21" s="954"/>
      <c r="I21" s="954"/>
      <c r="J21" s="756"/>
      <c r="K21" s="756"/>
      <c r="L21" s="756"/>
      <c r="M21" s="756"/>
      <c r="N21" s="756"/>
      <c r="O21" s="756"/>
      <c r="P21" s="756"/>
      <c r="Q21" s="756"/>
      <c r="R21" s="756"/>
    </row>
    <row r="26" spans="1:18">
      <c r="A26" s="756"/>
      <c r="B26" s="946"/>
      <c r="C26" s="946"/>
      <c r="D26" s="946"/>
      <c r="E26" s="946"/>
      <c r="F26" s="946"/>
      <c r="H26" s="946"/>
      <c r="I26" s="946"/>
      <c r="J26" s="756"/>
      <c r="K26" s="756"/>
      <c r="L26" s="756"/>
      <c r="M26" s="756"/>
      <c r="N26" s="756"/>
      <c r="O26" s="756"/>
      <c r="P26" s="756"/>
      <c r="Q26" s="756"/>
      <c r="R26" s="756"/>
    </row>
    <row r="27" spans="1:18">
      <c r="A27" s="756"/>
      <c r="B27" s="946"/>
      <c r="C27" s="946"/>
      <c r="D27" s="946"/>
      <c r="E27" s="946"/>
      <c r="F27" s="946"/>
      <c r="H27" s="946"/>
      <c r="I27" s="946"/>
      <c r="J27" s="756"/>
      <c r="K27" s="756"/>
      <c r="L27" s="756"/>
      <c r="M27" s="756"/>
      <c r="N27" s="756"/>
      <c r="O27" s="756"/>
      <c r="P27" s="756"/>
      <c r="Q27" s="756"/>
      <c r="R27" s="756"/>
    </row>
  </sheetData>
  <mergeCells count="5">
    <mergeCell ref="A1:I1"/>
    <mergeCell ref="A2:I2"/>
    <mergeCell ref="A3:I3"/>
    <mergeCell ref="A19:I19"/>
    <mergeCell ref="A21:I21"/>
  </mergeCells>
  <printOptions horizontalCentered="1" verticalCentered="1"/>
  <pageMargins left="0.25" right="0.25" top="0.5" bottom="0.5" header="0.5" footer="0.5"/>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3"/>
  <sheetViews>
    <sheetView zoomScaleNormal="100" workbookViewId="0">
      <selection activeCell="G31" sqref="G31"/>
    </sheetView>
  </sheetViews>
  <sheetFormatPr defaultColWidth="8.7265625" defaultRowHeight="12.5"/>
  <cols>
    <col min="1" max="1" width="16.453125" style="7" customWidth="1"/>
    <col min="2" max="2" width="12" style="7" customWidth="1"/>
    <col min="3" max="3" width="10.54296875" style="7" customWidth="1"/>
    <col min="4" max="4" width="12.54296875" style="7" customWidth="1"/>
    <col min="5" max="5" width="13.453125" style="7" customWidth="1"/>
    <col min="6" max="6" width="17" style="7" customWidth="1"/>
    <col min="7" max="7" width="15.453125" style="7" customWidth="1"/>
    <col min="8" max="8" width="14.54296875" style="7" customWidth="1"/>
    <col min="9" max="10" width="8.7265625" style="7"/>
    <col min="11" max="11" width="20.54296875" style="7" customWidth="1"/>
    <col min="12" max="16384" width="8.7265625" style="7"/>
  </cols>
  <sheetData>
    <row r="1" spans="1:13" ht="17.5">
      <c r="A1" s="1172" t="s">
        <v>498</v>
      </c>
      <c r="B1" s="1172"/>
      <c r="C1" s="1172"/>
      <c r="D1" s="1172"/>
      <c r="E1" s="1172"/>
      <c r="F1" s="1172"/>
      <c r="G1" s="1172"/>
      <c r="H1" s="756"/>
      <c r="I1" s="756"/>
      <c r="J1" s="756"/>
      <c r="K1" s="756"/>
      <c r="L1" s="756"/>
      <c r="M1" s="756"/>
    </row>
    <row r="2" spans="1:13" ht="15.5">
      <c r="A2" s="1172" t="s">
        <v>1</v>
      </c>
      <c r="B2" s="1175"/>
      <c r="C2" s="1175"/>
      <c r="D2" s="1175"/>
      <c r="E2" s="1175"/>
      <c r="F2" s="1175"/>
      <c r="G2" s="1175"/>
      <c r="H2" s="756"/>
      <c r="I2" s="756"/>
      <c r="J2" s="756"/>
      <c r="K2" s="756"/>
      <c r="L2" s="756"/>
      <c r="M2" s="756"/>
    </row>
    <row r="3" spans="1:13" ht="16" thickBot="1">
      <c r="A3" s="1164" t="str">
        <f>'CARE Table 1'!A3:M3</f>
        <v>Through August 2020</v>
      </c>
      <c r="B3" s="1164"/>
      <c r="C3" s="1164"/>
      <c r="D3" s="1164"/>
      <c r="E3" s="1164"/>
      <c r="F3" s="1164"/>
      <c r="G3" s="1164"/>
      <c r="H3" s="581"/>
      <c r="I3" s="581"/>
      <c r="J3" s="581"/>
      <c r="K3" s="581"/>
      <c r="L3" s="581"/>
      <c r="M3" s="581"/>
    </row>
    <row r="4" spans="1:13" ht="40.5" customHeight="1">
      <c r="A4" s="610"/>
      <c r="B4" s="611" t="s">
        <v>499</v>
      </c>
      <c r="C4" s="611" t="s">
        <v>500</v>
      </c>
      <c r="D4" s="611" t="s">
        <v>501</v>
      </c>
      <c r="E4" s="611" t="s">
        <v>502</v>
      </c>
      <c r="F4" s="611" t="s">
        <v>503</v>
      </c>
      <c r="G4" s="612" t="s">
        <v>504</v>
      </c>
      <c r="H4" s="756"/>
      <c r="I4" s="756"/>
      <c r="J4" s="756"/>
      <c r="K4" s="613"/>
      <c r="L4" s="756"/>
      <c r="M4" s="756"/>
    </row>
    <row r="5" spans="1:13" ht="14.5">
      <c r="A5" s="614" t="s">
        <v>505</v>
      </c>
      <c r="B5" s="615">
        <v>844210.60000000009</v>
      </c>
      <c r="C5" s="616">
        <v>563258</v>
      </c>
      <c r="D5" s="616">
        <v>431524</v>
      </c>
      <c r="E5" s="616">
        <v>30780</v>
      </c>
      <c r="F5" s="617">
        <v>239414</v>
      </c>
      <c r="G5" s="618">
        <v>100954</v>
      </c>
      <c r="H5" s="619"/>
      <c r="I5" s="756"/>
      <c r="J5" s="756"/>
      <c r="K5" s="613"/>
      <c r="L5" s="756"/>
      <c r="M5" s="756"/>
    </row>
    <row r="6" spans="1:13" ht="15" thickBot="1">
      <c r="A6" s="620" t="s">
        <v>506</v>
      </c>
      <c r="B6" s="621" t="s">
        <v>495</v>
      </c>
      <c r="C6" s="622">
        <v>1</v>
      </c>
      <c r="D6" s="622">
        <v>0.76612138664697171</v>
      </c>
      <c r="E6" s="622">
        <v>5.4646360992653457E-2</v>
      </c>
      <c r="F6" s="622" t="s">
        <v>495</v>
      </c>
      <c r="G6" s="623">
        <v>0.17923225236037482</v>
      </c>
      <c r="H6" s="624"/>
      <c r="I6" s="756"/>
      <c r="J6" s="756"/>
      <c r="K6" s="613"/>
      <c r="L6" s="756"/>
      <c r="M6" s="756"/>
    </row>
    <row r="7" spans="1:13" ht="14.5">
      <c r="A7" s="756"/>
      <c r="B7" s="756"/>
      <c r="C7" s="756"/>
      <c r="D7" s="756"/>
      <c r="E7" s="756"/>
      <c r="F7" s="756"/>
      <c r="G7" s="756"/>
      <c r="H7" s="756"/>
      <c r="I7" s="756"/>
      <c r="J7" s="756"/>
      <c r="K7" s="613"/>
      <c r="L7" s="756"/>
      <c r="M7" s="756"/>
    </row>
    <row r="8" spans="1:13" ht="18" customHeight="1">
      <c r="A8" s="196" t="s">
        <v>507</v>
      </c>
      <c r="B8" s="756"/>
      <c r="C8" s="756"/>
      <c r="D8" s="756"/>
      <c r="E8" s="756"/>
      <c r="F8" s="756"/>
      <c r="G8" s="756"/>
      <c r="H8" s="756"/>
      <c r="I8" s="756"/>
      <c r="J8" s="756"/>
      <c r="K8" s="613"/>
      <c r="L8" s="756"/>
      <c r="M8" s="756"/>
    </row>
    <row r="9" spans="1:13" ht="27" customHeight="1">
      <c r="A9" s="1176" t="s">
        <v>508</v>
      </c>
      <c r="B9" s="1177"/>
      <c r="C9" s="1177"/>
      <c r="D9" s="1177"/>
      <c r="E9" s="1177"/>
      <c r="F9" s="1177"/>
      <c r="G9" s="1177"/>
      <c r="H9" s="756"/>
      <c r="I9" s="756"/>
      <c r="J9" s="756"/>
      <c r="K9" s="756"/>
      <c r="L9" s="756"/>
      <c r="M9" s="756"/>
    </row>
    <row r="10" spans="1:13" ht="14.5">
      <c r="A10" s="1174" t="s">
        <v>509</v>
      </c>
      <c r="B10" s="1174"/>
      <c r="C10" s="1174"/>
      <c r="D10" s="1174"/>
      <c r="E10" s="1174"/>
      <c r="F10" s="1174"/>
      <c r="G10" s="1174"/>
      <c r="H10" s="756"/>
      <c r="I10" s="756"/>
      <c r="J10" s="756"/>
      <c r="K10" s="756"/>
      <c r="L10" s="756"/>
      <c r="M10" s="756"/>
    </row>
    <row r="11" spans="1:13" ht="14.5">
      <c r="A11" s="1174" t="s">
        <v>510</v>
      </c>
      <c r="B11" s="1174"/>
      <c r="C11" s="1174"/>
      <c r="D11" s="1174"/>
      <c r="E11" s="1174"/>
      <c r="F11" s="1174"/>
      <c r="G11" s="1174"/>
      <c r="H11" s="756"/>
      <c r="I11" s="756"/>
      <c r="J11" s="756"/>
      <c r="K11" s="756"/>
      <c r="L11" s="756"/>
      <c r="M11" s="756"/>
    </row>
    <row r="12" spans="1:13" ht="14.5">
      <c r="A12" s="1174" t="s">
        <v>511</v>
      </c>
      <c r="B12" s="1174"/>
      <c r="C12" s="1174"/>
      <c r="D12" s="1174"/>
      <c r="E12" s="1174"/>
      <c r="F12" s="1174"/>
      <c r="G12" s="1174"/>
      <c r="H12" s="756"/>
      <c r="I12" s="756"/>
      <c r="J12" s="756"/>
      <c r="K12" s="756"/>
      <c r="L12" s="756"/>
      <c r="M12" s="756"/>
    </row>
    <row r="13" spans="1:13" ht="27" customHeight="1">
      <c r="A13" s="954" t="s">
        <v>293</v>
      </c>
      <c r="B13" s="954"/>
      <c r="C13" s="954"/>
      <c r="D13" s="954"/>
      <c r="E13" s="954"/>
      <c r="F13" s="954"/>
      <c r="G13" s="954"/>
      <c r="H13" s="756"/>
      <c r="I13" s="756"/>
      <c r="J13" s="756"/>
      <c r="K13" s="756"/>
      <c r="L13" s="756"/>
      <c r="M13" s="756"/>
    </row>
  </sheetData>
  <mergeCells count="8">
    <mergeCell ref="A12:G12"/>
    <mergeCell ref="A13:G13"/>
    <mergeCell ref="A1:G1"/>
    <mergeCell ref="A2:G2"/>
    <mergeCell ref="A3:G3"/>
    <mergeCell ref="A9:G9"/>
    <mergeCell ref="A10:G10"/>
    <mergeCell ref="A11:G11"/>
  </mergeCells>
  <printOptions horizontalCentered="1" verticalCentered="1"/>
  <pageMargins left="0.25" right="0.25" top="0.5" bottom="0.5" header="0.5" footer="0.5"/>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K28"/>
  <sheetViews>
    <sheetView topLeftCell="A7" zoomScaleNormal="100" workbookViewId="0">
      <selection activeCell="L30" sqref="L30"/>
    </sheetView>
  </sheetViews>
  <sheetFormatPr defaultColWidth="8.7265625" defaultRowHeight="12.5"/>
  <cols>
    <col min="1" max="1" width="15.453125" style="7" bestFit="1" customWidth="1"/>
    <col min="2" max="7" width="10.54296875" style="7" customWidth="1"/>
    <col min="8" max="8" width="14.54296875" style="7" customWidth="1"/>
    <col min="9" max="10" width="10.54296875" style="7" customWidth="1"/>
    <col min="11" max="16384" width="8.7265625" style="7"/>
  </cols>
  <sheetData>
    <row r="1" spans="1:11" ht="15.5">
      <c r="A1" s="1002" t="s">
        <v>512</v>
      </c>
      <c r="B1" s="1002"/>
      <c r="C1" s="1002"/>
      <c r="D1" s="1002"/>
      <c r="E1" s="1002"/>
      <c r="F1" s="1002"/>
      <c r="G1" s="1002"/>
      <c r="H1" s="1002"/>
      <c r="I1" s="1002"/>
      <c r="J1" s="1002"/>
      <c r="K1" s="756"/>
    </row>
    <row r="2" spans="1:11" ht="15.5">
      <c r="A2" s="1172" t="s">
        <v>1</v>
      </c>
      <c r="B2" s="1172"/>
      <c r="C2" s="1172"/>
      <c r="D2" s="1172"/>
      <c r="E2" s="1172"/>
      <c r="F2" s="1172"/>
      <c r="G2" s="1172"/>
      <c r="H2" s="1172"/>
      <c r="I2" s="1172"/>
      <c r="J2" s="1172"/>
      <c r="K2" s="756"/>
    </row>
    <row r="3" spans="1:11" ht="16" thickBot="1">
      <c r="A3" s="1164" t="str">
        <f>'CARE Table 1'!A3:M3</f>
        <v>Through August 2020</v>
      </c>
      <c r="B3" s="1164"/>
      <c r="C3" s="1164"/>
      <c r="D3" s="1164"/>
      <c r="E3" s="1164"/>
      <c r="F3" s="1164"/>
      <c r="G3" s="1164"/>
      <c r="H3" s="1164"/>
      <c r="I3" s="1164"/>
      <c r="J3" s="1164"/>
      <c r="K3" s="581"/>
    </row>
    <row r="4" spans="1:11" ht="36" customHeight="1">
      <c r="A4" s="1182" t="s">
        <v>269</v>
      </c>
      <c r="B4" s="1184" t="s">
        <v>513</v>
      </c>
      <c r="C4" s="1185"/>
      <c r="D4" s="1186"/>
      <c r="E4" s="1184" t="s">
        <v>514</v>
      </c>
      <c r="F4" s="1185"/>
      <c r="G4" s="1187"/>
      <c r="H4" s="1188" t="s">
        <v>515</v>
      </c>
      <c r="I4" s="1185"/>
      <c r="J4" s="1187"/>
      <c r="K4" s="756"/>
    </row>
    <row r="5" spans="1:11" ht="16" thickBot="1">
      <c r="A5" s="1183"/>
      <c r="B5" s="625" t="s">
        <v>271</v>
      </c>
      <c r="C5" s="626" t="s">
        <v>516</v>
      </c>
      <c r="D5" s="627" t="s">
        <v>10</v>
      </c>
      <c r="E5" s="628" t="s">
        <v>271</v>
      </c>
      <c r="F5" s="629" t="s">
        <v>272</v>
      </c>
      <c r="G5" s="630" t="s">
        <v>10</v>
      </c>
      <c r="H5" s="631" t="s">
        <v>271</v>
      </c>
      <c r="I5" s="626" t="s">
        <v>272</v>
      </c>
      <c r="J5" s="630" t="s">
        <v>10</v>
      </c>
      <c r="K5" s="756"/>
    </row>
    <row r="6" spans="1:11" ht="13">
      <c r="A6" s="29" t="s">
        <v>517</v>
      </c>
      <c r="B6" s="632">
        <v>469</v>
      </c>
      <c r="C6" s="633">
        <v>0</v>
      </c>
      <c r="D6" s="634">
        <f>B6+C6</f>
        <v>469</v>
      </c>
      <c r="E6" s="635">
        <v>43</v>
      </c>
      <c r="F6" s="633">
        <v>0</v>
      </c>
      <c r="G6" s="636">
        <f>E6+F6</f>
        <v>43</v>
      </c>
      <c r="H6" s="637">
        <f>IFERROR(E6/B6,0)</f>
        <v>9.1684434968017064E-2</v>
      </c>
      <c r="I6" s="638">
        <f t="shared" ref="I6:J21" si="0">IFERROR(F6/C6,0)</f>
        <v>0</v>
      </c>
      <c r="J6" s="639">
        <f>IFERROR(G6/D6,0)</f>
        <v>9.1684434968017064E-2</v>
      </c>
      <c r="K6" s="756"/>
    </row>
    <row r="7" spans="1:11" ht="13">
      <c r="A7" s="29" t="s">
        <v>306</v>
      </c>
      <c r="B7" s="633">
        <v>0</v>
      </c>
      <c r="C7" s="632">
        <v>208</v>
      </c>
      <c r="D7" s="634">
        <f t="shared" ref="D7:D20" si="1">B7+C7</f>
        <v>208</v>
      </c>
      <c r="E7" s="640">
        <v>23</v>
      </c>
      <c r="F7" s="632">
        <v>51</v>
      </c>
      <c r="G7" s="636">
        <f t="shared" ref="G7:G20" si="2">E7+F7</f>
        <v>74</v>
      </c>
      <c r="H7" s="637">
        <f t="shared" ref="H7:H20" si="3">IFERROR(E7/B7,0)</f>
        <v>0</v>
      </c>
      <c r="I7" s="638">
        <f t="shared" si="0"/>
        <v>0.24519230769230768</v>
      </c>
      <c r="J7" s="639">
        <f t="shared" si="0"/>
        <v>0.35576923076923078</v>
      </c>
      <c r="K7" s="756"/>
    </row>
    <row r="8" spans="1:11" ht="13">
      <c r="A8" s="29" t="s">
        <v>307</v>
      </c>
      <c r="B8" s="632">
        <v>432.58509000000004</v>
      </c>
      <c r="C8" s="632">
        <v>1457.41491</v>
      </c>
      <c r="D8" s="634">
        <f t="shared" si="1"/>
        <v>1890</v>
      </c>
      <c r="E8" s="635">
        <v>28</v>
      </c>
      <c r="F8" s="632">
        <v>1031</v>
      </c>
      <c r="G8" s="636">
        <f t="shared" si="2"/>
        <v>1059</v>
      </c>
      <c r="H8" s="637">
        <f t="shared" si="3"/>
        <v>6.4727149981059218E-2</v>
      </c>
      <c r="I8" s="638">
        <f t="shared" si="0"/>
        <v>0.70741694278398737</v>
      </c>
      <c r="J8" s="639">
        <f t="shared" si="0"/>
        <v>0.56031746031746033</v>
      </c>
      <c r="K8" s="756"/>
    </row>
    <row r="9" spans="1:11" ht="13">
      <c r="A9" s="29" t="s">
        <v>308</v>
      </c>
      <c r="B9" s="632">
        <v>8755.6296999999995</v>
      </c>
      <c r="C9" s="632">
        <v>15914.3703</v>
      </c>
      <c r="D9" s="634">
        <f t="shared" si="1"/>
        <v>24670</v>
      </c>
      <c r="E9" s="635">
        <v>10174</v>
      </c>
      <c r="F9" s="632">
        <v>15111</v>
      </c>
      <c r="G9" s="636">
        <f t="shared" si="2"/>
        <v>25285</v>
      </c>
      <c r="H9" s="637">
        <f t="shared" si="3"/>
        <v>1.1619952360479566</v>
      </c>
      <c r="I9" s="638">
        <f t="shared" si="0"/>
        <v>0.94951919021263442</v>
      </c>
      <c r="J9" s="639">
        <f t="shared" si="0"/>
        <v>1.0249290636400485</v>
      </c>
      <c r="K9" s="756"/>
    </row>
    <row r="10" spans="1:11" ht="13">
      <c r="A10" s="29" t="s">
        <v>309</v>
      </c>
      <c r="B10" s="633">
        <v>0</v>
      </c>
      <c r="C10" s="632">
        <v>7452</v>
      </c>
      <c r="D10" s="634">
        <f t="shared" si="1"/>
        <v>7452</v>
      </c>
      <c r="E10" s="640">
        <v>147</v>
      </c>
      <c r="F10" s="632">
        <v>9801</v>
      </c>
      <c r="G10" s="636">
        <f t="shared" si="2"/>
        <v>9948</v>
      </c>
      <c r="H10" s="637">
        <f t="shared" si="3"/>
        <v>0</v>
      </c>
      <c r="I10" s="638">
        <f t="shared" si="0"/>
        <v>1.3152173913043479</v>
      </c>
      <c r="J10" s="639">
        <f t="shared" si="0"/>
        <v>1.3349436392914653</v>
      </c>
      <c r="K10" s="756"/>
    </row>
    <row r="11" spans="1:11" ht="13">
      <c r="A11" s="29" t="s">
        <v>310</v>
      </c>
      <c r="B11" s="632">
        <v>532352.31903599994</v>
      </c>
      <c r="C11" s="632">
        <v>3940.6809640000001</v>
      </c>
      <c r="D11" s="634">
        <f t="shared" si="1"/>
        <v>536293</v>
      </c>
      <c r="E11" s="635">
        <v>563032</v>
      </c>
      <c r="F11" s="632">
        <v>2109</v>
      </c>
      <c r="G11" s="636">
        <f t="shared" si="2"/>
        <v>565141</v>
      </c>
      <c r="H11" s="637">
        <f t="shared" si="3"/>
        <v>1.0576304072828231</v>
      </c>
      <c r="I11" s="638">
        <f t="shared" si="0"/>
        <v>0.53518668962717886</v>
      </c>
      <c r="J11" s="639">
        <f t="shared" si="0"/>
        <v>1.0537914908454893</v>
      </c>
      <c r="K11" s="756"/>
    </row>
    <row r="12" spans="1:11" ht="13">
      <c r="A12" s="29" t="s">
        <v>311</v>
      </c>
      <c r="B12" s="632">
        <v>3</v>
      </c>
      <c r="C12" s="633">
        <v>0</v>
      </c>
      <c r="D12" s="634">
        <f t="shared" si="1"/>
        <v>3</v>
      </c>
      <c r="E12" s="635">
        <v>0</v>
      </c>
      <c r="F12" s="633"/>
      <c r="G12" s="636">
        <f t="shared" si="2"/>
        <v>0</v>
      </c>
      <c r="H12" s="637">
        <f t="shared" si="3"/>
        <v>0</v>
      </c>
      <c r="I12" s="638">
        <f t="shared" si="0"/>
        <v>0</v>
      </c>
      <c r="J12" s="639">
        <f t="shared" si="0"/>
        <v>0</v>
      </c>
      <c r="K12" s="756"/>
    </row>
    <row r="13" spans="1:11" ht="13">
      <c r="A13" s="29" t="s">
        <v>312</v>
      </c>
      <c r="B13" s="632">
        <v>0</v>
      </c>
      <c r="C13" s="632">
        <v>1943.6656320000002</v>
      </c>
      <c r="D13" s="634">
        <f t="shared" si="1"/>
        <v>1943.6656320000002</v>
      </c>
      <c r="E13" s="635">
        <v>7</v>
      </c>
      <c r="F13" s="632">
        <v>891</v>
      </c>
      <c r="G13" s="636">
        <f t="shared" si="2"/>
        <v>898</v>
      </c>
      <c r="H13" s="637">
        <f t="shared" si="3"/>
        <v>0</v>
      </c>
      <c r="I13" s="638">
        <f t="shared" si="0"/>
        <v>0.45841218022833258</v>
      </c>
      <c r="J13" s="639">
        <f t="shared" si="0"/>
        <v>0.46201362272170893</v>
      </c>
      <c r="K13" s="756"/>
    </row>
    <row r="14" spans="1:11" ht="13">
      <c r="A14" s="29" t="s">
        <v>313</v>
      </c>
      <c r="B14" s="632">
        <v>202758.59448199999</v>
      </c>
      <c r="C14" s="632">
        <v>0.40551799999999999</v>
      </c>
      <c r="D14" s="634">
        <f t="shared" si="1"/>
        <v>202759</v>
      </c>
      <c r="E14" s="635">
        <v>178178</v>
      </c>
      <c r="F14" s="632">
        <v>0</v>
      </c>
      <c r="G14" s="636">
        <f t="shared" si="2"/>
        <v>178178</v>
      </c>
      <c r="H14" s="637">
        <f t="shared" si="3"/>
        <v>0.87876916120474413</v>
      </c>
      <c r="I14" s="638">
        <f t="shared" si="0"/>
        <v>0</v>
      </c>
      <c r="J14" s="639">
        <f t="shared" si="0"/>
        <v>0.8787674036664217</v>
      </c>
      <c r="K14" s="756"/>
    </row>
    <row r="15" spans="1:11" ht="13">
      <c r="A15" s="29" t="s">
        <v>314</v>
      </c>
      <c r="B15" s="632">
        <v>97232.435784000001</v>
      </c>
      <c r="C15" s="632">
        <v>89481.564215999999</v>
      </c>
      <c r="D15" s="634">
        <f t="shared" si="1"/>
        <v>186714</v>
      </c>
      <c r="E15" s="635">
        <v>94843</v>
      </c>
      <c r="F15" s="632">
        <v>100060</v>
      </c>
      <c r="G15" s="636">
        <f t="shared" si="2"/>
        <v>194903</v>
      </c>
      <c r="H15" s="637">
        <f t="shared" si="3"/>
        <v>0.97542552786286163</v>
      </c>
      <c r="I15" s="638">
        <f t="shared" si="0"/>
        <v>1.1182191647707975</v>
      </c>
      <c r="J15" s="639">
        <f t="shared" si="0"/>
        <v>1.0438585215891685</v>
      </c>
      <c r="K15" s="756"/>
    </row>
    <row r="16" spans="1:11" ht="13">
      <c r="A16" s="29" t="s">
        <v>315</v>
      </c>
      <c r="B16" s="632">
        <v>186757.08315299999</v>
      </c>
      <c r="C16" s="632">
        <v>40465.916847</v>
      </c>
      <c r="D16" s="634">
        <f t="shared" si="1"/>
        <v>227223</v>
      </c>
      <c r="E16" s="635">
        <v>210185</v>
      </c>
      <c r="F16" s="632">
        <v>40897</v>
      </c>
      <c r="G16" s="636">
        <f t="shared" si="2"/>
        <v>251082</v>
      </c>
      <c r="H16" s="637">
        <f t="shared" si="3"/>
        <v>1.1254459346412409</v>
      </c>
      <c r="I16" s="638">
        <f t="shared" si="0"/>
        <v>1.0106529935953239</v>
      </c>
      <c r="J16" s="639">
        <f t="shared" si="0"/>
        <v>1.1050025745633145</v>
      </c>
      <c r="K16" s="756"/>
    </row>
    <row r="17" spans="1:11" ht="13">
      <c r="A17" s="29" t="s">
        <v>316</v>
      </c>
      <c r="B17" s="633">
        <v>0</v>
      </c>
      <c r="C17" s="632">
        <v>1</v>
      </c>
      <c r="D17" s="634">
        <f t="shared" si="1"/>
        <v>1</v>
      </c>
      <c r="E17" s="640">
        <v>0</v>
      </c>
      <c r="F17" s="632"/>
      <c r="G17" s="636">
        <f t="shared" si="2"/>
        <v>0</v>
      </c>
      <c r="H17" s="637">
        <f t="shared" si="3"/>
        <v>0</v>
      </c>
      <c r="I17" s="638">
        <f t="shared" si="0"/>
        <v>0</v>
      </c>
      <c r="J17" s="639">
        <f t="shared" si="0"/>
        <v>0</v>
      </c>
      <c r="K17" s="756"/>
    </row>
    <row r="18" spans="1:11" ht="13">
      <c r="A18" s="29" t="s">
        <v>317</v>
      </c>
      <c r="B18" s="632">
        <v>17730</v>
      </c>
      <c r="C18" s="633">
        <v>0</v>
      </c>
      <c r="D18" s="634">
        <f t="shared" si="1"/>
        <v>17730</v>
      </c>
      <c r="E18" s="635">
        <v>10133</v>
      </c>
      <c r="F18" s="633">
        <v>0</v>
      </c>
      <c r="G18" s="636">
        <f t="shared" si="2"/>
        <v>10133</v>
      </c>
      <c r="H18" s="637">
        <f t="shared" si="3"/>
        <v>0.57151720248166948</v>
      </c>
      <c r="I18" s="638">
        <f t="shared" si="0"/>
        <v>0</v>
      </c>
      <c r="J18" s="639">
        <f t="shared" si="0"/>
        <v>0.57151720248166948</v>
      </c>
      <c r="K18" s="756"/>
    </row>
    <row r="19" spans="1:11" ht="13">
      <c r="A19" s="29" t="s">
        <v>318</v>
      </c>
      <c r="B19" s="632">
        <v>14899.190965999995</v>
      </c>
      <c r="C19" s="632">
        <v>44426.809034000005</v>
      </c>
      <c r="D19" s="634">
        <f t="shared" si="1"/>
        <v>59326</v>
      </c>
      <c r="E19" s="635">
        <v>13771</v>
      </c>
      <c r="F19" s="632">
        <v>47808</v>
      </c>
      <c r="G19" s="636">
        <f t="shared" si="2"/>
        <v>61579</v>
      </c>
      <c r="H19" s="637">
        <f t="shared" si="3"/>
        <v>0.92427837400201596</v>
      </c>
      <c r="I19" s="638">
        <f t="shared" si="0"/>
        <v>1.0761069957424212</v>
      </c>
      <c r="J19" s="639">
        <f t="shared" si="0"/>
        <v>1.0379766038499141</v>
      </c>
      <c r="K19" s="756"/>
    </row>
    <row r="20" spans="1:11" ht="13.5" thickBot="1">
      <c r="A20" s="641" t="s">
        <v>320</v>
      </c>
      <c r="B20" s="642">
        <v>63304.057026000002</v>
      </c>
      <c r="C20" s="642">
        <v>2593.942974</v>
      </c>
      <c r="D20" s="643">
        <f t="shared" si="1"/>
        <v>65898</v>
      </c>
      <c r="E20" s="644">
        <v>57724</v>
      </c>
      <c r="F20" s="642">
        <v>1926</v>
      </c>
      <c r="G20" s="645">
        <f t="shared" si="2"/>
        <v>59650</v>
      </c>
      <c r="H20" s="646">
        <f t="shared" si="3"/>
        <v>0.9118530898626579</v>
      </c>
      <c r="I20" s="647">
        <f t="shared" si="0"/>
        <v>0.74249897522997743</v>
      </c>
      <c r="J20" s="648">
        <f t="shared" si="0"/>
        <v>0.90518680384837169</v>
      </c>
      <c r="K20" s="756"/>
    </row>
    <row r="21" spans="1:11" ht="13.5" thickBot="1">
      <c r="A21" s="649" t="s">
        <v>10</v>
      </c>
      <c r="B21" s="650">
        <f t="shared" ref="B21:G21" si="4">SUM(B6:B20)</f>
        <v>1124693.895237</v>
      </c>
      <c r="C21" s="650">
        <f t="shared" si="4"/>
        <v>207885.77039500003</v>
      </c>
      <c r="D21" s="650">
        <f t="shared" si="4"/>
        <v>1332579.665632</v>
      </c>
      <c r="E21" s="650">
        <f t="shared" si="4"/>
        <v>1138288</v>
      </c>
      <c r="F21" s="650">
        <f t="shared" si="4"/>
        <v>219685</v>
      </c>
      <c r="G21" s="651">
        <f t="shared" si="4"/>
        <v>1357973</v>
      </c>
      <c r="H21" s="652">
        <f>IFERROR(E21/B21,0)</f>
        <v>1.0120869374507768</v>
      </c>
      <c r="I21" s="653">
        <f t="shared" si="0"/>
        <v>1.0567582359416927</v>
      </c>
      <c r="J21" s="654">
        <f>IFERROR(G21/D21,0)</f>
        <v>1.0190557720659477</v>
      </c>
      <c r="K21" s="756"/>
    </row>
    <row r="23" spans="1:11" ht="42.65" customHeight="1">
      <c r="A23" s="1178" t="s">
        <v>518</v>
      </c>
      <c r="B23" s="1179"/>
      <c r="C23" s="1179"/>
      <c r="D23" s="1179"/>
      <c r="E23" s="1179"/>
      <c r="F23" s="1179"/>
      <c r="G23" s="1179"/>
      <c r="H23" s="1179"/>
      <c r="I23" s="1179"/>
      <c r="J23" s="1179"/>
      <c r="K23" s="756"/>
    </row>
    <row r="24" spans="1:11" ht="26.15" customHeight="1">
      <c r="A24" s="1180" t="s">
        <v>293</v>
      </c>
      <c r="B24" s="1181"/>
      <c r="C24" s="1181"/>
      <c r="D24" s="1181"/>
      <c r="E24" s="1181"/>
      <c r="F24" s="1181"/>
      <c r="G24" s="1181"/>
      <c r="H24" s="1181"/>
      <c r="I24" s="1181"/>
      <c r="J24" s="1181"/>
      <c r="K24" s="756"/>
    </row>
    <row r="28" spans="1:11">
      <c r="A28" s="756"/>
      <c r="B28" s="756"/>
      <c r="C28" s="756"/>
      <c r="D28" s="756"/>
      <c r="E28" s="756"/>
      <c r="F28" s="756"/>
      <c r="G28" s="756"/>
      <c r="H28" s="756"/>
      <c r="I28" s="756"/>
      <c r="J28" s="756"/>
      <c r="K28" s="756"/>
    </row>
  </sheetData>
  <mergeCells count="9">
    <mergeCell ref="A23:J23"/>
    <mergeCell ref="A24:J24"/>
    <mergeCell ref="A1:J1"/>
    <mergeCell ref="A2:J2"/>
    <mergeCell ref="A3:J3"/>
    <mergeCell ref="A4:A5"/>
    <mergeCell ref="B4:D4"/>
    <mergeCell ref="E4:G4"/>
    <mergeCell ref="H4:J4"/>
  </mergeCells>
  <printOptions horizontalCentered="1" verticalCentered="1"/>
  <pageMargins left="0.25" right="0.25" top="0.5" bottom="0.5" header="0.5" footer="0.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2"/>
  <sheetViews>
    <sheetView zoomScale="110" zoomScaleNormal="110" zoomScaleSheetLayoutView="108" workbookViewId="0">
      <pane xSplit="1" topLeftCell="B1" activePane="topRight" state="frozen"/>
      <selection activeCell="A2" sqref="A2:M2"/>
      <selection pane="topRight" activeCell="O1" sqref="O1"/>
    </sheetView>
  </sheetViews>
  <sheetFormatPr defaultColWidth="8.54296875" defaultRowHeight="12.5"/>
  <cols>
    <col min="1" max="1" width="43.81640625" style="148" customWidth="1"/>
    <col min="2" max="2" width="14.453125" style="148" customWidth="1"/>
    <col min="3" max="3" width="5.7265625" style="148" bestFit="1" customWidth="1"/>
    <col min="4" max="4" width="13.453125" style="148" bestFit="1" customWidth="1"/>
    <col min="5" max="5" width="15.453125" style="148" bestFit="1" customWidth="1"/>
    <col min="6" max="6" width="5.7265625" style="148" bestFit="1" customWidth="1"/>
    <col min="7" max="8" width="12.453125" style="148" bestFit="1" customWidth="1"/>
    <col min="9" max="9" width="5.7265625" style="148" bestFit="1" customWidth="1"/>
    <col min="10" max="10" width="13.453125" style="148" bestFit="1" customWidth="1"/>
    <col min="11" max="11" width="7.54296875" style="148" bestFit="1" customWidth="1"/>
    <col min="12" max="12" width="4.453125" style="148" bestFit="1" customWidth="1"/>
    <col min="13" max="13" width="10.54296875" style="148" customWidth="1"/>
    <col min="14" max="14" width="18" style="148" customWidth="1"/>
    <col min="15" max="15" width="11.26953125" style="148" bestFit="1" customWidth="1"/>
    <col min="16" max="16384" width="8.54296875" style="148"/>
  </cols>
  <sheetData>
    <row r="1" spans="1:15" ht="15.5">
      <c r="A1" s="955" t="s">
        <v>43</v>
      </c>
      <c r="B1" s="955"/>
      <c r="C1" s="955"/>
      <c r="D1" s="955"/>
      <c r="E1" s="955"/>
      <c r="F1" s="955"/>
      <c r="G1" s="955"/>
      <c r="H1" s="955"/>
      <c r="I1" s="955"/>
      <c r="J1" s="955"/>
      <c r="K1" s="955"/>
      <c r="L1" s="955"/>
      <c r="M1" s="955"/>
    </row>
    <row r="2" spans="1:15" ht="15.5">
      <c r="A2" s="971" t="s">
        <v>1</v>
      </c>
      <c r="B2" s="972"/>
      <c r="C2" s="972"/>
      <c r="D2" s="972"/>
      <c r="E2" s="972"/>
      <c r="F2" s="972"/>
      <c r="G2" s="972"/>
      <c r="H2" s="972"/>
      <c r="I2" s="972"/>
      <c r="J2" s="972"/>
      <c r="K2" s="972"/>
      <c r="L2" s="972"/>
      <c r="M2" s="972"/>
    </row>
    <row r="3" spans="1:15" ht="16" thickBot="1">
      <c r="A3" s="973" t="str">
        <f>'ESA Table 1'!A3:M3</f>
        <v>Through August 2020</v>
      </c>
      <c r="B3" s="972"/>
      <c r="C3" s="972"/>
      <c r="D3" s="972"/>
      <c r="E3" s="972"/>
      <c r="F3" s="972"/>
      <c r="G3" s="972"/>
      <c r="H3" s="972"/>
      <c r="I3" s="972"/>
      <c r="J3" s="972"/>
      <c r="K3" s="972"/>
      <c r="L3" s="972"/>
      <c r="M3" s="972"/>
    </row>
    <row r="4" spans="1:15" ht="13">
      <c r="A4" s="358"/>
      <c r="B4" s="974" t="s">
        <v>3</v>
      </c>
      <c r="C4" s="975"/>
      <c r="D4" s="976"/>
      <c r="E4" s="974" t="s">
        <v>4</v>
      </c>
      <c r="F4" s="975"/>
      <c r="G4" s="976"/>
      <c r="H4" s="974" t="s">
        <v>5</v>
      </c>
      <c r="I4" s="975"/>
      <c r="J4" s="976"/>
      <c r="K4" s="977" t="s">
        <v>6</v>
      </c>
      <c r="L4" s="975"/>
      <c r="M4" s="976"/>
    </row>
    <row r="5" spans="1:15" ht="13">
      <c r="A5" s="359" t="s">
        <v>44</v>
      </c>
      <c r="B5" s="360" t="s">
        <v>8</v>
      </c>
      <c r="C5" s="361" t="s">
        <v>9</v>
      </c>
      <c r="D5" s="362" t="s">
        <v>10</v>
      </c>
      <c r="E5" s="360" t="s">
        <v>8</v>
      </c>
      <c r="F5" s="361" t="s">
        <v>9</v>
      </c>
      <c r="G5" s="362" t="s">
        <v>10</v>
      </c>
      <c r="H5" s="360" t="s">
        <v>8</v>
      </c>
      <c r="I5" s="361" t="s">
        <v>9</v>
      </c>
      <c r="J5" s="362" t="s">
        <v>10</v>
      </c>
      <c r="K5" s="360" t="s">
        <v>8</v>
      </c>
      <c r="L5" s="361" t="s">
        <v>9</v>
      </c>
      <c r="M5" s="362" t="s">
        <v>10</v>
      </c>
    </row>
    <row r="6" spans="1:15" ht="13">
      <c r="A6" s="363" t="s">
        <v>11</v>
      </c>
      <c r="B6" s="364"/>
      <c r="C6" s="365"/>
      <c r="D6" s="366"/>
      <c r="E6" s="364"/>
      <c r="F6" s="365"/>
      <c r="G6" s="366"/>
      <c r="H6" s="364"/>
      <c r="I6" s="365"/>
      <c r="J6" s="366"/>
      <c r="K6" s="367"/>
      <c r="L6" s="365"/>
      <c r="M6" s="368"/>
    </row>
    <row r="7" spans="1:15">
      <c r="A7" s="369" t="s">
        <v>23</v>
      </c>
      <c r="B7" s="370">
        <v>4500000</v>
      </c>
      <c r="C7" s="371"/>
      <c r="D7" s="274">
        <f t="shared" ref="D7:D13" si="0">SUM(B7:C7)</f>
        <v>4500000</v>
      </c>
      <c r="E7" s="287"/>
      <c r="F7" s="371"/>
      <c r="G7" s="274">
        <f t="shared" ref="G7:G10" si="1">SUM(E7:F7)</f>
        <v>0</v>
      </c>
      <c r="H7" s="287">
        <v>198396.49669999999</v>
      </c>
      <c r="I7" s="371"/>
      <c r="J7" s="274">
        <f>H7</f>
        <v>198396.49669999999</v>
      </c>
      <c r="K7" s="372">
        <f>H7/B7</f>
        <v>4.4088110377777774E-2</v>
      </c>
      <c r="L7" s="371"/>
      <c r="M7" s="288">
        <f>J7/D7</f>
        <v>4.4088110377777774E-2</v>
      </c>
      <c r="N7" s="318"/>
      <c r="O7" s="866"/>
    </row>
    <row r="8" spans="1:15">
      <c r="A8" s="374" t="s">
        <v>45</v>
      </c>
      <c r="B8" s="370">
        <v>1000000</v>
      </c>
      <c r="C8" s="371"/>
      <c r="D8" s="274">
        <f t="shared" si="0"/>
        <v>1000000</v>
      </c>
      <c r="E8" s="370"/>
      <c r="F8" s="371"/>
      <c r="G8" s="274">
        <f t="shared" si="1"/>
        <v>0</v>
      </c>
      <c r="H8" s="370"/>
      <c r="I8" s="371"/>
      <c r="J8" s="274">
        <f t="shared" ref="J8:J10" si="2">SUM(H8:I8)</f>
        <v>0</v>
      </c>
      <c r="K8" s="372">
        <f t="shared" ref="K8:M14" si="3">H8/B8</f>
        <v>0</v>
      </c>
      <c r="L8" s="371"/>
      <c r="M8" s="288">
        <f t="shared" ref="M8:M10" si="4">J8/D8</f>
        <v>0</v>
      </c>
      <c r="O8" s="866"/>
    </row>
    <row r="9" spans="1:15" ht="25">
      <c r="A9" s="374" t="s">
        <v>46</v>
      </c>
      <c r="B9" s="370">
        <v>7006783</v>
      </c>
      <c r="C9" s="371"/>
      <c r="D9" s="274">
        <f t="shared" si="0"/>
        <v>7006783</v>
      </c>
      <c r="E9" s="287">
        <v>888026.07749999966</v>
      </c>
      <c r="F9" s="371"/>
      <c r="G9" s="274">
        <f t="shared" si="1"/>
        <v>888026.07749999966</v>
      </c>
      <c r="H9" s="370">
        <v>5186970.7050000001</v>
      </c>
      <c r="I9" s="371" t="s">
        <v>47</v>
      </c>
      <c r="J9" s="274">
        <f t="shared" si="2"/>
        <v>5186970.7050000001</v>
      </c>
      <c r="K9" s="372">
        <f t="shared" si="3"/>
        <v>0.74027848514789174</v>
      </c>
      <c r="L9" s="371"/>
      <c r="M9" s="288">
        <f t="shared" si="4"/>
        <v>0.74027848514789174</v>
      </c>
      <c r="N9" s="375"/>
      <c r="O9" s="866"/>
    </row>
    <row r="10" spans="1:15">
      <c r="A10" s="376" t="s">
        <v>48</v>
      </c>
      <c r="B10" s="370">
        <v>1790584</v>
      </c>
      <c r="C10" s="371"/>
      <c r="D10" s="274">
        <f t="shared" si="0"/>
        <v>1790584</v>
      </c>
      <c r="E10" s="370"/>
      <c r="F10" s="371"/>
      <c r="G10" s="274">
        <f t="shared" si="1"/>
        <v>0</v>
      </c>
      <c r="H10" s="370"/>
      <c r="I10" s="371"/>
      <c r="J10" s="274">
        <f t="shared" si="2"/>
        <v>0</v>
      </c>
      <c r="K10" s="372">
        <f t="shared" si="3"/>
        <v>0</v>
      </c>
      <c r="L10" s="371"/>
      <c r="M10" s="288">
        <f t="shared" si="4"/>
        <v>0</v>
      </c>
      <c r="N10" s="373"/>
      <c r="O10" s="866"/>
    </row>
    <row r="11" spans="1:15">
      <c r="A11" s="376" t="s">
        <v>49</v>
      </c>
      <c r="B11" s="370"/>
      <c r="C11" s="371"/>
      <c r="D11" s="274">
        <f t="shared" si="0"/>
        <v>0</v>
      </c>
      <c r="E11" s="370"/>
      <c r="F11" s="371"/>
      <c r="G11" s="274"/>
      <c r="H11" s="370"/>
      <c r="I11" s="371"/>
      <c r="J11" s="274"/>
      <c r="K11" s="372"/>
      <c r="L11" s="377"/>
      <c r="M11" s="289"/>
      <c r="O11" s="866"/>
    </row>
    <row r="12" spans="1:15" ht="14.25" customHeight="1">
      <c r="A12" s="378" t="s">
        <v>50</v>
      </c>
      <c r="B12" s="370">
        <v>3485509</v>
      </c>
      <c r="C12" s="371"/>
      <c r="D12" s="274">
        <f t="shared" si="0"/>
        <v>3485509</v>
      </c>
      <c r="E12" s="370"/>
      <c r="F12" s="371"/>
      <c r="G12" s="274">
        <f t="shared" ref="G12" si="5">SUM(E12:F12)</f>
        <v>0</v>
      </c>
      <c r="H12" s="370"/>
      <c r="I12" s="371"/>
      <c r="J12" s="274">
        <f t="shared" ref="J12" si="6">SUM(H12:I12)</f>
        <v>0</v>
      </c>
      <c r="K12" s="372">
        <f t="shared" si="3"/>
        <v>0</v>
      </c>
      <c r="L12" s="377"/>
      <c r="M12" s="289">
        <f t="shared" ref="M12:M13" si="7">J12/D12</f>
        <v>0</v>
      </c>
      <c r="N12" s="375"/>
      <c r="O12" s="866"/>
    </row>
    <row r="13" spans="1:15" ht="14.25" customHeight="1" thickBot="1">
      <c r="A13" s="379" t="s">
        <v>51</v>
      </c>
      <c r="B13" s="380">
        <v>2400527</v>
      </c>
      <c r="C13" s="377"/>
      <c r="D13" s="283">
        <f t="shared" si="0"/>
        <v>2400527</v>
      </c>
      <c r="E13" s="287">
        <v>343331.93800000008</v>
      </c>
      <c r="F13" s="377"/>
      <c r="G13" s="381">
        <f>E13</f>
        <v>343331.93800000008</v>
      </c>
      <c r="H13" s="382">
        <v>1942793.7567</v>
      </c>
      <c r="I13" s="377"/>
      <c r="J13" s="283">
        <f>H13</f>
        <v>1942793.7567</v>
      </c>
      <c r="K13" s="383">
        <f t="shared" si="3"/>
        <v>0.80931968551072331</v>
      </c>
      <c r="L13" s="377"/>
      <c r="M13" s="289">
        <f t="shared" si="7"/>
        <v>0.80931968551072331</v>
      </c>
      <c r="N13" s="373"/>
      <c r="O13" s="866"/>
    </row>
    <row r="14" spans="1:15" ht="13.5" thickBot="1">
      <c r="A14" s="385" t="s">
        <v>52</v>
      </c>
      <c r="B14" s="285">
        <f t="shared" ref="B14:J14" si="8">SUM(B7:B13)</f>
        <v>20183403</v>
      </c>
      <c r="C14" s="284"/>
      <c r="D14" s="286">
        <f t="shared" si="8"/>
        <v>20183403</v>
      </c>
      <c r="E14" s="285">
        <f t="shared" si="8"/>
        <v>1231358.0154999997</v>
      </c>
      <c r="F14" s="284"/>
      <c r="G14" s="286">
        <f t="shared" si="8"/>
        <v>1231358.0154999997</v>
      </c>
      <c r="H14" s="285">
        <f t="shared" si="8"/>
        <v>7328160.9583999999</v>
      </c>
      <c r="I14" s="284"/>
      <c r="J14" s="286">
        <f t="shared" si="8"/>
        <v>7328160.9583999999</v>
      </c>
      <c r="K14" s="386">
        <f t="shared" si="3"/>
        <v>0.36307856303518293</v>
      </c>
      <c r="L14" s="284"/>
      <c r="M14" s="387">
        <f t="shared" si="3"/>
        <v>0.36307856303518293</v>
      </c>
    </row>
    <row r="15" spans="1:15">
      <c r="A15" s="339"/>
      <c r="B15" s="339"/>
      <c r="C15" s="339"/>
      <c r="D15" s="339"/>
      <c r="E15" s="339"/>
      <c r="F15" s="339"/>
      <c r="G15" s="339"/>
      <c r="H15" s="339"/>
      <c r="I15" s="339"/>
      <c r="J15" s="339"/>
      <c r="K15" s="339"/>
      <c r="L15" s="339"/>
      <c r="M15" s="339"/>
    </row>
    <row r="16" spans="1:15" ht="14">
      <c r="A16" s="968" t="s">
        <v>53</v>
      </c>
      <c r="B16" s="969"/>
      <c r="C16" s="969"/>
      <c r="D16" s="969"/>
      <c r="E16" s="969"/>
      <c r="F16" s="969"/>
      <c r="G16" s="969"/>
      <c r="H16" s="969"/>
      <c r="I16" s="388"/>
      <c r="J16" s="388"/>
      <c r="K16" s="388"/>
      <c r="L16" s="388"/>
      <c r="M16" s="389"/>
    </row>
    <row r="17" spans="1:13">
      <c r="A17" s="970" t="s">
        <v>37</v>
      </c>
      <c r="B17" s="970"/>
      <c r="C17" s="970"/>
      <c r="D17" s="970"/>
      <c r="E17" s="970"/>
      <c r="F17" s="970"/>
      <c r="G17" s="970"/>
      <c r="H17" s="970"/>
      <c r="I17" s="970"/>
      <c r="J17" s="970"/>
      <c r="K17" s="970"/>
      <c r="L17" s="970"/>
      <c r="M17" s="970"/>
    </row>
    <row r="18" spans="1:13" ht="30.75" customHeight="1">
      <c r="A18" s="967" t="s">
        <v>54</v>
      </c>
      <c r="B18" s="967"/>
      <c r="C18" s="967"/>
      <c r="D18" s="967"/>
      <c r="E18" s="967"/>
      <c r="F18" s="967"/>
      <c r="G18" s="967"/>
      <c r="H18" s="967"/>
      <c r="I18" s="967"/>
      <c r="J18" s="967"/>
      <c r="K18" s="967"/>
      <c r="L18" s="967"/>
      <c r="M18" s="967"/>
    </row>
    <row r="19" spans="1:13" ht="13">
      <c r="A19" s="148" t="s">
        <v>55</v>
      </c>
      <c r="B19" s="390"/>
    </row>
    <row r="22" spans="1:13">
      <c r="E22" s="373"/>
      <c r="H22" s="384"/>
    </row>
  </sheetData>
  <mergeCells count="10">
    <mergeCell ref="A16:H16"/>
    <mergeCell ref="A17:M17"/>
    <mergeCell ref="A18:M18"/>
    <mergeCell ref="A1:M1"/>
    <mergeCell ref="A2:M2"/>
    <mergeCell ref="A3:M3"/>
    <mergeCell ref="B4:D4"/>
    <mergeCell ref="E4:G4"/>
    <mergeCell ref="H4:J4"/>
    <mergeCell ref="K4:M4"/>
  </mergeCells>
  <printOptions horizontalCentered="1" verticalCentered="1"/>
  <pageMargins left="0.25" right="0.25" top="0.5" bottom="0.5" header="0.5" footer="0.5"/>
  <pageSetup scale="74" orientation="landscape" r:id="rId1"/>
  <ignoredErrors>
    <ignoredError sqref="A3"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Y27"/>
  <sheetViews>
    <sheetView zoomScaleNormal="100" workbookViewId="0">
      <selection activeCell="B17" sqref="B17"/>
    </sheetView>
  </sheetViews>
  <sheetFormatPr defaultColWidth="8.7265625" defaultRowHeight="12.5"/>
  <cols>
    <col min="1" max="1" width="10.54296875" style="7" customWidth="1"/>
    <col min="2" max="5" width="12.54296875" style="7" customWidth="1"/>
    <col min="6" max="6" width="13.54296875" style="7" customWidth="1"/>
    <col min="7" max="7" width="14.54296875" style="624" customWidth="1"/>
    <col min="8" max="8" width="14.54296875" style="7" customWidth="1"/>
    <col min="9" max="11" width="8.7265625" style="25"/>
    <col min="12" max="16384" width="8.7265625" style="7"/>
  </cols>
  <sheetData>
    <row r="1" spans="1:13" ht="15.5">
      <c r="A1" s="1002" t="s">
        <v>519</v>
      </c>
      <c r="B1" s="1002"/>
      <c r="C1" s="1002"/>
      <c r="D1" s="1002"/>
      <c r="E1" s="1002"/>
      <c r="F1" s="1002"/>
      <c r="G1" s="1002"/>
      <c r="H1" s="1002"/>
      <c r="L1" s="756"/>
      <c r="M1" s="756"/>
    </row>
    <row r="2" spans="1:13" ht="15.5">
      <c r="A2" s="1172" t="s">
        <v>1</v>
      </c>
      <c r="B2" s="1172"/>
      <c r="C2" s="1172"/>
      <c r="D2" s="1172"/>
      <c r="E2" s="1172"/>
      <c r="F2" s="1172"/>
      <c r="G2" s="1172"/>
      <c r="H2" s="1172"/>
      <c r="I2" s="655"/>
      <c r="J2" s="655"/>
      <c r="L2" s="756"/>
      <c r="M2" s="756"/>
    </row>
    <row r="3" spans="1:13" ht="16" thickBot="1">
      <c r="A3" s="1164" t="str">
        <f>'CARE Table 1'!A3:M3</f>
        <v>Through August 2020</v>
      </c>
      <c r="B3" s="1164"/>
      <c r="C3" s="1164"/>
      <c r="D3" s="1164"/>
      <c r="E3" s="1164"/>
      <c r="F3" s="1164"/>
      <c r="G3" s="1164"/>
      <c r="H3" s="1164"/>
      <c r="I3" s="581"/>
      <c r="J3" s="581"/>
      <c r="K3" s="581"/>
      <c r="L3" s="581"/>
      <c r="M3" s="581"/>
    </row>
    <row r="4" spans="1:13" ht="54.65" customHeight="1">
      <c r="A4" s="610" t="s">
        <v>323</v>
      </c>
      <c r="B4" s="611" t="s">
        <v>520</v>
      </c>
      <c r="C4" s="611" t="s">
        <v>521</v>
      </c>
      <c r="D4" s="611" t="s">
        <v>522</v>
      </c>
      <c r="E4" s="611" t="s">
        <v>523</v>
      </c>
      <c r="F4" s="611" t="s">
        <v>524</v>
      </c>
      <c r="G4" s="656" t="s">
        <v>525</v>
      </c>
      <c r="H4" s="612" t="s">
        <v>526</v>
      </c>
      <c r="I4" s="657"/>
      <c r="J4" s="657"/>
      <c r="L4" s="756"/>
      <c r="M4" s="756"/>
    </row>
    <row r="5" spans="1:13" s="25" customFormat="1">
      <c r="A5" s="658" t="s">
        <v>335</v>
      </c>
      <c r="B5" s="659">
        <f>'CARE Table 2'!W7</f>
        <v>1190287</v>
      </c>
      <c r="C5" s="659">
        <v>23067</v>
      </c>
      <c r="D5" s="660">
        <f t="shared" ref="D5:D12" si="0">C5/B5</f>
        <v>1.9379359767854307E-2</v>
      </c>
      <c r="E5" s="661">
        <v>12618</v>
      </c>
      <c r="F5" s="661">
        <v>8862</v>
      </c>
      <c r="G5" s="660">
        <f>E5/C5</f>
        <v>0.54701521654311358</v>
      </c>
      <c r="H5" s="662">
        <f t="shared" ref="H5:H10" si="1">F5/B5</f>
        <v>7.4452632012279394E-3</v>
      </c>
      <c r="J5" s="663"/>
      <c r="L5" s="806"/>
      <c r="M5" s="664"/>
    </row>
    <row r="6" spans="1:13">
      <c r="A6" s="658" t="s">
        <v>336</v>
      </c>
      <c r="B6" s="659">
        <f>'CARE Table 2'!W8</f>
        <v>1181815</v>
      </c>
      <c r="C6" s="659">
        <v>22036</v>
      </c>
      <c r="D6" s="660">
        <f t="shared" si="0"/>
        <v>1.864589635433634E-2</v>
      </c>
      <c r="E6" s="661">
        <v>10401</v>
      </c>
      <c r="F6" s="661">
        <v>1354</v>
      </c>
      <c r="G6" s="660">
        <v>0</v>
      </c>
      <c r="H6" s="662">
        <f t="shared" si="1"/>
        <v>1.1456953922568253E-3</v>
      </c>
      <c r="J6" s="663"/>
      <c r="L6" s="806"/>
      <c r="M6" s="664"/>
    </row>
    <row r="7" spans="1:13">
      <c r="A7" s="658" t="s">
        <v>337</v>
      </c>
      <c r="B7" s="659">
        <f>'CARE Table 2'!W9</f>
        <v>1168716</v>
      </c>
      <c r="C7" s="659">
        <v>28757</v>
      </c>
      <c r="D7" s="660">
        <f t="shared" si="0"/>
        <v>2.4605635586404224E-2</v>
      </c>
      <c r="E7" s="661">
        <v>8947</v>
      </c>
      <c r="F7" s="661">
        <v>1241</v>
      </c>
      <c r="G7" s="660">
        <v>0</v>
      </c>
      <c r="H7" s="662">
        <f t="shared" si="1"/>
        <v>1.0618490719730028E-3</v>
      </c>
      <c r="J7" s="663"/>
      <c r="L7" s="806"/>
      <c r="M7" s="664"/>
    </row>
    <row r="8" spans="1:13">
      <c r="A8" s="658" t="s">
        <v>338</v>
      </c>
      <c r="B8" s="659">
        <f>'CARE Table 2'!W10</f>
        <v>1198585</v>
      </c>
      <c r="C8" s="659">
        <v>188</v>
      </c>
      <c r="D8" s="660">
        <f t="shared" si="0"/>
        <v>1.5685162086960874E-4</v>
      </c>
      <c r="E8" s="661">
        <v>-1194</v>
      </c>
      <c r="F8" s="661">
        <v>1368</v>
      </c>
      <c r="G8" s="660">
        <v>0</v>
      </c>
      <c r="H8" s="662">
        <f t="shared" si="1"/>
        <v>1.1413458369660891E-3</v>
      </c>
      <c r="J8" s="663"/>
      <c r="L8" s="806"/>
      <c r="M8" s="756"/>
    </row>
    <row r="9" spans="1:13">
      <c r="A9" s="658" t="s">
        <v>339</v>
      </c>
      <c r="B9" s="659">
        <f>'CARE Table 2'!W11</f>
        <v>1240773</v>
      </c>
      <c r="C9" s="665">
        <v>3</v>
      </c>
      <c r="D9" s="660">
        <f t="shared" si="0"/>
        <v>2.4178475837240174E-6</v>
      </c>
      <c r="E9" s="661">
        <v>-1</v>
      </c>
      <c r="F9" s="661">
        <v>4</v>
      </c>
      <c r="G9" s="660">
        <v>0</v>
      </c>
      <c r="H9" s="662">
        <f t="shared" si="1"/>
        <v>3.2237967782986896E-6</v>
      </c>
      <c r="L9" s="756"/>
      <c r="M9" s="756"/>
    </row>
    <row r="10" spans="1:13">
      <c r="A10" s="658" t="s">
        <v>340</v>
      </c>
      <c r="B10" s="659">
        <f>'CARE Table 2'!W12</f>
        <v>1256650</v>
      </c>
      <c r="C10" s="659">
        <v>0</v>
      </c>
      <c r="D10" s="660">
        <f t="shared" si="0"/>
        <v>0</v>
      </c>
      <c r="E10" s="659">
        <v>-124659</v>
      </c>
      <c r="F10" s="659">
        <v>3</v>
      </c>
      <c r="G10" s="660">
        <v>0</v>
      </c>
      <c r="H10" s="662">
        <f t="shared" si="1"/>
        <v>2.3872995663072454E-6</v>
      </c>
      <c r="L10" s="756"/>
      <c r="M10" s="756"/>
    </row>
    <row r="11" spans="1:13">
      <c r="A11" s="658" t="s">
        <v>341</v>
      </c>
      <c r="B11" s="659">
        <f>'CARE Table 2'!W13</f>
        <v>1289685</v>
      </c>
      <c r="C11" s="659">
        <v>0</v>
      </c>
      <c r="D11" s="660">
        <f t="shared" si="0"/>
        <v>0</v>
      </c>
      <c r="E11" s="659">
        <v>-36437</v>
      </c>
      <c r="F11" s="659">
        <v>0</v>
      </c>
      <c r="G11" s="660">
        <v>0</v>
      </c>
      <c r="H11" s="662">
        <f t="shared" ref="H11" si="2">F11/B11</f>
        <v>0</v>
      </c>
      <c r="L11" s="756"/>
      <c r="M11" s="756"/>
    </row>
    <row r="12" spans="1:13">
      <c r="A12" s="658" t="s">
        <v>342</v>
      </c>
      <c r="B12" s="659">
        <f>'CARE Table 2'!W14</f>
        <v>1357973</v>
      </c>
      <c r="C12" s="659">
        <v>0</v>
      </c>
      <c r="D12" s="660">
        <f t="shared" si="0"/>
        <v>0</v>
      </c>
      <c r="E12" s="659">
        <v>-36169</v>
      </c>
      <c r="F12" s="659">
        <v>0</v>
      </c>
      <c r="G12" s="660">
        <v>0</v>
      </c>
      <c r="H12" s="662">
        <f t="shared" ref="H12" si="3">F12/B12</f>
        <v>0</v>
      </c>
      <c r="L12" s="756"/>
      <c r="M12" s="756"/>
    </row>
    <row r="13" spans="1:13">
      <c r="A13" s="658" t="s">
        <v>343</v>
      </c>
      <c r="B13" s="659"/>
      <c r="C13" s="659"/>
      <c r="D13" s="660"/>
      <c r="E13" s="659"/>
      <c r="F13" s="659"/>
      <c r="G13" s="660"/>
      <c r="H13" s="662"/>
      <c r="L13" s="756"/>
      <c r="M13" s="756"/>
    </row>
    <row r="14" spans="1:13">
      <c r="A14" s="658" t="s">
        <v>344</v>
      </c>
      <c r="B14" s="659"/>
      <c r="C14" s="659"/>
      <c r="D14" s="660"/>
      <c r="E14" s="659"/>
      <c r="F14" s="659"/>
      <c r="G14" s="660"/>
      <c r="H14" s="662"/>
      <c r="L14" s="756"/>
      <c r="M14" s="756"/>
    </row>
    <row r="15" spans="1:13">
      <c r="A15" s="658" t="s">
        <v>345</v>
      </c>
      <c r="B15" s="659"/>
      <c r="C15" s="659"/>
      <c r="D15" s="660"/>
      <c r="E15" s="659"/>
      <c r="F15" s="659"/>
      <c r="G15" s="660"/>
      <c r="H15" s="662"/>
      <c r="L15" s="756"/>
      <c r="M15" s="756"/>
    </row>
    <row r="16" spans="1:13" ht="13" thickBot="1">
      <c r="A16" s="666" t="s">
        <v>346</v>
      </c>
      <c r="B16" s="659"/>
      <c r="C16" s="667"/>
      <c r="D16" s="660"/>
      <c r="E16" s="667"/>
      <c r="F16" s="667"/>
      <c r="G16" s="660"/>
      <c r="H16" s="662"/>
      <c r="L16" s="756"/>
      <c r="M16" s="756"/>
    </row>
    <row r="17" spans="1:25" ht="13.5" thickBot="1">
      <c r="A17" s="668" t="s">
        <v>347</v>
      </c>
      <c r="B17" s="669">
        <f>'CARE Table 2'!W19</f>
        <v>1357973</v>
      </c>
      <c r="C17" s="669">
        <f>SUM(C5:C16)</f>
        <v>74051</v>
      </c>
      <c r="D17" s="670">
        <f>C17/B17</f>
        <v>5.453053926698101E-2</v>
      </c>
      <c r="E17" s="669">
        <f>SUM(E5:E16)</f>
        <v>-166494</v>
      </c>
      <c r="F17" s="669">
        <f>SUM(F5:F16)</f>
        <v>12832</v>
      </c>
      <c r="G17" s="670">
        <f>E17/C17</f>
        <v>-2.2483693670578386</v>
      </c>
      <c r="H17" s="670">
        <f>F17/B17</f>
        <v>9.449377859500889E-3</v>
      </c>
      <c r="L17" s="756"/>
      <c r="M17" s="756"/>
      <c r="N17" s="756"/>
      <c r="O17" s="756"/>
      <c r="P17" s="756"/>
      <c r="Q17" s="756"/>
      <c r="R17" s="756"/>
      <c r="S17" s="756"/>
      <c r="T17" s="756"/>
      <c r="U17" s="756"/>
      <c r="V17" s="756"/>
      <c r="W17" s="756"/>
      <c r="X17" s="756"/>
      <c r="Y17" s="756"/>
    </row>
    <row r="18" spans="1:25">
      <c r="A18" s="756"/>
      <c r="B18" s="756"/>
      <c r="C18" s="756"/>
      <c r="D18" s="756"/>
      <c r="E18" s="756"/>
      <c r="F18" s="756"/>
      <c r="H18" s="756" t="s">
        <v>47</v>
      </c>
      <c r="L18" s="756"/>
      <c r="M18" s="756"/>
      <c r="N18" s="756"/>
      <c r="O18" s="756"/>
      <c r="P18" s="756"/>
      <c r="Q18" s="756"/>
      <c r="R18" s="756"/>
      <c r="S18" s="756"/>
      <c r="T18" s="756"/>
      <c r="U18" s="756"/>
      <c r="V18" s="756"/>
      <c r="W18" s="756"/>
      <c r="X18" s="756"/>
      <c r="Y18" s="756"/>
    </row>
    <row r="19" spans="1:25" ht="12.75" customHeight="1">
      <c r="A19" s="1191" t="s">
        <v>527</v>
      </c>
      <c r="B19" s="1192"/>
      <c r="C19" s="1192"/>
      <c r="D19" s="1192"/>
      <c r="E19" s="1192"/>
      <c r="F19" s="1192"/>
      <c r="G19" s="1192"/>
      <c r="H19" s="1192"/>
      <c r="I19" s="580"/>
      <c r="L19" s="756"/>
      <c r="M19" s="756"/>
      <c r="N19" s="756"/>
      <c r="O19" s="756"/>
      <c r="P19" s="756"/>
      <c r="Q19" s="756"/>
      <c r="R19" s="756"/>
      <c r="S19" s="756"/>
      <c r="T19" s="756"/>
      <c r="U19" s="756"/>
      <c r="V19" s="756"/>
      <c r="W19" s="756"/>
      <c r="X19" s="756"/>
      <c r="Y19" s="756"/>
    </row>
    <row r="20" spans="1:25" ht="38.9" customHeight="1">
      <c r="A20" s="1191" t="s">
        <v>528</v>
      </c>
      <c r="B20" s="1192"/>
      <c r="C20" s="1192"/>
      <c r="D20" s="1192"/>
      <c r="E20" s="1192"/>
      <c r="F20" s="1192"/>
      <c r="G20" s="1192"/>
      <c r="H20" s="1192"/>
      <c r="I20" s="580"/>
      <c r="L20" s="756"/>
      <c r="M20" s="756"/>
      <c r="N20" s="756"/>
      <c r="O20" s="756"/>
      <c r="P20" s="756"/>
      <c r="Q20" s="756"/>
      <c r="R20" s="756"/>
      <c r="S20" s="756"/>
      <c r="T20" s="756"/>
      <c r="U20" s="756"/>
      <c r="V20" s="756"/>
      <c r="W20" s="756"/>
      <c r="X20" s="756"/>
      <c r="Y20" s="756"/>
    </row>
    <row r="21" spans="1:25" ht="12.75" customHeight="1">
      <c r="A21" s="1193" t="s">
        <v>529</v>
      </c>
      <c r="B21" s="1193"/>
      <c r="C21" s="1193"/>
      <c r="D21" s="1190"/>
      <c r="E21" s="1193"/>
      <c r="F21" s="1193"/>
      <c r="G21" s="1193"/>
      <c r="H21" s="1193"/>
      <c r="I21" s="580"/>
      <c r="L21" s="756"/>
      <c r="M21" s="756"/>
      <c r="N21" s="756"/>
      <c r="O21" s="756"/>
      <c r="P21" s="756"/>
      <c r="Q21" s="756"/>
      <c r="R21" s="756"/>
      <c r="S21" s="756"/>
      <c r="T21" s="756"/>
      <c r="U21" s="756"/>
      <c r="V21" s="756"/>
      <c r="W21" s="756"/>
      <c r="X21" s="756"/>
      <c r="Y21" s="756"/>
    </row>
    <row r="22" spans="1:25" ht="12.75" customHeight="1">
      <c r="A22" s="1189" t="s">
        <v>530</v>
      </c>
      <c r="B22" s="1190"/>
      <c r="C22" s="1190"/>
      <c r="D22" s="1190"/>
      <c r="E22" s="1190"/>
      <c r="F22" s="1190"/>
      <c r="G22" s="1190"/>
      <c r="H22" s="1190"/>
      <c r="I22" s="343"/>
      <c r="L22" s="756"/>
      <c r="M22" s="756"/>
      <c r="N22" s="756"/>
      <c r="O22" s="756"/>
      <c r="P22" s="756"/>
      <c r="Q22" s="756"/>
      <c r="R22" s="756"/>
      <c r="S22" s="756"/>
      <c r="T22" s="756"/>
      <c r="U22" s="756"/>
      <c r="V22" s="756"/>
      <c r="W22" s="756"/>
      <c r="X22" s="756"/>
      <c r="Y22" s="756"/>
    </row>
    <row r="23" spans="1:25">
      <c r="A23" s="1189" t="s">
        <v>467</v>
      </c>
      <c r="B23" s="1190"/>
      <c r="C23" s="1190"/>
      <c r="D23" s="1190"/>
      <c r="E23" s="1190"/>
      <c r="F23" s="1190"/>
      <c r="G23" s="1190"/>
      <c r="H23" s="1190"/>
      <c r="I23" s="343"/>
      <c r="L23" s="756"/>
      <c r="M23" s="756"/>
      <c r="N23" s="756"/>
      <c r="O23" s="756"/>
      <c r="P23" s="756"/>
      <c r="Q23" s="756"/>
      <c r="R23" s="756"/>
      <c r="S23" s="756"/>
      <c r="T23" s="756"/>
      <c r="U23" s="756"/>
      <c r="V23" s="756"/>
      <c r="W23" s="756"/>
      <c r="X23" s="756"/>
      <c r="Y23" s="756"/>
    </row>
    <row r="24" spans="1:25">
      <c r="A24" s="954" t="s">
        <v>531</v>
      </c>
      <c r="B24" s="954"/>
      <c r="C24" s="954"/>
      <c r="D24" s="954"/>
      <c r="E24" s="954"/>
      <c r="F24" s="954"/>
      <c r="G24" s="954"/>
      <c r="H24" s="954"/>
      <c r="L24" s="756"/>
      <c r="M24" s="756"/>
      <c r="N24" s="756"/>
      <c r="O24" s="756"/>
      <c r="P24" s="756"/>
      <c r="Q24" s="756"/>
      <c r="R24" s="756"/>
      <c r="S24" s="756"/>
      <c r="T24" s="756"/>
      <c r="U24" s="756"/>
      <c r="V24" s="756"/>
      <c r="W24" s="756"/>
      <c r="X24" s="756"/>
      <c r="Y24" s="756"/>
    </row>
    <row r="26" spans="1:25" ht="18.5">
      <c r="A26" s="1111"/>
      <c r="B26" s="1111"/>
      <c r="C26" s="1111"/>
      <c r="D26" s="1111"/>
      <c r="E26" s="1111"/>
      <c r="F26" s="1111"/>
      <c r="G26" s="1111"/>
      <c r="H26" s="1111"/>
      <c r="I26" s="1111"/>
      <c r="J26" s="1111"/>
      <c r="K26" s="1111"/>
      <c r="L26" s="1111"/>
      <c r="M26" s="1111"/>
      <c r="N26" s="1111"/>
      <c r="O26" s="1111"/>
      <c r="P26" s="1111"/>
      <c r="Q26" s="1111"/>
      <c r="R26" s="1111"/>
      <c r="S26" s="1111"/>
      <c r="T26" s="1111"/>
      <c r="U26" s="1111"/>
      <c r="V26" s="1111"/>
      <c r="W26" s="1111"/>
      <c r="X26" s="1111"/>
      <c r="Y26" s="1111"/>
    </row>
    <row r="27" spans="1:25">
      <c r="A27" s="756"/>
      <c r="B27" s="756"/>
      <c r="C27" s="756"/>
      <c r="D27" s="756"/>
      <c r="E27" s="756"/>
      <c r="F27" s="756"/>
      <c r="H27" s="756"/>
      <c r="L27" s="756"/>
      <c r="M27" s="756"/>
      <c r="N27" s="756"/>
      <c r="O27" s="756"/>
      <c r="P27" s="756"/>
      <c r="Q27" s="756"/>
      <c r="R27" s="756"/>
      <c r="S27" s="756"/>
      <c r="T27" s="756"/>
      <c r="U27" s="756"/>
      <c r="V27" s="756"/>
      <c r="W27" s="756"/>
      <c r="X27" s="756"/>
      <c r="Y27" s="756"/>
    </row>
  </sheetData>
  <mergeCells count="10">
    <mergeCell ref="A26:Y26"/>
    <mergeCell ref="A24:H24"/>
    <mergeCell ref="A22:H22"/>
    <mergeCell ref="A23:H23"/>
    <mergeCell ref="A1:H1"/>
    <mergeCell ref="A2:H2"/>
    <mergeCell ref="A3:H3"/>
    <mergeCell ref="A19:H19"/>
    <mergeCell ref="A20:H20"/>
    <mergeCell ref="A21:H21"/>
  </mergeCells>
  <printOptions horizontalCentered="1" verticalCentered="1"/>
  <pageMargins left="0.25" right="0.25" top="0.5" bottom="0.5" header="0.5" footer="0.5"/>
  <pageSetup orientation="landscape" r:id="rId1"/>
  <ignoredErrors>
    <ignoredError sqref="D17" 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73"/>
  <sheetViews>
    <sheetView zoomScale="110" zoomScaleNormal="110" workbookViewId="0">
      <selection activeCell="I37" sqref="I37"/>
    </sheetView>
  </sheetViews>
  <sheetFormatPr defaultColWidth="9.453125" defaultRowHeight="12.5"/>
  <cols>
    <col min="1" max="1" width="48.54296875" style="7" customWidth="1"/>
    <col min="2" max="6" width="9.54296875" style="7" customWidth="1"/>
    <col min="7" max="7" width="12.54296875" style="7" customWidth="1"/>
    <col min="8" max="8" width="17" style="7" bestFit="1" customWidth="1"/>
    <col min="9" max="9" width="37.1796875" style="7" bestFit="1" customWidth="1"/>
    <col min="10" max="16384" width="9.453125" style="7"/>
  </cols>
  <sheetData>
    <row r="1" spans="1:8" ht="15.5">
      <c r="A1" s="1196" t="s">
        <v>532</v>
      </c>
      <c r="B1" s="1002"/>
      <c r="C1" s="1002"/>
      <c r="D1" s="1002"/>
      <c r="E1" s="1002"/>
      <c r="F1" s="1002"/>
      <c r="G1" s="1197"/>
      <c r="H1" s="756"/>
    </row>
    <row r="2" spans="1:8" ht="15.5">
      <c r="A2" s="1172" t="s">
        <v>1</v>
      </c>
      <c r="B2" s="1172"/>
      <c r="C2" s="1172"/>
      <c r="D2" s="1172"/>
      <c r="E2" s="1172"/>
      <c r="F2" s="1172"/>
      <c r="G2" s="1172"/>
      <c r="H2" s="655"/>
    </row>
    <row r="3" spans="1:8" ht="16" thickBot="1">
      <c r="A3" s="1164" t="str">
        <f>'CARE Table 1'!A3:M3</f>
        <v>Through August 2020</v>
      </c>
      <c r="B3" s="1164"/>
      <c r="C3" s="1164"/>
      <c r="D3" s="1164"/>
      <c r="E3" s="1164"/>
      <c r="F3" s="1164"/>
      <c r="G3" s="1164"/>
      <c r="H3" s="581"/>
    </row>
    <row r="4" spans="1:8" ht="13.4" customHeight="1">
      <c r="A4" s="1198" t="s">
        <v>533</v>
      </c>
      <c r="B4" s="1200" t="s">
        <v>534</v>
      </c>
      <c r="C4" s="1201"/>
      <c r="D4" s="1201"/>
      <c r="E4" s="1202"/>
      <c r="F4" s="1200" t="s">
        <v>535</v>
      </c>
      <c r="G4" s="1203"/>
      <c r="H4" s="756"/>
    </row>
    <row r="5" spans="1:8" ht="13.4" customHeight="1">
      <c r="A5" s="1199"/>
      <c r="B5" s="1206" t="s">
        <v>536</v>
      </c>
      <c r="C5" s="1207"/>
      <c r="D5" s="1207"/>
      <c r="E5" s="1208"/>
      <c r="F5" s="1204"/>
      <c r="G5" s="1205"/>
      <c r="H5" s="756"/>
    </row>
    <row r="6" spans="1:8" ht="24.75" customHeight="1">
      <c r="A6" s="1199"/>
      <c r="B6" s="672" t="s">
        <v>537</v>
      </c>
      <c r="C6" s="672" t="s">
        <v>538</v>
      </c>
      <c r="D6" s="672" t="s">
        <v>539</v>
      </c>
      <c r="E6" s="673" t="s">
        <v>540</v>
      </c>
      <c r="F6" s="674" t="s">
        <v>541</v>
      </c>
      <c r="G6" s="675" t="s">
        <v>542</v>
      </c>
      <c r="H6" s="756"/>
    </row>
    <row r="7" spans="1:8" ht="13">
      <c r="A7" s="676" t="s">
        <v>543</v>
      </c>
      <c r="B7" s="677"/>
      <c r="C7" s="678" t="s">
        <v>544</v>
      </c>
      <c r="D7" s="679"/>
      <c r="E7" s="680"/>
      <c r="F7" s="681">
        <v>0</v>
      </c>
      <c r="G7" s="681">
        <v>2</v>
      </c>
      <c r="H7" s="756"/>
    </row>
    <row r="8" spans="1:8" ht="13">
      <c r="A8" s="676" t="s">
        <v>545</v>
      </c>
      <c r="B8" s="677" t="s">
        <v>13</v>
      </c>
      <c r="C8" s="678" t="s">
        <v>544</v>
      </c>
      <c r="D8" s="679" t="s">
        <v>13</v>
      </c>
      <c r="E8" s="680" t="s">
        <v>13</v>
      </c>
      <c r="F8" s="681">
        <v>0</v>
      </c>
      <c r="G8" s="681">
        <v>0</v>
      </c>
      <c r="H8" s="756"/>
    </row>
    <row r="9" spans="1:8">
      <c r="A9" s="676" t="s">
        <v>546</v>
      </c>
      <c r="B9" s="678" t="s">
        <v>544</v>
      </c>
      <c r="C9" s="678" t="s">
        <v>13</v>
      </c>
      <c r="D9" s="682" t="s">
        <v>13</v>
      </c>
      <c r="E9" s="680" t="s">
        <v>13</v>
      </c>
      <c r="F9" s="681">
        <v>0</v>
      </c>
      <c r="G9" s="681">
        <v>2</v>
      </c>
      <c r="H9" s="756"/>
    </row>
    <row r="10" spans="1:8">
      <c r="A10" s="676" t="s">
        <v>547</v>
      </c>
      <c r="B10" s="678" t="s">
        <v>544</v>
      </c>
      <c r="C10" s="678" t="s">
        <v>13</v>
      </c>
      <c r="D10" s="682" t="s">
        <v>13</v>
      </c>
      <c r="E10" s="680" t="s">
        <v>13</v>
      </c>
      <c r="F10" s="681">
        <v>0</v>
      </c>
      <c r="G10" s="681">
        <v>0</v>
      </c>
      <c r="H10" s="756"/>
    </row>
    <row r="11" spans="1:8">
      <c r="A11" s="676" t="s">
        <v>548</v>
      </c>
      <c r="B11" s="678" t="s">
        <v>544</v>
      </c>
      <c r="C11" s="678" t="s">
        <v>13</v>
      </c>
      <c r="D11" s="682" t="s">
        <v>13</v>
      </c>
      <c r="E11" s="680" t="s">
        <v>13</v>
      </c>
      <c r="F11" s="681">
        <v>0</v>
      </c>
      <c r="G11" s="681">
        <v>4</v>
      </c>
      <c r="H11" s="756"/>
    </row>
    <row r="12" spans="1:8">
      <c r="A12" s="676" t="s">
        <v>549</v>
      </c>
      <c r="B12" s="678" t="s">
        <v>544</v>
      </c>
      <c r="C12" s="678" t="s">
        <v>13</v>
      </c>
      <c r="D12" s="682" t="s">
        <v>544</v>
      </c>
      <c r="E12" s="680" t="s">
        <v>13</v>
      </c>
      <c r="F12" s="681">
        <v>1</v>
      </c>
      <c r="G12" s="681">
        <v>8</v>
      </c>
      <c r="H12" s="756"/>
    </row>
    <row r="13" spans="1:8">
      <c r="A13" s="676" t="s">
        <v>550</v>
      </c>
      <c r="B13" s="678" t="s">
        <v>544</v>
      </c>
      <c r="C13" s="678" t="s">
        <v>13</v>
      </c>
      <c r="D13" s="682" t="s">
        <v>13</v>
      </c>
      <c r="E13" s="680" t="s">
        <v>13</v>
      </c>
      <c r="F13" s="681">
        <v>0</v>
      </c>
      <c r="G13" s="681">
        <v>0</v>
      </c>
      <c r="H13" s="756"/>
    </row>
    <row r="14" spans="1:8">
      <c r="A14" s="676" t="s">
        <v>551</v>
      </c>
      <c r="B14" s="678" t="s">
        <v>544</v>
      </c>
      <c r="C14" s="678" t="s">
        <v>13</v>
      </c>
      <c r="D14" s="682" t="s">
        <v>13</v>
      </c>
      <c r="E14" s="680" t="s">
        <v>13</v>
      </c>
      <c r="F14" s="681">
        <v>117</v>
      </c>
      <c r="G14" s="681">
        <v>918</v>
      </c>
      <c r="H14" s="756"/>
    </row>
    <row r="15" spans="1:8">
      <c r="A15" s="676" t="s">
        <v>552</v>
      </c>
      <c r="B15" s="678" t="s">
        <v>544</v>
      </c>
      <c r="C15" s="678"/>
      <c r="D15" s="682"/>
      <c r="E15" s="680"/>
      <c r="F15" s="681">
        <v>0</v>
      </c>
      <c r="G15" s="681">
        <v>1</v>
      </c>
      <c r="H15" s="756"/>
    </row>
    <row r="16" spans="1:8">
      <c r="A16" s="676" t="s">
        <v>553</v>
      </c>
      <c r="B16" s="678" t="s">
        <v>544</v>
      </c>
      <c r="C16" s="678" t="s">
        <v>13</v>
      </c>
      <c r="D16" s="682" t="s">
        <v>13</v>
      </c>
      <c r="E16" s="680" t="s">
        <v>13</v>
      </c>
      <c r="F16" s="681">
        <v>0</v>
      </c>
      <c r="G16" s="681">
        <v>0</v>
      </c>
      <c r="H16" s="756"/>
    </row>
    <row r="17" spans="1:8">
      <c r="A17" s="676" t="s">
        <v>554</v>
      </c>
      <c r="B17" s="678" t="s">
        <v>544</v>
      </c>
      <c r="C17" s="678" t="s">
        <v>13</v>
      </c>
      <c r="D17" s="682" t="s">
        <v>13</v>
      </c>
      <c r="E17" s="680" t="s">
        <v>13</v>
      </c>
      <c r="F17" s="681">
        <v>0</v>
      </c>
      <c r="G17" s="681">
        <v>0</v>
      </c>
      <c r="H17" s="756"/>
    </row>
    <row r="18" spans="1:8">
      <c r="A18" s="676" t="s">
        <v>555</v>
      </c>
      <c r="B18" s="678" t="s">
        <v>544</v>
      </c>
      <c r="C18" s="678" t="s">
        <v>13</v>
      </c>
      <c r="D18" s="682" t="s">
        <v>13</v>
      </c>
      <c r="E18" s="680" t="s">
        <v>13</v>
      </c>
      <c r="F18" s="681">
        <v>0</v>
      </c>
      <c r="G18" s="681">
        <v>0</v>
      </c>
      <c r="H18" s="756"/>
    </row>
    <row r="19" spans="1:8">
      <c r="A19" s="676" t="s">
        <v>556</v>
      </c>
      <c r="B19" s="678" t="s">
        <v>13</v>
      </c>
      <c r="C19" s="678" t="s">
        <v>544</v>
      </c>
      <c r="D19" s="682" t="s">
        <v>13</v>
      </c>
      <c r="E19" s="680" t="s">
        <v>13</v>
      </c>
      <c r="F19" s="681">
        <v>0</v>
      </c>
      <c r="G19" s="681">
        <v>0</v>
      </c>
      <c r="H19" s="756"/>
    </row>
    <row r="20" spans="1:8">
      <c r="A20" s="676" t="s">
        <v>557</v>
      </c>
      <c r="B20" s="678" t="s">
        <v>544</v>
      </c>
      <c r="C20" s="678" t="s">
        <v>13</v>
      </c>
      <c r="D20" s="682" t="s">
        <v>13</v>
      </c>
      <c r="E20" s="680" t="s">
        <v>13</v>
      </c>
      <c r="F20" s="681">
        <v>0</v>
      </c>
      <c r="G20" s="681">
        <v>0</v>
      </c>
      <c r="H20" s="756"/>
    </row>
    <row r="21" spans="1:8">
      <c r="A21" s="676" t="s">
        <v>558</v>
      </c>
      <c r="B21" s="678" t="s">
        <v>13</v>
      </c>
      <c r="C21" s="678" t="s">
        <v>544</v>
      </c>
      <c r="D21" s="682" t="s">
        <v>13</v>
      </c>
      <c r="E21" s="680" t="s">
        <v>13</v>
      </c>
      <c r="F21" s="681">
        <v>0</v>
      </c>
      <c r="G21" s="681">
        <v>0</v>
      </c>
      <c r="H21" s="756"/>
    </row>
    <row r="22" spans="1:8">
      <c r="A22" s="676" t="s">
        <v>559</v>
      </c>
      <c r="B22" s="678" t="s">
        <v>13</v>
      </c>
      <c r="C22" s="678" t="s">
        <v>544</v>
      </c>
      <c r="D22" s="682" t="s">
        <v>13</v>
      </c>
      <c r="E22" s="680" t="s">
        <v>13</v>
      </c>
      <c r="F22" s="681">
        <v>0</v>
      </c>
      <c r="G22" s="681">
        <v>0</v>
      </c>
      <c r="H22" s="756"/>
    </row>
    <row r="23" spans="1:8">
      <c r="A23" s="676" t="s">
        <v>560</v>
      </c>
      <c r="B23" s="678" t="s">
        <v>544</v>
      </c>
      <c r="C23" s="678" t="s">
        <v>13</v>
      </c>
      <c r="D23" s="682" t="s">
        <v>13</v>
      </c>
      <c r="E23" s="680" t="s">
        <v>13</v>
      </c>
      <c r="F23" s="681">
        <v>0</v>
      </c>
      <c r="G23" s="681">
        <v>0</v>
      </c>
      <c r="H23" s="756"/>
    </row>
    <row r="24" spans="1:8">
      <c r="A24" s="676" t="s">
        <v>561</v>
      </c>
      <c r="B24" s="678" t="s">
        <v>13</v>
      </c>
      <c r="C24" s="678" t="s">
        <v>544</v>
      </c>
      <c r="D24" s="682" t="s">
        <v>544</v>
      </c>
      <c r="E24" s="680" t="s">
        <v>13</v>
      </c>
      <c r="F24" s="681">
        <v>0</v>
      </c>
      <c r="G24" s="681">
        <v>0</v>
      </c>
      <c r="H24" s="756"/>
    </row>
    <row r="25" spans="1:8" ht="25.5" customHeight="1">
      <c r="A25" s="676" t="s">
        <v>562</v>
      </c>
      <c r="B25" s="678"/>
      <c r="C25" s="678" t="s">
        <v>544</v>
      </c>
      <c r="D25" s="682"/>
      <c r="E25" s="680"/>
      <c r="F25" s="681">
        <v>0</v>
      </c>
      <c r="G25" s="681">
        <v>0</v>
      </c>
      <c r="H25" s="756"/>
    </row>
    <row r="26" spans="1:8" s="756" customFormat="1">
      <c r="A26" s="756" t="s">
        <v>563</v>
      </c>
      <c r="B26" s="678"/>
      <c r="C26" s="678" t="s">
        <v>544</v>
      </c>
      <c r="D26" s="682"/>
      <c r="E26" s="680"/>
      <c r="F26" s="681">
        <v>1</v>
      </c>
      <c r="G26" s="681">
        <v>2</v>
      </c>
    </row>
    <row r="27" spans="1:8">
      <c r="A27" s="676" t="s">
        <v>564</v>
      </c>
      <c r="B27" s="678" t="s">
        <v>544</v>
      </c>
      <c r="C27" s="678" t="s">
        <v>13</v>
      </c>
      <c r="D27" s="682" t="s">
        <v>13</v>
      </c>
      <c r="E27" s="680" t="s">
        <v>13</v>
      </c>
      <c r="F27" s="681">
        <v>0</v>
      </c>
      <c r="G27" s="681">
        <v>0</v>
      </c>
      <c r="H27" s="756"/>
    </row>
    <row r="28" spans="1:8">
      <c r="A28" s="676" t="s">
        <v>565</v>
      </c>
      <c r="B28" s="678" t="s">
        <v>13</v>
      </c>
      <c r="C28" s="678" t="s">
        <v>544</v>
      </c>
      <c r="D28" s="682" t="s">
        <v>544</v>
      </c>
      <c r="E28" s="680" t="s">
        <v>13</v>
      </c>
      <c r="F28" s="681">
        <v>2</v>
      </c>
      <c r="G28" s="681">
        <v>2</v>
      </c>
      <c r="H28" s="756"/>
    </row>
    <row r="29" spans="1:8">
      <c r="A29" s="676" t="s">
        <v>566</v>
      </c>
      <c r="B29" s="678" t="s">
        <v>544</v>
      </c>
      <c r="C29" s="678" t="s">
        <v>13</v>
      </c>
      <c r="D29" s="682" t="s">
        <v>544</v>
      </c>
      <c r="E29" s="680" t="s">
        <v>13</v>
      </c>
      <c r="F29" s="681">
        <v>0</v>
      </c>
      <c r="G29" s="681">
        <v>0</v>
      </c>
      <c r="H29" s="756"/>
    </row>
    <row r="30" spans="1:8">
      <c r="A30" s="676" t="s">
        <v>567</v>
      </c>
      <c r="B30" s="678" t="s">
        <v>544</v>
      </c>
      <c r="C30" s="678" t="s">
        <v>13</v>
      </c>
      <c r="D30" s="682" t="s">
        <v>13</v>
      </c>
      <c r="E30" s="680" t="s">
        <v>13</v>
      </c>
      <c r="F30" s="681">
        <v>0</v>
      </c>
      <c r="G30" s="681">
        <v>0</v>
      </c>
      <c r="H30" s="756"/>
    </row>
    <row r="31" spans="1:8">
      <c r="A31" s="676" t="s">
        <v>568</v>
      </c>
      <c r="B31" s="678" t="s">
        <v>544</v>
      </c>
      <c r="C31" s="678" t="s">
        <v>13</v>
      </c>
      <c r="D31" s="682" t="s">
        <v>13</v>
      </c>
      <c r="E31" s="680" t="s">
        <v>13</v>
      </c>
      <c r="F31" s="681">
        <v>0</v>
      </c>
      <c r="G31" s="681">
        <v>0</v>
      </c>
      <c r="H31" s="756"/>
    </row>
    <row r="32" spans="1:8">
      <c r="A32" s="676" t="s">
        <v>569</v>
      </c>
      <c r="B32" s="678" t="s">
        <v>13</v>
      </c>
      <c r="C32" s="678" t="s">
        <v>544</v>
      </c>
      <c r="D32" s="682" t="s">
        <v>13</v>
      </c>
      <c r="E32" s="680" t="s">
        <v>13</v>
      </c>
      <c r="F32" s="681">
        <v>0</v>
      </c>
      <c r="G32" s="681">
        <v>0</v>
      </c>
      <c r="H32" s="756"/>
    </row>
    <row r="33" spans="1:7">
      <c r="A33" s="676" t="s">
        <v>570</v>
      </c>
      <c r="B33" s="678" t="s">
        <v>544</v>
      </c>
      <c r="C33" s="678" t="s">
        <v>13</v>
      </c>
      <c r="D33" s="682" t="s">
        <v>13</v>
      </c>
      <c r="E33" s="680" t="s">
        <v>13</v>
      </c>
      <c r="F33" s="681">
        <v>0</v>
      </c>
      <c r="G33" s="681">
        <v>0</v>
      </c>
    </row>
    <row r="34" spans="1:7">
      <c r="A34" s="676" t="s">
        <v>571</v>
      </c>
      <c r="B34" s="678" t="s">
        <v>544</v>
      </c>
      <c r="C34" s="678" t="s">
        <v>13</v>
      </c>
      <c r="D34" s="682" t="s">
        <v>544</v>
      </c>
      <c r="E34" s="680" t="s">
        <v>13</v>
      </c>
      <c r="F34" s="681">
        <v>0</v>
      </c>
      <c r="G34" s="681">
        <v>0</v>
      </c>
    </row>
    <row r="35" spans="1:7">
      <c r="A35" s="676" t="s">
        <v>572</v>
      </c>
      <c r="B35" s="678" t="s">
        <v>544</v>
      </c>
      <c r="C35" s="678" t="s">
        <v>13</v>
      </c>
      <c r="D35" s="682" t="s">
        <v>13</v>
      </c>
      <c r="E35" s="680" t="s">
        <v>13</v>
      </c>
      <c r="F35" s="681">
        <v>0</v>
      </c>
      <c r="G35" s="681">
        <v>0</v>
      </c>
    </row>
    <row r="36" spans="1:7">
      <c r="A36" s="676" t="s">
        <v>573</v>
      </c>
      <c r="B36" s="678" t="s">
        <v>544</v>
      </c>
      <c r="C36" s="678" t="s">
        <v>13</v>
      </c>
      <c r="D36" s="682" t="s">
        <v>13</v>
      </c>
      <c r="E36" s="680" t="s">
        <v>13</v>
      </c>
      <c r="F36" s="681">
        <v>0</v>
      </c>
      <c r="G36" s="681">
        <v>0</v>
      </c>
    </row>
    <row r="37" spans="1:7">
      <c r="A37" s="676" t="s">
        <v>574</v>
      </c>
      <c r="B37" s="678" t="s">
        <v>544</v>
      </c>
      <c r="C37" s="678" t="s">
        <v>13</v>
      </c>
      <c r="D37" s="682" t="s">
        <v>13</v>
      </c>
      <c r="E37" s="680" t="s">
        <v>13</v>
      </c>
      <c r="F37" s="681">
        <v>0</v>
      </c>
      <c r="G37" s="681">
        <v>0</v>
      </c>
    </row>
    <row r="38" spans="1:7">
      <c r="A38" s="676" t="s">
        <v>575</v>
      </c>
      <c r="B38" s="678" t="s">
        <v>13</v>
      </c>
      <c r="C38" s="678" t="s">
        <v>544</v>
      </c>
      <c r="D38" s="682" t="s">
        <v>13</v>
      </c>
      <c r="E38" s="680" t="s">
        <v>13</v>
      </c>
      <c r="F38" s="681">
        <v>0</v>
      </c>
      <c r="G38" s="681">
        <v>0</v>
      </c>
    </row>
    <row r="39" spans="1:7">
      <c r="A39" s="676" t="s">
        <v>576</v>
      </c>
      <c r="B39" s="678" t="s">
        <v>544</v>
      </c>
      <c r="C39" s="678" t="s">
        <v>13</v>
      </c>
      <c r="D39" s="682" t="s">
        <v>13</v>
      </c>
      <c r="E39" s="680" t="s">
        <v>13</v>
      </c>
      <c r="F39" s="681">
        <v>0</v>
      </c>
      <c r="G39" s="681">
        <v>0</v>
      </c>
    </row>
    <row r="40" spans="1:7">
      <c r="A40" s="756" t="s">
        <v>577</v>
      </c>
      <c r="B40" s="678" t="s">
        <v>544</v>
      </c>
      <c r="C40" s="678"/>
      <c r="D40" s="682"/>
      <c r="E40" s="680"/>
      <c r="F40" s="681">
        <v>0</v>
      </c>
      <c r="G40" s="681">
        <v>149</v>
      </c>
    </row>
    <row r="41" spans="1:7">
      <c r="A41" s="676" t="s">
        <v>578</v>
      </c>
      <c r="B41" s="678" t="s">
        <v>544</v>
      </c>
      <c r="C41" s="678" t="s">
        <v>13</v>
      </c>
      <c r="D41" s="682" t="s">
        <v>13</v>
      </c>
      <c r="E41" s="680" t="s">
        <v>13</v>
      </c>
      <c r="F41" s="681">
        <v>0</v>
      </c>
      <c r="G41" s="681">
        <v>6</v>
      </c>
    </row>
    <row r="42" spans="1:7">
      <c r="A42" s="676" t="s">
        <v>579</v>
      </c>
      <c r="B42" s="678" t="s">
        <v>13</v>
      </c>
      <c r="C42" s="678" t="s">
        <v>544</v>
      </c>
      <c r="D42" s="682" t="s">
        <v>13</v>
      </c>
      <c r="E42" s="680" t="s">
        <v>13</v>
      </c>
      <c r="F42" s="681">
        <v>0</v>
      </c>
      <c r="G42" s="681">
        <v>0</v>
      </c>
    </row>
    <row r="43" spans="1:7">
      <c r="A43" s="676" t="s">
        <v>580</v>
      </c>
      <c r="B43" s="678" t="s">
        <v>13</v>
      </c>
      <c r="C43" s="678" t="s">
        <v>544</v>
      </c>
      <c r="D43" s="682" t="s">
        <v>544</v>
      </c>
      <c r="E43" s="680" t="s">
        <v>13</v>
      </c>
      <c r="F43" s="681">
        <v>0</v>
      </c>
      <c r="G43" s="681">
        <v>0</v>
      </c>
    </row>
    <row r="44" spans="1:7">
      <c r="A44" s="676" t="s">
        <v>581</v>
      </c>
      <c r="B44" s="678" t="s">
        <v>544</v>
      </c>
      <c r="C44" s="678" t="s">
        <v>13</v>
      </c>
      <c r="D44" s="682" t="s">
        <v>13</v>
      </c>
      <c r="E44" s="680" t="s">
        <v>13</v>
      </c>
      <c r="F44" s="681">
        <v>0</v>
      </c>
      <c r="G44" s="681">
        <v>0</v>
      </c>
    </row>
    <row r="45" spans="1:7">
      <c r="A45" s="676" t="s">
        <v>582</v>
      </c>
      <c r="B45" s="678" t="s">
        <v>544</v>
      </c>
      <c r="C45" s="678" t="s">
        <v>13</v>
      </c>
      <c r="D45" s="682" t="s">
        <v>13</v>
      </c>
      <c r="E45" s="680" t="s">
        <v>13</v>
      </c>
      <c r="F45" s="681">
        <v>0</v>
      </c>
      <c r="G45" s="681">
        <v>0</v>
      </c>
    </row>
    <row r="46" spans="1:7">
      <c r="A46" s="676" t="s">
        <v>583</v>
      </c>
      <c r="B46" s="678" t="s">
        <v>544</v>
      </c>
      <c r="C46" s="678" t="s">
        <v>13</v>
      </c>
      <c r="D46" s="682" t="s">
        <v>13</v>
      </c>
      <c r="E46" s="680" t="s">
        <v>13</v>
      </c>
      <c r="F46" s="681">
        <v>0</v>
      </c>
      <c r="G46" s="681">
        <v>0</v>
      </c>
    </row>
    <row r="47" spans="1:7">
      <c r="A47" s="676" t="s">
        <v>584</v>
      </c>
      <c r="B47" s="678" t="s">
        <v>13</v>
      </c>
      <c r="C47" s="678" t="s">
        <v>544</v>
      </c>
      <c r="D47" s="682" t="s">
        <v>13</v>
      </c>
      <c r="E47" s="680" t="s">
        <v>13</v>
      </c>
      <c r="F47" s="681">
        <v>0</v>
      </c>
      <c r="G47" s="681">
        <v>0</v>
      </c>
    </row>
    <row r="48" spans="1:7">
      <c r="A48" s="676" t="s">
        <v>585</v>
      </c>
      <c r="B48" s="678" t="s">
        <v>544</v>
      </c>
      <c r="C48" s="678" t="s">
        <v>13</v>
      </c>
      <c r="D48" s="682" t="s">
        <v>13</v>
      </c>
      <c r="E48" s="680" t="s">
        <v>13</v>
      </c>
      <c r="F48" s="681">
        <v>1</v>
      </c>
      <c r="G48" s="681">
        <v>2</v>
      </c>
    </row>
    <row r="49" spans="1:7">
      <c r="A49" s="676" t="s">
        <v>586</v>
      </c>
      <c r="B49" s="678" t="s">
        <v>544</v>
      </c>
      <c r="C49" s="678" t="s">
        <v>13</v>
      </c>
      <c r="D49" s="682" t="s">
        <v>13</v>
      </c>
      <c r="E49" s="680" t="s">
        <v>13</v>
      </c>
      <c r="F49" s="681">
        <v>0</v>
      </c>
      <c r="G49" s="681">
        <v>0</v>
      </c>
    </row>
    <row r="50" spans="1:7">
      <c r="A50" s="676" t="s">
        <v>587</v>
      </c>
      <c r="B50" s="678" t="s">
        <v>544</v>
      </c>
      <c r="C50" s="678" t="s">
        <v>13</v>
      </c>
      <c r="D50" s="682" t="s">
        <v>13</v>
      </c>
      <c r="E50" s="680" t="s">
        <v>13</v>
      </c>
      <c r="F50" s="681">
        <v>3</v>
      </c>
      <c r="G50" s="681">
        <v>5</v>
      </c>
    </row>
    <row r="51" spans="1:7">
      <c r="A51" s="676" t="s">
        <v>588</v>
      </c>
      <c r="B51" s="678" t="s">
        <v>544</v>
      </c>
      <c r="C51" s="678" t="s">
        <v>13</v>
      </c>
      <c r="D51" s="682" t="s">
        <v>13</v>
      </c>
      <c r="E51" s="680" t="s">
        <v>13</v>
      </c>
      <c r="F51" s="681">
        <v>0</v>
      </c>
      <c r="G51" s="681">
        <v>0</v>
      </c>
    </row>
    <row r="52" spans="1:7">
      <c r="A52" s="676" t="s">
        <v>589</v>
      </c>
      <c r="B52" s="678" t="s">
        <v>544</v>
      </c>
      <c r="C52" s="678" t="s">
        <v>13</v>
      </c>
      <c r="D52" s="682" t="s">
        <v>13</v>
      </c>
      <c r="E52" s="680" t="s">
        <v>13</v>
      </c>
      <c r="F52" s="681">
        <v>0</v>
      </c>
      <c r="G52" s="681">
        <v>0</v>
      </c>
    </row>
    <row r="53" spans="1:7">
      <c r="A53" s="676" t="s">
        <v>590</v>
      </c>
      <c r="B53" s="678" t="s">
        <v>13</v>
      </c>
      <c r="C53" s="678" t="s">
        <v>544</v>
      </c>
      <c r="D53" s="682" t="s">
        <v>544</v>
      </c>
      <c r="E53" s="680" t="s">
        <v>544</v>
      </c>
      <c r="F53" s="681">
        <v>0</v>
      </c>
      <c r="G53" s="681">
        <v>0</v>
      </c>
    </row>
    <row r="54" spans="1:7">
      <c r="A54" s="676" t="s">
        <v>591</v>
      </c>
      <c r="B54" s="678" t="s">
        <v>544</v>
      </c>
      <c r="C54" s="678" t="s">
        <v>13</v>
      </c>
      <c r="D54" s="682" t="s">
        <v>13</v>
      </c>
      <c r="E54" s="680" t="s">
        <v>13</v>
      </c>
      <c r="F54" s="681">
        <v>0</v>
      </c>
      <c r="G54" s="681">
        <v>0</v>
      </c>
    </row>
    <row r="55" spans="1:7">
      <c r="A55" s="676" t="s">
        <v>592</v>
      </c>
      <c r="B55" s="678" t="s">
        <v>544</v>
      </c>
      <c r="C55" s="678" t="s">
        <v>13</v>
      </c>
      <c r="D55" s="682" t="s">
        <v>13</v>
      </c>
      <c r="E55" s="680" t="s">
        <v>13</v>
      </c>
      <c r="F55" s="681">
        <v>0</v>
      </c>
      <c r="G55" s="681">
        <v>0</v>
      </c>
    </row>
    <row r="56" spans="1:7">
      <c r="A56" s="676" t="s">
        <v>593</v>
      </c>
      <c r="B56" s="678" t="s">
        <v>544</v>
      </c>
      <c r="C56" s="678" t="s">
        <v>13</v>
      </c>
      <c r="D56" s="682" t="s">
        <v>13</v>
      </c>
      <c r="E56" s="680" t="s">
        <v>13</v>
      </c>
      <c r="F56" s="681">
        <v>0</v>
      </c>
      <c r="G56" s="681">
        <v>0</v>
      </c>
    </row>
    <row r="57" spans="1:7">
      <c r="A57" s="676" t="s">
        <v>594</v>
      </c>
      <c r="B57" s="678" t="s">
        <v>544</v>
      </c>
      <c r="C57" s="678" t="s">
        <v>13</v>
      </c>
      <c r="D57" s="682" t="s">
        <v>13</v>
      </c>
      <c r="E57" s="680" t="s">
        <v>13</v>
      </c>
      <c r="F57" s="681">
        <v>0</v>
      </c>
      <c r="G57" s="681">
        <v>0</v>
      </c>
    </row>
    <row r="58" spans="1:7">
      <c r="A58" s="676" t="s">
        <v>595</v>
      </c>
      <c r="B58" s="678" t="s">
        <v>544</v>
      </c>
      <c r="C58" s="678" t="s">
        <v>13</v>
      </c>
      <c r="D58" s="682" t="s">
        <v>13</v>
      </c>
      <c r="E58" s="680" t="s">
        <v>13</v>
      </c>
      <c r="F58" s="681">
        <v>0</v>
      </c>
      <c r="G58" s="681">
        <v>0</v>
      </c>
    </row>
    <row r="59" spans="1:7">
      <c r="A59" s="676" t="s">
        <v>596</v>
      </c>
      <c r="B59" s="678" t="s">
        <v>544</v>
      </c>
      <c r="C59" s="678" t="s">
        <v>13</v>
      </c>
      <c r="D59" s="682" t="s">
        <v>13</v>
      </c>
      <c r="E59" s="680" t="s">
        <v>13</v>
      </c>
      <c r="F59" s="681">
        <v>0</v>
      </c>
      <c r="G59" s="681">
        <v>0</v>
      </c>
    </row>
    <row r="60" spans="1:7">
      <c r="A60" s="676" t="s">
        <v>597</v>
      </c>
      <c r="B60" s="683" t="s">
        <v>13</v>
      </c>
      <c r="C60" s="683" t="s">
        <v>544</v>
      </c>
      <c r="D60" s="684" t="s">
        <v>13</v>
      </c>
      <c r="E60" s="685" t="s">
        <v>13</v>
      </c>
      <c r="F60" s="681">
        <v>0</v>
      </c>
      <c r="G60" s="681">
        <v>0</v>
      </c>
    </row>
    <row r="61" spans="1:7">
      <c r="A61" s="676" t="s">
        <v>598</v>
      </c>
      <c r="B61" s="683" t="s">
        <v>544</v>
      </c>
      <c r="C61" s="683" t="s">
        <v>13</v>
      </c>
      <c r="D61" s="684" t="s">
        <v>13</v>
      </c>
      <c r="E61" s="685" t="s">
        <v>13</v>
      </c>
      <c r="F61" s="681">
        <v>0</v>
      </c>
      <c r="G61" s="681">
        <v>0</v>
      </c>
    </row>
    <row r="62" spans="1:7">
      <c r="A62" s="676" t="s">
        <v>599</v>
      </c>
      <c r="B62" s="683" t="s">
        <v>13</v>
      </c>
      <c r="C62" s="683" t="s">
        <v>544</v>
      </c>
      <c r="D62" s="684" t="s">
        <v>13</v>
      </c>
      <c r="E62" s="685" t="s">
        <v>13</v>
      </c>
      <c r="F62" s="681">
        <v>0</v>
      </c>
      <c r="G62" s="681">
        <v>0</v>
      </c>
    </row>
    <row r="63" spans="1:7">
      <c r="A63" s="676" t="s">
        <v>600</v>
      </c>
      <c r="B63" s="683" t="s">
        <v>544</v>
      </c>
      <c r="C63" s="683" t="s">
        <v>13</v>
      </c>
      <c r="D63" s="684" t="s">
        <v>13</v>
      </c>
      <c r="E63" s="685" t="s">
        <v>13</v>
      </c>
      <c r="F63" s="681">
        <v>0</v>
      </c>
      <c r="G63" s="681">
        <v>0</v>
      </c>
    </row>
    <row r="64" spans="1:7">
      <c r="A64" s="676" t="s">
        <v>601</v>
      </c>
      <c r="B64" s="683" t="s">
        <v>13</v>
      </c>
      <c r="C64" s="683" t="s">
        <v>544</v>
      </c>
      <c r="D64" s="684" t="s">
        <v>13</v>
      </c>
      <c r="E64" s="685" t="s">
        <v>13</v>
      </c>
      <c r="F64" s="681">
        <v>0</v>
      </c>
      <c r="G64" s="681">
        <v>0</v>
      </c>
    </row>
    <row r="65" spans="1:7">
      <c r="A65" s="676" t="s">
        <v>602</v>
      </c>
      <c r="B65" s="683" t="s">
        <v>544</v>
      </c>
      <c r="C65" s="683" t="s">
        <v>13</v>
      </c>
      <c r="D65" s="684" t="s">
        <v>13</v>
      </c>
      <c r="E65" s="685" t="s">
        <v>13</v>
      </c>
      <c r="F65" s="681">
        <v>0</v>
      </c>
      <c r="G65" s="681">
        <v>0</v>
      </c>
    </row>
    <row r="66" spans="1:7">
      <c r="A66" s="676" t="s">
        <v>603</v>
      </c>
      <c r="B66" s="683" t="s">
        <v>544</v>
      </c>
      <c r="C66" s="686" t="s">
        <v>13</v>
      </c>
      <c r="D66" s="687" t="s">
        <v>13</v>
      </c>
      <c r="E66" s="688" t="s">
        <v>13</v>
      </c>
      <c r="F66" s="681">
        <v>0</v>
      </c>
      <c r="G66" s="681">
        <v>0</v>
      </c>
    </row>
    <row r="67" spans="1:7">
      <c r="A67" s="676" t="s">
        <v>604</v>
      </c>
      <c r="B67" s="683" t="s">
        <v>544</v>
      </c>
      <c r="C67" s="686" t="s">
        <v>13</v>
      </c>
      <c r="D67" s="687" t="s">
        <v>544</v>
      </c>
      <c r="E67" s="688" t="s">
        <v>13</v>
      </c>
      <c r="F67" s="681">
        <v>0</v>
      </c>
      <c r="G67" s="681">
        <v>0</v>
      </c>
    </row>
    <row r="68" spans="1:7" ht="13" thickBot="1">
      <c r="A68" s="676" t="s">
        <v>605</v>
      </c>
      <c r="B68" s="689" t="s">
        <v>13</v>
      </c>
      <c r="C68" s="686" t="s">
        <v>544</v>
      </c>
      <c r="D68" s="687" t="s">
        <v>13</v>
      </c>
      <c r="E68" s="688" t="s">
        <v>13</v>
      </c>
      <c r="F68" s="681">
        <v>0</v>
      </c>
      <c r="G68" s="681">
        <v>0</v>
      </c>
    </row>
    <row r="69" spans="1:7" ht="14.5" thickBot="1">
      <c r="A69" s="690" t="s">
        <v>606</v>
      </c>
      <c r="B69" s="691"/>
      <c r="C69" s="691"/>
      <c r="D69" s="692"/>
      <c r="E69" s="692"/>
      <c r="F69" s="693">
        <f>SUM(F7:F68)</f>
        <v>125</v>
      </c>
      <c r="G69" s="693">
        <f>SUM(G7:G68)</f>
        <v>1101</v>
      </c>
    </row>
    <row r="70" spans="1:7" ht="14.5">
      <c r="A70" s="694"/>
      <c r="B70" s="695"/>
      <c r="C70" s="695"/>
      <c r="D70" s="695"/>
      <c r="E70" s="695"/>
      <c r="F70" s="696"/>
      <c r="G70" s="696"/>
    </row>
    <row r="71" spans="1:7" ht="33" customHeight="1">
      <c r="A71" s="1194" t="s">
        <v>607</v>
      </c>
      <c r="B71" s="1194"/>
      <c r="C71" s="1194"/>
      <c r="D71" s="1194"/>
      <c r="E71" s="1194"/>
      <c r="F71" s="1194"/>
      <c r="G71" s="1194"/>
    </row>
    <row r="72" spans="1:7" ht="36" customHeight="1">
      <c r="A72" s="1194" t="s">
        <v>608</v>
      </c>
      <c r="B72" s="1194"/>
      <c r="C72" s="1194"/>
      <c r="D72" s="1194"/>
      <c r="E72" s="1194"/>
      <c r="F72" s="1194"/>
      <c r="G72" s="1194"/>
    </row>
    <row r="73" spans="1:7" ht="31.5" customHeight="1">
      <c r="A73" s="1195" t="s">
        <v>609</v>
      </c>
      <c r="B73" s="1195"/>
      <c r="C73" s="1195"/>
      <c r="D73" s="1195"/>
      <c r="E73" s="1195"/>
      <c r="F73" s="1195"/>
      <c r="G73" s="1195"/>
    </row>
  </sheetData>
  <autoFilter ref="B6:G69" xr:uid="{00000000-0009-0000-0000-000012000000}"/>
  <mergeCells count="10">
    <mergeCell ref="A71:G71"/>
    <mergeCell ref="A72:G72"/>
    <mergeCell ref="A73:G73"/>
    <mergeCell ref="A1:G1"/>
    <mergeCell ref="A2:G2"/>
    <mergeCell ref="A3:G3"/>
    <mergeCell ref="A4:A6"/>
    <mergeCell ref="B4:E4"/>
    <mergeCell ref="F4:G5"/>
    <mergeCell ref="B5:E5"/>
  </mergeCells>
  <printOptions horizontalCentered="1" verticalCentered="1"/>
  <pageMargins left="0.25" right="0.25" top="0.5" bottom="0.5" header="0.5" footer="0.5"/>
  <pageSetup scale="66" orientation="portrait" r:id="rId1"/>
  <ignoredErrors>
    <ignoredError sqref="A3" unlocked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N27"/>
  <sheetViews>
    <sheetView zoomScale="110" zoomScaleNormal="110" workbookViewId="0">
      <selection activeCell="C33" sqref="C33"/>
    </sheetView>
  </sheetViews>
  <sheetFormatPr defaultColWidth="8.7265625" defaultRowHeight="12.5"/>
  <cols>
    <col min="1" max="1" width="21.81640625" style="7" customWidth="1"/>
    <col min="2" max="2" width="22.81640625" style="7" bestFit="1" customWidth="1"/>
    <col min="3" max="3" width="23.453125" style="7" bestFit="1" customWidth="1"/>
    <col min="4" max="4" width="27" style="7" bestFit="1" customWidth="1"/>
    <col min="5" max="5" width="27.1796875" style="7" bestFit="1" customWidth="1"/>
    <col min="6" max="7" width="9.54296875" style="7" customWidth="1"/>
    <col min="8" max="8" width="14.54296875" style="7" customWidth="1"/>
    <col min="9" max="12" width="9.54296875" style="7" customWidth="1"/>
    <col min="13" max="13" width="13.54296875" style="7" customWidth="1"/>
    <col min="14" max="16384" width="8.7265625" style="7"/>
  </cols>
  <sheetData>
    <row r="1" spans="1:14" ht="15.5">
      <c r="A1" s="1002" t="s">
        <v>610</v>
      </c>
      <c r="B1" s="1002"/>
      <c r="C1" s="1002"/>
      <c r="D1" s="1002"/>
      <c r="E1" s="1002"/>
      <c r="F1" s="756"/>
      <c r="G1" s="756"/>
      <c r="H1" s="756"/>
      <c r="I1" s="756"/>
      <c r="J1" s="756"/>
      <c r="K1" s="756"/>
      <c r="L1" s="756"/>
      <c r="M1" s="756"/>
      <c r="N1" s="756"/>
    </row>
    <row r="2" spans="1:14" ht="15.5">
      <c r="A2" s="1172" t="s">
        <v>1</v>
      </c>
      <c r="B2" s="1172"/>
      <c r="C2" s="1172"/>
      <c r="D2" s="1172"/>
      <c r="E2" s="1172"/>
      <c r="F2" s="655"/>
      <c r="G2" s="655"/>
      <c r="H2" s="655"/>
      <c r="I2" s="655"/>
      <c r="J2" s="756"/>
      <c r="K2" s="756"/>
      <c r="L2" s="756"/>
      <c r="M2" s="756"/>
      <c r="N2" s="756"/>
    </row>
    <row r="3" spans="1:14" ht="15.5">
      <c r="A3" s="1210" t="str">
        <f>'CARE Table 1'!A3:M3</f>
        <v>Through August 2020</v>
      </c>
      <c r="B3" s="1210"/>
      <c r="C3" s="1210"/>
      <c r="D3" s="1210"/>
      <c r="E3" s="1210"/>
      <c r="F3" s="581"/>
      <c r="G3" s="581"/>
      <c r="H3" s="581"/>
      <c r="I3" s="581"/>
      <c r="J3" s="581"/>
      <c r="K3" s="581"/>
      <c r="L3" s="581"/>
      <c r="M3" s="581"/>
      <c r="N3" s="756"/>
    </row>
    <row r="4" spans="1:14" ht="13">
      <c r="A4" s="1211">
        <v>2020</v>
      </c>
      <c r="B4" s="939" t="s">
        <v>611</v>
      </c>
      <c r="C4" s="941" t="s">
        <v>4</v>
      </c>
      <c r="D4" s="941" t="s">
        <v>612</v>
      </c>
      <c r="E4" s="941" t="s">
        <v>613</v>
      </c>
      <c r="F4" s="756"/>
      <c r="G4" s="756"/>
      <c r="H4" s="756"/>
      <c r="I4" s="756"/>
      <c r="J4" s="756"/>
      <c r="K4" s="756"/>
      <c r="L4" s="756"/>
      <c r="M4" s="756"/>
      <c r="N4" s="756"/>
    </row>
    <row r="5" spans="1:14" ht="13">
      <c r="A5" s="1212"/>
      <c r="B5" s="933" t="s">
        <v>10</v>
      </c>
      <c r="C5" s="941" t="s">
        <v>10</v>
      </c>
      <c r="D5" s="933" t="s">
        <v>10</v>
      </c>
      <c r="E5" s="933" t="s">
        <v>614</v>
      </c>
      <c r="F5" s="756"/>
      <c r="G5" s="756"/>
      <c r="H5" s="756"/>
      <c r="I5" s="756"/>
      <c r="J5" s="756"/>
      <c r="K5" s="756"/>
      <c r="L5" s="756"/>
      <c r="M5" s="756"/>
      <c r="N5" s="756"/>
    </row>
    <row r="6" spans="1:14" ht="13">
      <c r="A6" s="716" t="s">
        <v>116</v>
      </c>
      <c r="B6" s="717"/>
      <c r="C6" s="717"/>
      <c r="D6" s="717"/>
      <c r="E6" s="717"/>
      <c r="F6" s="756"/>
      <c r="G6" s="756"/>
      <c r="H6" s="756"/>
      <c r="I6" s="756"/>
      <c r="J6" s="756"/>
      <c r="K6" s="756"/>
      <c r="L6" s="756"/>
      <c r="M6" s="756"/>
      <c r="N6" s="756"/>
    </row>
    <row r="7" spans="1:14">
      <c r="A7" s="1" t="s">
        <v>615</v>
      </c>
      <c r="B7" s="495">
        <f>'CARE Table 1'!B11</f>
        <v>525000</v>
      </c>
      <c r="C7" s="718">
        <f>'CARE Table 1'!E11</f>
        <v>109744.97</v>
      </c>
      <c r="D7" s="718">
        <f>'CARE Table 1'!H11</f>
        <v>331617.45999999996</v>
      </c>
      <c r="E7" s="6">
        <f>D7/B7</f>
        <v>0.6316523047619047</v>
      </c>
      <c r="F7" s="756"/>
      <c r="G7" s="756"/>
      <c r="H7" s="756"/>
      <c r="I7" s="756"/>
      <c r="J7" s="756"/>
      <c r="K7" s="756"/>
      <c r="L7" s="756"/>
      <c r="M7" s="756"/>
      <c r="N7" s="756"/>
    </row>
    <row r="8" spans="1:14" s="148" customFormat="1" ht="13">
      <c r="A8" s="457" t="s">
        <v>614</v>
      </c>
      <c r="B8" s="524">
        <f>SUM(B7:B7)</f>
        <v>525000</v>
      </c>
      <c r="C8" s="524">
        <f>SUM(C7:C7)</f>
        <v>109744.97</v>
      </c>
      <c r="D8" s="524">
        <f>SUM(D7:D7)</f>
        <v>331617.45999999996</v>
      </c>
      <c r="E8" s="719">
        <f>SUM(E7:E7)</f>
        <v>0.6316523047619047</v>
      </c>
    </row>
    <row r="9" spans="1:14">
      <c r="A9" s="720"/>
      <c r="B9" s="756"/>
      <c r="C9" s="756"/>
      <c r="D9" s="756"/>
      <c r="E9" s="756"/>
      <c r="F9" s="756"/>
      <c r="G9" s="756"/>
      <c r="H9" s="756"/>
      <c r="I9" s="756"/>
      <c r="J9" s="756"/>
      <c r="K9" s="756"/>
      <c r="L9" s="756"/>
      <c r="M9" s="756"/>
      <c r="N9" s="756"/>
    </row>
    <row r="10" spans="1:14">
      <c r="A10" s="1213"/>
      <c r="B10" s="1213"/>
      <c r="C10" s="1213"/>
      <c r="D10" s="1213"/>
      <c r="E10" s="1213"/>
      <c r="F10" s="756"/>
      <c r="G10" s="756"/>
      <c r="H10" s="756"/>
      <c r="I10" s="756"/>
      <c r="J10" s="756"/>
      <c r="K10" s="756"/>
      <c r="L10" s="756"/>
      <c r="M10" s="756"/>
      <c r="N10" s="756"/>
    </row>
    <row r="11" spans="1:14">
      <c r="A11" s="1214" t="s">
        <v>425</v>
      </c>
      <c r="B11" s="1214"/>
      <c r="C11" s="1214"/>
      <c r="D11" s="1214"/>
      <c r="E11" s="1214"/>
      <c r="F11" s="756"/>
      <c r="G11" s="756"/>
      <c r="H11" s="756"/>
      <c r="I11" s="756"/>
      <c r="J11" s="756"/>
      <c r="K11" s="756"/>
      <c r="L11" s="756"/>
      <c r="M11" s="756"/>
      <c r="N11" s="756"/>
    </row>
    <row r="12" spans="1:14" ht="29.25" customHeight="1">
      <c r="A12" s="1209" t="s">
        <v>616</v>
      </c>
      <c r="B12" s="1209"/>
      <c r="C12" s="1209"/>
      <c r="D12" s="1209"/>
      <c r="E12" s="1209"/>
      <c r="F12" s="2"/>
      <c r="G12" s="2"/>
      <c r="H12" s="2"/>
      <c r="I12" s="2"/>
      <c r="J12" s="2"/>
      <c r="K12" s="2"/>
      <c r="L12" s="2"/>
      <c r="M12" s="2"/>
      <c r="N12" s="2"/>
    </row>
    <row r="13" spans="1:14">
      <c r="A13" s="756"/>
      <c r="B13" s="720"/>
      <c r="C13" s="756"/>
      <c r="D13" s="756"/>
      <c r="E13" s="756"/>
      <c r="F13" s="756"/>
      <c r="G13" s="756"/>
      <c r="H13" s="756"/>
      <c r="I13" s="756"/>
      <c r="J13" s="756"/>
      <c r="K13" s="756"/>
      <c r="L13" s="756"/>
      <c r="M13" s="756"/>
      <c r="N13" s="756"/>
    </row>
    <row r="14" spans="1:14">
      <c r="A14" s="756"/>
      <c r="B14" s="720"/>
      <c r="C14" s="756"/>
      <c r="D14" s="756"/>
      <c r="E14" s="756"/>
      <c r="F14" s="756"/>
      <c r="G14" s="756"/>
      <c r="H14" s="756"/>
      <c r="I14" s="756"/>
      <c r="J14" s="756"/>
      <c r="K14" s="756"/>
      <c r="L14" s="756"/>
      <c r="M14" s="756"/>
      <c r="N14" s="756"/>
    </row>
    <row r="26" spans="1:1">
      <c r="A26" s="756"/>
    </row>
    <row r="27" spans="1:1">
      <c r="A27" s="756"/>
    </row>
  </sheetData>
  <mergeCells count="7">
    <mergeCell ref="A12:E12"/>
    <mergeCell ref="A1:E1"/>
    <mergeCell ref="A2:E2"/>
    <mergeCell ref="A3:E3"/>
    <mergeCell ref="A4:A5"/>
    <mergeCell ref="A10:E10"/>
    <mergeCell ref="A11:E11"/>
  </mergeCells>
  <printOptions horizontalCentered="1" verticalCentered="1"/>
  <pageMargins left="0.25" right="0.25" top="0.5" bottom="0.5" header="0.5" footer="0.5"/>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pageSetUpPr fitToPage="1"/>
  </sheetPr>
  <dimension ref="A1:EGT75"/>
  <sheetViews>
    <sheetView zoomScaleNormal="100" workbookViewId="0">
      <selection activeCell="A4" sqref="A4"/>
    </sheetView>
  </sheetViews>
  <sheetFormatPr defaultColWidth="9.1796875" defaultRowHeight="12.5"/>
  <cols>
    <col min="1" max="1" width="18.26953125" style="7" customWidth="1"/>
    <col min="2" max="2" width="19.26953125" style="7" customWidth="1"/>
    <col min="3" max="3" width="35.26953125" style="7" customWidth="1"/>
    <col min="4" max="4" width="18.1796875" style="7" customWidth="1"/>
    <col min="5" max="5" width="9" style="7" customWidth="1"/>
    <col min="6" max="6" width="17.54296875" style="7" customWidth="1"/>
    <col min="7" max="8" width="9.453125" style="7" customWidth="1"/>
    <col min="9" max="9" width="10.7265625" style="7" customWidth="1"/>
    <col min="10" max="10" width="8.453125" style="7" customWidth="1"/>
    <col min="11" max="11" width="7.54296875" style="714" customWidth="1"/>
    <col min="12" max="12" width="19.7265625" style="7" customWidth="1"/>
    <col min="13" max="13" width="7.453125" style="7" customWidth="1"/>
    <col min="14" max="14" width="9.1796875" style="7"/>
    <col min="15" max="15" width="20.1796875" style="7" customWidth="1"/>
    <col min="16" max="16" width="13.453125" style="7" customWidth="1"/>
    <col min="17" max="16384" width="9.1796875" style="7"/>
  </cols>
  <sheetData>
    <row r="1" spans="1:20" ht="30" customHeight="1">
      <c r="A1" s="1223" t="s">
        <v>617</v>
      </c>
      <c r="B1" s="1223"/>
      <c r="C1" s="1223"/>
      <c r="D1" s="1223"/>
      <c r="E1" s="1223"/>
      <c r="F1" s="1223"/>
      <c r="G1" s="1223"/>
      <c r="H1" s="1223"/>
      <c r="I1" s="1223"/>
      <c r="J1" s="1223"/>
      <c r="K1" s="1223"/>
      <c r="L1" s="1223"/>
      <c r="M1" s="1223"/>
      <c r="N1" s="1223"/>
      <c r="O1" s="1223"/>
      <c r="P1" s="1223"/>
      <c r="Q1" s="756"/>
      <c r="R1" s="756"/>
      <c r="S1" s="756"/>
      <c r="T1" s="756"/>
    </row>
    <row r="2" spans="1:20" ht="18.75" customHeight="1">
      <c r="A2" s="1224" t="s">
        <v>1</v>
      </c>
      <c r="B2" s="1225"/>
      <c r="C2" s="1225"/>
      <c r="D2" s="1225"/>
      <c r="E2" s="1225"/>
      <c r="F2" s="1225"/>
      <c r="G2" s="1225"/>
      <c r="H2" s="1225"/>
      <c r="I2" s="1225"/>
      <c r="J2" s="1225"/>
      <c r="K2" s="1225"/>
      <c r="L2" s="1225"/>
      <c r="M2" s="1225"/>
      <c r="N2" s="1225"/>
      <c r="O2" s="1225"/>
      <c r="P2" s="1226"/>
      <c r="Q2" s="756"/>
      <c r="R2" s="756"/>
      <c r="S2" s="756"/>
      <c r="T2" s="756"/>
    </row>
    <row r="3" spans="1:20" ht="18.75" customHeight="1">
      <c r="A3" s="1227"/>
      <c r="B3" s="1228"/>
      <c r="C3" s="1228"/>
      <c r="D3" s="1228"/>
      <c r="E3" s="1228"/>
      <c r="F3" s="1228"/>
      <c r="G3" s="1228"/>
      <c r="H3" s="1228"/>
      <c r="I3" s="1228"/>
      <c r="J3" s="1228"/>
      <c r="K3" s="1228"/>
      <c r="L3" s="1228"/>
      <c r="M3" s="1228"/>
      <c r="N3" s="1228"/>
      <c r="O3" s="1228"/>
      <c r="P3" s="1229"/>
      <c r="Q3" s="756"/>
      <c r="R3" s="756"/>
      <c r="S3" s="756"/>
      <c r="T3" s="756"/>
    </row>
    <row r="4" spans="1:20" ht="18.75" customHeight="1">
      <c r="A4" s="1230"/>
      <c r="B4" s="1231"/>
      <c r="C4" s="1231"/>
      <c r="D4" s="1231"/>
      <c r="E4" s="1231"/>
      <c r="F4" s="1231"/>
      <c r="G4" s="1231"/>
      <c r="H4" s="1231"/>
      <c r="I4" s="1231"/>
      <c r="J4" s="1231"/>
      <c r="K4" s="1231"/>
      <c r="L4" s="1231"/>
      <c r="M4" s="1231"/>
      <c r="N4" s="1231"/>
      <c r="O4" s="1231"/>
      <c r="P4" s="1232"/>
      <c r="Q4" s="756"/>
      <c r="R4" s="756"/>
      <c r="S4" s="756"/>
      <c r="T4" s="756"/>
    </row>
    <row r="5" spans="1:20" ht="81" customHeight="1">
      <c r="A5" s="1233" t="s">
        <v>618</v>
      </c>
      <c r="B5" s="1236" t="s">
        <v>619</v>
      </c>
      <c r="C5" s="1236" t="s">
        <v>620</v>
      </c>
      <c r="D5" s="1236" t="s">
        <v>621</v>
      </c>
      <c r="E5" s="1239" t="s">
        <v>622</v>
      </c>
      <c r="F5" s="1240"/>
      <c r="G5" s="1239" t="s">
        <v>623</v>
      </c>
      <c r="H5" s="1241"/>
      <c r="I5" s="1240"/>
      <c r="J5" s="1242" t="s">
        <v>624</v>
      </c>
      <c r="K5" s="1243"/>
      <c r="L5" s="1244"/>
      <c r="M5" s="1242" t="s">
        <v>625</v>
      </c>
      <c r="N5" s="1243"/>
      <c r="O5" s="1244"/>
      <c r="P5" s="1221" t="s">
        <v>626</v>
      </c>
      <c r="Q5" s="756"/>
      <c r="R5" s="756"/>
      <c r="S5" s="756"/>
      <c r="T5" s="756"/>
    </row>
    <row r="6" spans="1:20" ht="15" customHeight="1">
      <c r="A6" s="1234"/>
      <c r="B6" s="1237"/>
      <c r="C6" s="1237"/>
      <c r="D6" s="1237"/>
      <c r="E6" s="1219" t="s">
        <v>627</v>
      </c>
      <c r="F6" s="1219" t="s">
        <v>628</v>
      </c>
      <c r="G6" s="1219" t="s">
        <v>629</v>
      </c>
      <c r="H6" s="1219" t="s">
        <v>630</v>
      </c>
      <c r="I6" s="1219" t="s">
        <v>631</v>
      </c>
      <c r="J6" s="1221" t="s">
        <v>627</v>
      </c>
      <c r="K6" s="1215" t="s">
        <v>632</v>
      </c>
      <c r="L6" s="1216"/>
      <c r="M6" s="1221" t="s">
        <v>627</v>
      </c>
      <c r="N6" s="1215" t="s">
        <v>632</v>
      </c>
      <c r="O6" s="1216"/>
      <c r="P6" s="1245"/>
      <c r="Q6" s="756"/>
      <c r="R6" s="756"/>
      <c r="S6" s="756"/>
      <c r="T6" s="756"/>
    </row>
    <row r="7" spans="1:20" ht="64.5" customHeight="1">
      <c r="A7" s="1235"/>
      <c r="B7" s="1238"/>
      <c r="C7" s="1238"/>
      <c r="D7" s="1238"/>
      <c r="E7" s="1220"/>
      <c r="F7" s="1220"/>
      <c r="G7" s="1220"/>
      <c r="H7" s="1220"/>
      <c r="I7" s="1220"/>
      <c r="J7" s="1222"/>
      <c r="K7" s="952" t="s">
        <v>633</v>
      </c>
      <c r="L7" s="952" t="s">
        <v>634</v>
      </c>
      <c r="M7" s="1222"/>
      <c r="N7" s="952" t="s">
        <v>633</v>
      </c>
      <c r="O7" s="952" t="s">
        <v>634</v>
      </c>
      <c r="P7" s="1222"/>
      <c r="Q7" s="756"/>
      <c r="R7" s="756"/>
      <c r="S7" s="756"/>
      <c r="T7" s="756"/>
    </row>
    <row r="8" spans="1:20" s="726" customFormat="1" ht="62.5">
      <c r="A8" s="721" t="str">
        <f>'[9]Sheet1 (2)'!C20</f>
        <v>2018-05-02</v>
      </c>
      <c r="B8" s="722" t="str">
        <f>'[9]Sheet1 (2)'!D20</f>
        <v>Chinese/Cantonese</v>
      </c>
      <c r="C8" s="722" t="s">
        <v>635</v>
      </c>
      <c r="D8" s="722" t="s">
        <v>636</v>
      </c>
      <c r="E8" s="723">
        <v>1</v>
      </c>
      <c r="F8" s="724" t="s">
        <v>637</v>
      </c>
      <c r="G8" s="723">
        <v>0</v>
      </c>
      <c r="H8" s="723">
        <v>0</v>
      </c>
      <c r="I8" s="723">
        <v>1</v>
      </c>
      <c r="J8" s="723">
        <v>1</v>
      </c>
      <c r="K8" s="723">
        <v>0</v>
      </c>
      <c r="L8" s="722" t="s">
        <v>638</v>
      </c>
      <c r="M8" s="723">
        <v>1</v>
      </c>
      <c r="N8" s="723">
        <v>0</v>
      </c>
      <c r="O8" s="722" t="s">
        <v>638</v>
      </c>
      <c r="P8" s="725"/>
      <c r="Q8" s="948"/>
      <c r="R8" s="948"/>
      <c r="S8" s="948"/>
      <c r="T8" s="948"/>
    </row>
    <row r="9" spans="1:20" s="726" customFormat="1" ht="37.5">
      <c r="A9" s="721" t="str">
        <f>'[9]Sheet1 (2)'!C55</f>
        <v>2018-05-23</v>
      </c>
      <c r="B9" s="722" t="str">
        <f>'[9]Sheet1 (2)'!D55</f>
        <v>Vietnamese</v>
      </c>
      <c r="C9" s="722" t="s">
        <v>639</v>
      </c>
      <c r="D9" s="722" t="s">
        <v>636</v>
      </c>
      <c r="E9" s="723">
        <v>1</v>
      </c>
      <c r="F9" s="722" t="s">
        <v>640</v>
      </c>
      <c r="G9" s="723">
        <v>0</v>
      </c>
      <c r="H9" s="723">
        <v>0</v>
      </c>
      <c r="I9" s="723">
        <v>0</v>
      </c>
      <c r="J9" s="723">
        <v>0</v>
      </c>
      <c r="K9" s="723">
        <v>0</v>
      </c>
      <c r="L9" s="722" t="s">
        <v>641</v>
      </c>
      <c r="M9" s="723">
        <v>0</v>
      </c>
      <c r="N9" s="723">
        <v>0</v>
      </c>
      <c r="O9" s="722" t="s">
        <v>638</v>
      </c>
      <c r="P9" s="725"/>
      <c r="Q9" s="948"/>
      <c r="R9" s="948"/>
      <c r="S9" s="948"/>
      <c r="T9" s="948"/>
    </row>
    <row r="10" spans="1:20" s="726" customFormat="1" ht="25">
      <c r="A10" s="721" t="str">
        <f>'[9]Sheet1 (2)'!C9</f>
        <v>2018-05-22</v>
      </c>
      <c r="B10" s="722" t="str">
        <f>'[9]Sheet1 (2)'!D9</f>
        <v>Korean</v>
      </c>
      <c r="C10" s="722" t="s">
        <v>642</v>
      </c>
      <c r="D10" s="722" t="s">
        <v>636</v>
      </c>
      <c r="E10" s="723">
        <v>1</v>
      </c>
      <c r="F10" s="722" t="s">
        <v>640</v>
      </c>
      <c r="G10" s="723">
        <v>0</v>
      </c>
      <c r="H10" s="723">
        <v>0</v>
      </c>
      <c r="I10" s="723">
        <v>0</v>
      </c>
      <c r="J10" s="723">
        <v>0</v>
      </c>
      <c r="K10" s="723">
        <v>0</v>
      </c>
      <c r="L10" s="722" t="s">
        <v>641</v>
      </c>
      <c r="M10" s="723">
        <v>0</v>
      </c>
      <c r="N10" s="723">
        <v>0</v>
      </c>
      <c r="O10" s="722" t="s">
        <v>638</v>
      </c>
      <c r="P10" s="725"/>
      <c r="Q10" s="948"/>
      <c r="R10" s="948"/>
      <c r="S10" s="948"/>
      <c r="T10" s="948"/>
    </row>
    <row r="11" spans="1:20" s="726" customFormat="1" ht="43.5">
      <c r="A11" s="721" t="str">
        <f>'[9]Sheet1 (2)'!C48</f>
        <v>2018-05-23</v>
      </c>
      <c r="B11" s="722" t="str">
        <f>'[9]Sheet1 (2)'!D48</f>
        <v>Korean</v>
      </c>
      <c r="C11" s="722" t="s">
        <v>642</v>
      </c>
      <c r="D11" s="722" t="s">
        <v>636</v>
      </c>
      <c r="E11" s="723">
        <v>1</v>
      </c>
      <c r="F11" s="724" t="s">
        <v>637</v>
      </c>
      <c r="G11" s="723">
        <v>0</v>
      </c>
      <c r="H11" s="723">
        <v>0</v>
      </c>
      <c r="I11" s="723">
        <v>0</v>
      </c>
      <c r="J11" s="723">
        <v>1</v>
      </c>
      <c r="K11" s="723">
        <v>0</v>
      </c>
      <c r="L11" s="722" t="s">
        <v>641</v>
      </c>
      <c r="M11" s="723">
        <v>0</v>
      </c>
      <c r="N11" s="723">
        <v>1</v>
      </c>
      <c r="O11" s="722" t="s">
        <v>638</v>
      </c>
      <c r="P11" s="725"/>
      <c r="Q11" s="948"/>
      <c r="R11" s="948"/>
      <c r="S11" s="948"/>
      <c r="T11" s="948"/>
    </row>
    <row r="12" spans="1:20" s="726" customFormat="1" ht="37.5">
      <c r="A12" s="721" t="str">
        <f>'[9]Sheet1 (2)'!C10</f>
        <v>2018-05-23</v>
      </c>
      <c r="B12" s="722" t="str">
        <f>'[9]Sheet1 (2)'!D10</f>
        <v>Spanish</v>
      </c>
      <c r="C12" s="722" t="s">
        <v>643</v>
      </c>
      <c r="D12" s="722" t="s">
        <v>636</v>
      </c>
      <c r="E12" s="723">
        <v>1</v>
      </c>
      <c r="F12" s="722" t="s">
        <v>644</v>
      </c>
      <c r="G12" s="723">
        <v>0</v>
      </c>
      <c r="H12" s="723">
        <v>0</v>
      </c>
      <c r="I12" s="723">
        <v>0</v>
      </c>
      <c r="J12" s="723">
        <v>0</v>
      </c>
      <c r="K12" s="723">
        <v>0</v>
      </c>
      <c r="L12" s="722" t="s">
        <v>641</v>
      </c>
      <c r="M12" s="723">
        <v>0</v>
      </c>
      <c r="N12" s="723">
        <v>0</v>
      </c>
      <c r="O12" s="722" t="s">
        <v>638</v>
      </c>
      <c r="P12" s="725"/>
      <c r="Q12" s="948"/>
      <c r="R12" s="948"/>
      <c r="S12" s="948"/>
      <c r="T12" s="948"/>
    </row>
    <row r="13" spans="1:20" s="671" customFormat="1" ht="50">
      <c r="A13" s="721" t="str">
        <f>'[9]Sheet1 (2)'!C26</f>
        <v>2018-05-16</v>
      </c>
      <c r="B13" s="722" t="str">
        <f>'[9]Sheet1 (2)'!D26</f>
        <v>Chinese/Cantonese</v>
      </c>
      <c r="C13" s="722" t="s">
        <v>645</v>
      </c>
      <c r="D13" s="722" t="s">
        <v>636</v>
      </c>
      <c r="E13" s="723">
        <v>1</v>
      </c>
      <c r="F13" s="722" t="s">
        <v>646</v>
      </c>
      <c r="G13" s="723">
        <v>0</v>
      </c>
      <c r="H13" s="723">
        <v>0</v>
      </c>
      <c r="I13" s="723">
        <v>0</v>
      </c>
      <c r="J13" s="723">
        <v>0</v>
      </c>
      <c r="K13" s="723">
        <v>0</v>
      </c>
      <c r="L13" s="722" t="s">
        <v>641</v>
      </c>
      <c r="M13" s="723">
        <v>0</v>
      </c>
      <c r="N13" s="723">
        <v>0</v>
      </c>
      <c r="O13" s="722" t="s">
        <v>638</v>
      </c>
      <c r="P13" s="725"/>
      <c r="Q13" s="948"/>
      <c r="R13" s="948"/>
      <c r="S13" s="948"/>
      <c r="T13" s="948"/>
    </row>
    <row r="14" spans="1:20" s="671" customFormat="1" ht="37.5">
      <c r="A14" s="721" t="str">
        <f>'[9]Sheet1 (2)'!C34</f>
        <v>2018-05-11</v>
      </c>
      <c r="B14" s="722" t="str">
        <f>'[9]Sheet1 (2)'!D34</f>
        <v>Spanish</v>
      </c>
      <c r="C14" s="722" t="s">
        <v>647</v>
      </c>
      <c r="D14" s="722" t="s">
        <v>636</v>
      </c>
      <c r="E14" s="723">
        <v>1</v>
      </c>
      <c r="F14" s="722" t="s">
        <v>644</v>
      </c>
      <c r="G14" s="723">
        <v>0</v>
      </c>
      <c r="H14" s="723">
        <v>0</v>
      </c>
      <c r="I14" s="723">
        <v>0</v>
      </c>
      <c r="J14" s="723">
        <v>0</v>
      </c>
      <c r="K14" s="723">
        <v>0</v>
      </c>
      <c r="L14" s="722" t="s">
        <v>641</v>
      </c>
      <c r="M14" s="723">
        <v>0</v>
      </c>
      <c r="N14" s="723">
        <v>0</v>
      </c>
      <c r="O14" s="722" t="s">
        <v>638</v>
      </c>
      <c r="P14" s="725"/>
      <c r="Q14" s="948"/>
      <c r="R14" s="948"/>
      <c r="S14" s="948"/>
      <c r="T14" s="948"/>
    </row>
    <row r="15" spans="1:20" s="671" customFormat="1" ht="37.5">
      <c r="A15" s="721" t="str">
        <f>'[9]Sheet1 (2)'!C31</f>
        <v>2018-05-03</v>
      </c>
      <c r="B15" s="722" t="str">
        <f>'[9]Sheet1 (2)'!D31</f>
        <v>Spanish</v>
      </c>
      <c r="C15" s="722" t="s">
        <v>648</v>
      </c>
      <c r="D15" s="722" t="s">
        <v>636</v>
      </c>
      <c r="E15" s="723">
        <v>1</v>
      </c>
      <c r="F15" s="722" t="s">
        <v>649</v>
      </c>
      <c r="G15" s="723">
        <v>0</v>
      </c>
      <c r="H15" s="723">
        <v>0</v>
      </c>
      <c r="I15" s="723">
        <v>0</v>
      </c>
      <c r="J15" s="723">
        <v>0</v>
      </c>
      <c r="K15" s="723">
        <v>0</v>
      </c>
      <c r="L15" s="722" t="s">
        <v>641</v>
      </c>
      <c r="M15" s="723">
        <v>1</v>
      </c>
      <c r="N15" s="723">
        <v>1</v>
      </c>
      <c r="O15" s="722" t="s">
        <v>638</v>
      </c>
      <c r="P15" s="725"/>
      <c r="Q15" s="948"/>
      <c r="R15" s="948"/>
      <c r="S15" s="948"/>
      <c r="T15" s="948"/>
    </row>
    <row r="16" spans="1:20" s="671" customFormat="1" ht="50">
      <c r="A16" s="721" t="str">
        <f>'[9]Sheet1 (2)'!C53</f>
        <v>2018-05-15</v>
      </c>
      <c r="B16" s="722" t="str">
        <f>'[9]Sheet1 (2)'!D53</f>
        <v>Vietnamese</v>
      </c>
      <c r="C16" s="722" t="s">
        <v>650</v>
      </c>
      <c r="D16" s="722" t="s">
        <v>636</v>
      </c>
      <c r="E16" s="723">
        <v>1</v>
      </c>
      <c r="F16" s="722" t="s">
        <v>649</v>
      </c>
      <c r="G16" s="723">
        <v>0</v>
      </c>
      <c r="H16" s="723">
        <v>0</v>
      </c>
      <c r="I16" s="723">
        <v>0</v>
      </c>
      <c r="J16" s="723">
        <v>0</v>
      </c>
      <c r="K16" s="723">
        <v>0</v>
      </c>
      <c r="L16" s="722" t="s">
        <v>641</v>
      </c>
      <c r="M16" s="723">
        <v>0</v>
      </c>
      <c r="N16" s="723">
        <v>0</v>
      </c>
      <c r="O16" s="722" t="s">
        <v>638</v>
      </c>
      <c r="P16" s="725"/>
      <c r="Q16" s="948"/>
      <c r="R16" s="948"/>
      <c r="S16" s="948"/>
      <c r="T16" s="948"/>
    </row>
    <row r="17" spans="1:20" s="671" customFormat="1" ht="37.5">
      <c r="A17" s="721" t="str">
        <f>'[9]Sheet1 (2)'!C30</f>
        <v>2018-05-02</v>
      </c>
      <c r="B17" s="722" t="str">
        <f>'[9]Sheet1 (2)'!D30</f>
        <v>Spanish</v>
      </c>
      <c r="C17" s="722" t="s">
        <v>648</v>
      </c>
      <c r="D17" s="722" t="s">
        <v>636</v>
      </c>
      <c r="E17" s="723">
        <v>1</v>
      </c>
      <c r="F17" s="722" t="s">
        <v>649</v>
      </c>
      <c r="G17" s="723">
        <v>0</v>
      </c>
      <c r="H17" s="723">
        <v>0</v>
      </c>
      <c r="I17" s="723">
        <v>0</v>
      </c>
      <c r="J17" s="723">
        <v>1</v>
      </c>
      <c r="K17" s="723">
        <v>0</v>
      </c>
      <c r="L17" s="722" t="s">
        <v>641</v>
      </c>
      <c r="M17" s="723">
        <v>0</v>
      </c>
      <c r="N17" s="723">
        <v>0</v>
      </c>
      <c r="O17" s="722" t="s">
        <v>638</v>
      </c>
      <c r="P17" s="725"/>
      <c r="Q17" s="948"/>
      <c r="R17" s="948"/>
      <c r="S17" s="948"/>
      <c r="T17" s="948"/>
    </row>
    <row r="18" spans="1:20" s="671" customFormat="1" ht="50">
      <c r="A18" s="721" t="str">
        <f>'[9]Sheet1 (2)'!C51</f>
        <v>2018-05-07</v>
      </c>
      <c r="B18" s="722" t="str">
        <f>'[9]Sheet1 (2)'!D51</f>
        <v>Vietnamese</v>
      </c>
      <c r="C18" s="722" t="s">
        <v>650</v>
      </c>
      <c r="D18" s="722" t="s">
        <v>636</v>
      </c>
      <c r="E18" s="723">
        <v>1</v>
      </c>
      <c r="F18" s="722" t="s">
        <v>651</v>
      </c>
      <c r="G18" s="723">
        <v>0</v>
      </c>
      <c r="H18" s="723">
        <v>0</v>
      </c>
      <c r="I18" s="723">
        <v>0</v>
      </c>
      <c r="J18" s="723">
        <v>0</v>
      </c>
      <c r="K18" s="723">
        <v>0</v>
      </c>
      <c r="L18" s="722" t="s">
        <v>641</v>
      </c>
      <c r="M18" s="723">
        <v>0</v>
      </c>
      <c r="N18" s="723">
        <v>0</v>
      </c>
      <c r="O18" s="722" t="s">
        <v>638</v>
      </c>
      <c r="P18" s="725"/>
      <c r="Q18" s="948"/>
      <c r="R18" s="948"/>
      <c r="S18" s="948"/>
      <c r="T18" s="948"/>
    </row>
    <row r="19" spans="1:20" s="671" customFormat="1" ht="50">
      <c r="A19" s="721" t="str">
        <f>'[9]Sheet1 (2)'!C54</f>
        <v>2018-05-22</v>
      </c>
      <c r="B19" s="722" t="str">
        <f>'[9]Sheet1 (2)'!D54</f>
        <v>Vietnamese</v>
      </c>
      <c r="C19" s="722" t="s">
        <v>650</v>
      </c>
      <c r="D19" s="722" t="s">
        <v>636</v>
      </c>
      <c r="E19" s="723">
        <v>1</v>
      </c>
      <c r="F19" s="722" t="s">
        <v>649</v>
      </c>
      <c r="G19" s="723">
        <v>0</v>
      </c>
      <c r="H19" s="723">
        <v>0</v>
      </c>
      <c r="I19" s="723">
        <v>0</v>
      </c>
      <c r="J19" s="723">
        <v>0</v>
      </c>
      <c r="K19" s="723">
        <v>0</v>
      </c>
      <c r="L19" s="722" t="s">
        <v>641</v>
      </c>
      <c r="M19" s="723">
        <v>0</v>
      </c>
      <c r="N19" s="723">
        <v>0</v>
      </c>
      <c r="O19" s="722" t="s">
        <v>638</v>
      </c>
      <c r="P19" s="725"/>
      <c r="Q19" s="948"/>
      <c r="R19" s="948"/>
      <c r="S19" s="948"/>
      <c r="T19" s="948"/>
    </row>
    <row r="20" spans="1:20" s="671" customFormat="1" ht="29">
      <c r="A20" s="721" t="str">
        <f>'[9]Sheet1 (2)'!C32</f>
        <v>2018-05-04</v>
      </c>
      <c r="B20" s="722" t="str">
        <f>'[9]Sheet1 (2)'!D32</f>
        <v>Spanish</v>
      </c>
      <c r="C20" s="722" t="s">
        <v>652</v>
      </c>
      <c r="D20" s="722" t="s">
        <v>636</v>
      </c>
      <c r="E20" s="723">
        <v>1</v>
      </c>
      <c r="F20" s="724" t="s">
        <v>644</v>
      </c>
      <c r="G20" s="723">
        <v>0</v>
      </c>
      <c r="H20" s="723">
        <v>0</v>
      </c>
      <c r="I20" s="723">
        <v>0</v>
      </c>
      <c r="J20" s="723">
        <v>0</v>
      </c>
      <c r="K20" s="723">
        <v>0</v>
      </c>
      <c r="L20" s="722" t="s">
        <v>641</v>
      </c>
      <c r="M20" s="723">
        <v>0</v>
      </c>
      <c r="N20" s="723">
        <v>0</v>
      </c>
      <c r="O20" s="722" t="s">
        <v>638</v>
      </c>
      <c r="P20" s="725"/>
      <c r="Q20" s="948"/>
      <c r="R20" s="948"/>
      <c r="S20" s="948"/>
      <c r="T20" s="948"/>
    </row>
    <row r="21" spans="1:20" s="671" customFormat="1" ht="25">
      <c r="A21" s="721" t="str">
        <f>'[9]Sheet1 (2)'!C14</f>
        <v>2018-05-03</v>
      </c>
      <c r="B21" s="722" t="str">
        <f>'[9]Sheet1 (2)'!D14</f>
        <v>English</v>
      </c>
      <c r="C21" s="722" t="s">
        <v>653</v>
      </c>
      <c r="D21" s="722" t="s">
        <v>636</v>
      </c>
      <c r="E21" s="723">
        <v>1</v>
      </c>
      <c r="F21" s="722" t="s">
        <v>649</v>
      </c>
      <c r="G21" s="723">
        <v>0</v>
      </c>
      <c r="H21" s="723">
        <v>0</v>
      </c>
      <c r="I21" s="723">
        <v>0</v>
      </c>
      <c r="J21" s="723">
        <v>0</v>
      </c>
      <c r="K21" s="723">
        <v>0</v>
      </c>
      <c r="L21" s="722" t="s">
        <v>641</v>
      </c>
      <c r="M21" s="723">
        <v>0</v>
      </c>
      <c r="N21" s="723">
        <v>0</v>
      </c>
      <c r="O21" s="722" t="s">
        <v>638</v>
      </c>
      <c r="P21" s="725"/>
      <c r="Q21" s="948"/>
      <c r="R21" s="948"/>
      <c r="S21" s="948"/>
      <c r="T21" s="948"/>
    </row>
    <row r="22" spans="1:20" s="671" customFormat="1" ht="50">
      <c r="A22" s="721" t="str">
        <f>'[9]Sheet1 (2)'!C27</f>
        <v>2018-05-18</v>
      </c>
      <c r="B22" s="722" t="str">
        <f>'[9]Sheet1 (2)'!D27</f>
        <v>Chinese/Cantonese</v>
      </c>
      <c r="C22" s="722" t="s">
        <v>654</v>
      </c>
      <c r="D22" s="722" t="s">
        <v>636</v>
      </c>
      <c r="E22" s="723">
        <v>1</v>
      </c>
      <c r="F22" s="722" t="s">
        <v>655</v>
      </c>
      <c r="G22" s="723">
        <v>0</v>
      </c>
      <c r="H22" s="723">
        <v>0</v>
      </c>
      <c r="I22" s="723">
        <v>0</v>
      </c>
      <c r="J22" s="723">
        <v>1</v>
      </c>
      <c r="K22" s="723">
        <v>0</v>
      </c>
      <c r="L22" s="722" t="s">
        <v>641</v>
      </c>
      <c r="M22" s="723">
        <v>0</v>
      </c>
      <c r="N22" s="723">
        <v>0</v>
      </c>
      <c r="O22" s="722" t="s">
        <v>638</v>
      </c>
      <c r="P22" s="725"/>
      <c r="Q22" s="948"/>
      <c r="R22" s="948"/>
      <c r="S22" s="948"/>
      <c r="T22" s="948"/>
    </row>
    <row r="23" spans="1:20" s="671" customFormat="1" ht="25">
      <c r="A23" s="721" t="str">
        <f>'[9]Sheet1 (2)'!C17</f>
        <v>2018-05-10</v>
      </c>
      <c r="B23" s="722" t="str">
        <f>'[9]Sheet1 (2)'!D17</f>
        <v>Samoan</v>
      </c>
      <c r="C23" s="722" t="s">
        <v>653</v>
      </c>
      <c r="D23" s="722" t="s">
        <v>636</v>
      </c>
      <c r="E23" s="723">
        <v>0</v>
      </c>
      <c r="F23" s="727" t="s">
        <v>638</v>
      </c>
      <c r="G23" s="723">
        <v>0</v>
      </c>
      <c r="H23" s="723">
        <v>0</v>
      </c>
      <c r="I23" s="723">
        <v>0</v>
      </c>
      <c r="J23" s="723">
        <v>1</v>
      </c>
      <c r="K23" s="723">
        <v>1</v>
      </c>
      <c r="L23" s="722" t="s">
        <v>638</v>
      </c>
      <c r="M23" s="723">
        <v>0</v>
      </c>
      <c r="N23" s="723">
        <v>0</v>
      </c>
      <c r="O23" s="722" t="s">
        <v>638</v>
      </c>
      <c r="P23" s="725"/>
      <c r="Q23" s="948"/>
      <c r="R23" s="948"/>
      <c r="S23" s="948"/>
      <c r="T23" s="948"/>
    </row>
    <row r="24" spans="1:20" s="671" customFormat="1" ht="25">
      <c r="A24" s="721" t="str">
        <f>'[9]Sheet1 (2)'!C16</f>
        <v>2018-05-08</v>
      </c>
      <c r="B24" s="722" t="str">
        <f>'[9]Sheet1 (2)'!D16</f>
        <v>English</v>
      </c>
      <c r="C24" s="722" t="s">
        <v>656</v>
      </c>
      <c r="D24" s="722" t="s">
        <v>636</v>
      </c>
      <c r="E24" s="723">
        <v>0</v>
      </c>
      <c r="F24" s="722" t="s">
        <v>638</v>
      </c>
      <c r="G24" s="723">
        <v>0</v>
      </c>
      <c r="H24" s="723">
        <v>0</v>
      </c>
      <c r="I24" s="723">
        <v>0</v>
      </c>
      <c r="J24" s="723">
        <v>1</v>
      </c>
      <c r="K24" s="723">
        <v>1</v>
      </c>
      <c r="L24" s="722" t="s">
        <v>638</v>
      </c>
      <c r="M24" s="723">
        <v>0</v>
      </c>
      <c r="N24" s="723">
        <v>0</v>
      </c>
      <c r="O24" s="722" t="s">
        <v>638</v>
      </c>
      <c r="P24" s="725"/>
      <c r="Q24" s="948"/>
      <c r="R24" s="948"/>
      <c r="S24" s="948"/>
      <c r="T24" s="948"/>
    </row>
    <row r="25" spans="1:20" s="671" customFormat="1" ht="25">
      <c r="A25" s="721" t="str">
        <f>'[9]Sheet1 (2)'!C7</f>
        <v>2018-05-14</v>
      </c>
      <c r="B25" s="722" t="str">
        <f>'[9]Sheet1 (2)'!D7</f>
        <v>Vietnamese</v>
      </c>
      <c r="C25" s="722" t="s">
        <v>642</v>
      </c>
      <c r="D25" s="722" t="s">
        <v>636</v>
      </c>
      <c r="E25" s="723">
        <v>1</v>
      </c>
      <c r="F25" s="724" t="s">
        <v>649</v>
      </c>
      <c r="G25" s="723">
        <v>0</v>
      </c>
      <c r="H25" s="723">
        <v>0</v>
      </c>
      <c r="I25" s="723">
        <v>0</v>
      </c>
      <c r="J25" s="723">
        <v>0</v>
      </c>
      <c r="K25" s="723">
        <v>0</v>
      </c>
      <c r="L25" s="722" t="s">
        <v>641</v>
      </c>
      <c r="M25" s="723">
        <v>0</v>
      </c>
      <c r="N25" s="723">
        <v>0</v>
      </c>
      <c r="O25" s="722" t="s">
        <v>638</v>
      </c>
      <c r="P25" s="725"/>
      <c r="Q25" s="949"/>
      <c r="R25" s="948"/>
      <c r="S25" s="949"/>
      <c r="T25" s="949"/>
    </row>
    <row r="26" spans="1:20" s="671" customFormat="1" ht="50">
      <c r="A26" s="721" t="str">
        <f>A2</f>
        <v>Southern California Edison</v>
      </c>
      <c r="B26" s="722" t="str">
        <f>'[9]Sheet1 (2)'!D28</f>
        <v>English</v>
      </c>
      <c r="C26" s="722" t="s">
        <v>645</v>
      </c>
      <c r="D26" s="722" t="s">
        <v>636</v>
      </c>
      <c r="E26" s="723">
        <v>1</v>
      </c>
      <c r="F26" s="722" t="s">
        <v>649</v>
      </c>
      <c r="G26" s="723">
        <v>0</v>
      </c>
      <c r="H26" s="723">
        <v>0</v>
      </c>
      <c r="I26" s="723">
        <v>0</v>
      </c>
      <c r="J26" s="723">
        <v>1</v>
      </c>
      <c r="K26" s="723">
        <v>0</v>
      </c>
      <c r="L26" s="722" t="s">
        <v>641</v>
      </c>
      <c r="M26" s="723">
        <v>1</v>
      </c>
      <c r="N26" s="723">
        <v>0</v>
      </c>
      <c r="O26" s="722" t="s">
        <v>638</v>
      </c>
      <c r="P26" s="725"/>
      <c r="Q26" s="948"/>
      <c r="R26" s="948"/>
      <c r="S26" s="948"/>
      <c r="T26" s="948"/>
    </row>
    <row r="27" spans="1:20" s="671" customFormat="1">
      <c r="A27" s="721">
        <f>A3</f>
        <v>0</v>
      </c>
      <c r="B27" s="722">
        <f>'[9]Sheet1 (2)'!D56</f>
        <v>0</v>
      </c>
      <c r="C27" s="722" t="s">
        <v>13</v>
      </c>
      <c r="D27" s="722" t="s">
        <v>636</v>
      </c>
      <c r="E27" s="723">
        <v>1</v>
      </c>
      <c r="F27" s="722" t="s">
        <v>655</v>
      </c>
      <c r="G27" s="723">
        <v>0</v>
      </c>
      <c r="H27" s="723">
        <v>0</v>
      </c>
      <c r="I27" s="723">
        <v>0</v>
      </c>
      <c r="J27" s="723">
        <v>0</v>
      </c>
      <c r="K27" s="723">
        <v>0</v>
      </c>
      <c r="L27" s="722" t="s">
        <v>641</v>
      </c>
      <c r="M27" s="723">
        <v>0</v>
      </c>
      <c r="N27" s="723">
        <v>0</v>
      </c>
      <c r="O27" s="722" t="s">
        <v>638</v>
      </c>
      <c r="P27" s="725"/>
      <c r="Q27" s="948"/>
      <c r="R27" s="948"/>
      <c r="S27" s="948"/>
      <c r="T27" s="948"/>
    </row>
    <row r="28" spans="1:20" s="671" customFormat="1" ht="37.5">
      <c r="A28" s="721" t="str">
        <f>'[9]Sheet1 (2)'!C35</f>
        <v>2018-05-14</v>
      </c>
      <c r="B28" s="722" t="str">
        <f>'[9]Sheet1 (2)'!D35</f>
        <v>Spanish</v>
      </c>
      <c r="C28" s="722" t="s">
        <v>657</v>
      </c>
      <c r="D28" s="722" t="s">
        <v>636</v>
      </c>
      <c r="E28" s="723">
        <v>1</v>
      </c>
      <c r="F28" s="722" t="s">
        <v>655</v>
      </c>
      <c r="G28" s="723">
        <v>0</v>
      </c>
      <c r="H28" s="723">
        <v>0</v>
      </c>
      <c r="I28" s="723">
        <v>0</v>
      </c>
      <c r="J28" s="723">
        <v>0</v>
      </c>
      <c r="K28" s="723">
        <v>0</v>
      </c>
      <c r="L28" s="722" t="s">
        <v>641</v>
      </c>
      <c r="M28" s="723">
        <v>0</v>
      </c>
      <c r="N28" s="723">
        <v>0</v>
      </c>
      <c r="O28" s="722" t="s">
        <v>638</v>
      </c>
      <c r="P28" s="725"/>
      <c r="Q28" s="948"/>
      <c r="R28" s="948"/>
      <c r="S28" s="948"/>
      <c r="T28" s="948"/>
    </row>
    <row r="29" spans="1:20" s="671" customFormat="1" ht="25">
      <c r="A29" s="721" t="str">
        <f>'[9]Sheet1 (2)'!C40</f>
        <v>2018-05-16</v>
      </c>
      <c r="B29" s="722" t="str">
        <f>'[9]Sheet1 (2)'!D40</f>
        <v>Spanish</v>
      </c>
      <c r="C29" s="722" t="s">
        <v>658</v>
      </c>
      <c r="D29" s="722" t="s">
        <v>636</v>
      </c>
      <c r="E29" s="723">
        <v>1</v>
      </c>
      <c r="F29" s="722" t="s">
        <v>655</v>
      </c>
      <c r="G29" s="723">
        <v>0</v>
      </c>
      <c r="H29" s="723">
        <v>0</v>
      </c>
      <c r="I29" s="723">
        <v>0</v>
      </c>
      <c r="J29" s="723">
        <v>1</v>
      </c>
      <c r="K29" s="723">
        <v>1</v>
      </c>
      <c r="L29" s="722" t="s">
        <v>638</v>
      </c>
      <c r="M29" s="723">
        <v>0</v>
      </c>
      <c r="N29" s="723">
        <v>0</v>
      </c>
      <c r="O29" s="722" t="s">
        <v>638</v>
      </c>
      <c r="P29" s="725"/>
      <c r="Q29" s="948"/>
      <c r="R29" s="948"/>
      <c r="S29" s="948"/>
      <c r="T29" s="948"/>
    </row>
    <row r="30" spans="1:20" s="671" customFormat="1" ht="25">
      <c r="A30" s="721" t="str">
        <f>'[9]Sheet1 (2)'!C44</f>
        <v>2018-05-30</v>
      </c>
      <c r="B30" s="722" t="str">
        <f>'[9]Sheet1 (2)'!D44</f>
        <v>Spanish</v>
      </c>
      <c r="C30" s="722" t="s">
        <v>656</v>
      </c>
      <c r="D30" s="722" t="s">
        <v>636</v>
      </c>
      <c r="E30" s="723">
        <v>1</v>
      </c>
      <c r="F30" s="722" t="s">
        <v>649</v>
      </c>
      <c r="G30" s="723">
        <v>0</v>
      </c>
      <c r="H30" s="723">
        <v>0</v>
      </c>
      <c r="I30" s="723">
        <v>0</v>
      </c>
      <c r="J30" s="723">
        <v>0</v>
      </c>
      <c r="K30" s="723">
        <v>1</v>
      </c>
      <c r="L30" s="722" t="s">
        <v>638</v>
      </c>
      <c r="M30" s="723">
        <v>0</v>
      </c>
      <c r="N30" s="723">
        <v>0</v>
      </c>
      <c r="O30" s="722" t="s">
        <v>638</v>
      </c>
      <c r="P30" s="725"/>
      <c r="Q30" s="948"/>
      <c r="R30" s="948"/>
      <c r="S30" s="948"/>
      <c r="T30" s="948"/>
    </row>
    <row r="31" spans="1:20" s="671" customFormat="1" ht="50">
      <c r="A31" s="721" t="str">
        <f>'[9]Sheet1 (2)'!C21</f>
        <v>2018-05-02</v>
      </c>
      <c r="B31" s="722" t="str">
        <f>'[9]Sheet1 (2)'!D21</f>
        <v>Chinese/Cantonese</v>
      </c>
      <c r="C31" s="722" t="s">
        <v>654</v>
      </c>
      <c r="D31" s="722" t="s">
        <v>636</v>
      </c>
      <c r="E31" s="723">
        <v>1</v>
      </c>
      <c r="F31" s="722" t="s">
        <v>655</v>
      </c>
      <c r="G31" s="723">
        <v>0</v>
      </c>
      <c r="H31" s="723">
        <v>0</v>
      </c>
      <c r="I31" s="723">
        <v>0</v>
      </c>
      <c r="J31" s="723">
        <v>1</v>
      </c>
      <c r="K31" s="723">
        <v>0</v>
      </c>
      <c r="L31" s="722" t="s">
        <v>641</v>
      </c>
      <c r="M31" s="723">
        <v>1</v>
      </c>
      <c r="N31" s="723">
        <v>0</v>
      </c>
      <c r="O31" s="722" t="s">
        <v>638</v>
      </c>
      <c r="P31" s="725"/>
      <c r="Q31" s="948"/>
      <c r="R31" s="948"/>
      <c r="S31" s="948"/>
      <c r="T31" s="948"/>
    </row>
    <row r="32" spans="1:20" s="671" customFormat="1" ht="25">
      <c r="A32" s="721" t="str">
        <f>'[9]Sheet1 (2)'!C6</f>
        <v>2018-05-14</v>
      </c>
      <c r="B32" s="722" t="str">
        <f>'[9]Sheet1 (2)'!D6</f>
        <v>Korean</v>
      </c>
      <c r="C32" s="722" t="s">
        <v>642</v>
      </c>
      <c r="D32" s="722" t="s">
        <v>636</v>
      </c>
      <c r="E32" s="723">
        <v>0</v>
      </c>
      <c r="F32" s="722" t="s">
        <v>638</v>
      </c>
      <c r="G32" s="723">
        <v>0</v>
      </c>
      <c r="H32" s="723">
        <v>0</v>
      </c>
      <c r="I32" s="723">
        <v>0</v>
      </c>
      <c r="J32" s="723">
        <v>1</v>
      </c>
      <c r="K32" s="723">
        <v>0</v>
      </c>
      <c r="L32" s="722" t="s">
        <v>641</v>
      </c>
      <c r="M32" s="723">
        <v>0</v>
      </c>
      <c r="N32" s="723">
        <v>0</v>
      </c>
      <c r="O32" s="722" t="s">
        <v>638</v>
      </c>
      <c r="P32" s="725"/>
      <c r="Q32" s="949"/>
      <c r="R32" s="948"/>
      <c r="S32" s="949"/>
      <c r="T32" s="949"/>
    </row>
    <row r="33" spans="1:20" s="671" customFormat="1">
      <c r="A33" s="721">
        <f>'[9]Sheet1 (2)'!C57</f>
        <v>0</v>
      </c>
      <c r="B33" s="722">
        <f>'[9]Sheet1 (2)'!D57</f>
        <v>0</v>
      </c>
      <c r="C33" s="722" t="s">
        <v>13</v>
      </c>
      <c r="D33" s="722" t="s">
        <v>636</v>
      </c>
      <c r="E33" s="723">
        <v>1</v>
      </c>
      <c r="F33" s="722" t="s">
        <v>651</v>
      </c>
      <c r="G33" s="723">
        <v>0</v>
      </c>
      <c r="H33" s="723">
        <v>0</v>
      </c>
      <c r="I33" s="723">
        <v>0</v>
      </c>
      <c r="J33" s="723">
        <v>0</v>
      </c>
      <c r="K33" s="723">
        <v>0</v>
      </c>
      <c r="L33" s="722" t="s">
        <v>641</v>
      </c>
      <c r="M33" s="723">
        <v>0</v>
      </c>
      <c r="N33" s="723">
        <v>0</v>
      </c>
      <c r="O33" s="722" t="s">
        <v>638</v>
      </c>
      <c r="P33" s="725"/>
      <c r="Q33" s="948"/>
      <c r="R33" s="948"/>
      <c r="S33" s="948"/>
      <c r="T33" s="948"/>
    </row>
    <row r="34" spans="1:20" s="671" customFormat="1" ht="25">
      <c r="A34" s="721" t="str">
        <f>'[9]Sheet1 (2)'!C45</f>
        <v>2018-05-22</v>
      </c>
      <c r="B34" s="722" t="str">
        <f>'[9]Sheet1 (2)'!D45</f>
        <v>Korean</v>
      </c>
      <c r="C34" s="722" t="s">
        <v>642</v>
      </c>
      <c r="D34" s="722" t="s">
        <v>636</v>
      </c>
      <c r="E34" s="723">
        <v>1</v>
      </c>
      <c r="F34" s="722" t="s">
        <v>651</v>
      </c>
      <c r="G34" s="723">
        <v>0</v>
      </c>
      <c r="H34" s="723">
        <v>0</v>
      </c>
      <c r="I34" s="723">
        <v>0</v>
      </c>
      <c r="J34" s="723">
        <v>0</v>
      </c>
      <c r="K34" s="723">
        <v>0</v>
      </c>
      <c r="L34" s="722" t="s">
        <v>641</v>
      </c>
      <c r="M34" s="723">
        <v>0</v>
      </c>
      <c r="N34" s="723">
        <v>0</v>
      </c>
      <c r="O34" s="722" t="s">
        <v>638</v>
      </c>
      <c r="P34" s="725"/>
      <c r="Q34" s="948"/>
      <c r="R34" s="948"/>
      <c r="S34" s="948"/>
      <c r="T34" s="948"/>
    </row>
    <row r="35" spans="1:20" s="671" customFormat="1" ht="25">
      <c r="A35" s="721" t="str">
        <f>'[9]Sheet1 (2)'!C12</f>
        <v>2018-05-30</v>
      </c>
      <c r="B35" s="722" t="str">
        <f>'[9]Sheet1 (2)'!D12</f>
        <v>Vietnamese</v>
      </c>
      <c r="C35" s="722" t="s">
        <v>642</v>
      </c>
      <c r="D35" s="722" t="s">
        <v>636</v>
      </c>
      <c r="E35" s="723">
        <v>1</v>
      </c>
      <c r="F35" s="722" t="s">
        <v>655</v>
      </c>
      <c r="G35" s="723">
        <v>0</v>
      </c>
      <c r="H35" s="723">
        <v>0</v>
      </c>
      <c r="I35" s="723">
        <v>0</v>
      </c>
      <c r="J35" s="723">
        <v>1</v>
      </c>
      <c r="K35" s="723">
        <v>0</v>
      </c>
      <c r="L35" s="722" t="s">
        <v>641</v>
      </c>
      <c r="M35" s="723">
        <v>1</v>
      </c>
      <c r="N35" s="723">
        <v>0</v>
      </c>
      <c r="O35" s="722" t="s">
        <v>638</v>
      </c>
      <c r="P35" s="725"/>
      <c r="Q35" s="948"/>
      <c r="R35" s="948"/>
      <c r="S35" s="948"/>
      <c r="T35" s="948"/>
    </row>
    <row r="36" spans="1:20" s="671" customFormat="1" ht="25">
      <c r="A36" s="721" t="str">
        <f>'[9]Sheet1 (2)'!C36</f>
        <v>2018-05-14</v>
      </c>
      <c r="B36" s="722" t="str">
        <f>'[9]Sheet1 (2)'!D36</f>
        <v>Spanish</v>
      </c>
      <c r="C36" s="722" t="s">
        <v>652</v>
      </c>
      <c r="D36" s="722" t="s">
        <v>636</v>
      </c>
      <c r="E36" s="723">
        <v>1</v>
      </c>
      <c r="F36" s="722" t="s">
        <v>655</v>
      </c>
      <c r="G36" s="723">
        <v>0</v>
      </c>
      <c r="H36" s="723">
        <v>0</v>
      </c>
      <c r="I36" s="723">
        <v>0</v>
      </c>
      <c r="J36" s="723">
        <v>1</v>
      </c>
      <c r="K36" s="723">
        <v>0</v>
      </c>
      <c r="L36" s="722" t="s">
        <v>641</v>
      </c>
      <c r="M36" s="723">
        <v>0</v>
      </c>
      <c r="N36" s="723">
        <v>0</v>
      </c>
      <c r="O36" s="722" t="s">
        <v>638</v>
      </c>
      <c r="P36" s="725"/>
      <c r="Q36" s="948"/>
      <c r="R36" s="948"/>
      <c r="S36" s="948"/>
      <c r="T36" s="948"/>
    </row>
    <row r="37" spans="1:20" s="671" customFormat="1" ht="37.5">
      <c r="A37" s="721" t="str">
        <f>'[9]Sheet1 (2)'!C37</f>
        <v>2018-05-14</v>
      </c>
      <c r="B37" s="722" t="str">
        <f>'[9]Sheet1 (2)'!D37</f>
        <v>Spanish</v>
      </c>
      <c r="C37" s="722" t="s">
        <v>647</v>
      </c>
      <c r="D37" s="722" t="s">
        <v>636</v>
      </c>
      <c r="E37" s="723">
        <v>1</v>
      </c>
      <c r="F37" s="722" t="s">
        <v>655</v>
      </c>
      <c r="G37" s="723">
        <v>0</v>
      </c>
      <c r="H37" s="723">
        <v>0</v>
      </c>
      <c r="I37" s="723">
        <v>0</v>
      </c>
      <c r="J37" s="723">
        <v>1</v>
      </c>
      <c r="K37" s="723">
        <v>0</v>
      </c>
      <c r="L37" s="722" t="s">
        <v>641</v>
      </c>
      <c r="M37" s="723">
        <v>0</v>
      </c>
      <c r="N37" s="723">
        <v>0</v>
      </c>
      <c r="O37" s="722" t="s">
        <v>638</v>
      </c>
      <c r="P37" s="725"/>
      <c r="Q37" s="948"/>
      <c r="R37" s="948"/>
      <c r="S37" s="948"/>
      <c r="T37" s="948"/>
    </row>
    <row r="38" spans="1:20" s="671" customFormat="1" ht="50">
      <c r="A38" s="721" t="str">
        <f>'[9]Sheet1 (2)'!C25</f>
        <v>2018-05-15</v>
      </c>
      <c r="B38" s="722" t="str">
        <f>'[9]Sheet1 (2)'!D25</f>
        <v>Chinese/Cantonese</v>
      </c>
      <c r="C38" s="722" t="s">
        <v>645</v>
      </c>
      <c r="D38" s="722" t="s">
        <v>636</v>
      </c>
      <c r="E38" s="723">
        <v>1</v>
      </c>
      <c r="F38" s="722" t="s">
        <v>649</v>
      </c>
      <c r="G38" s="723">
        <v>0</v>
      </c>
      <c r="H38" s="723">
        <v>0</v>
      </c>
      <c r="I38" s="723">
        <v>0</v>
      </c>
      <c r="J38" s="723">
        <v>0</v>
      </c>
      <c r="K38" s="723">
        <v>0</v>
      </c>
      <c r="L38" s="722" t="s">
        <v>641</v>
      </c>
      <c r="M38" s="723">
        <v>1</v>
      </c>
      <c r="N38" s="723">
        <v>0</v>
      </c>
      <c r="O38" s="722" t="s">
        <v>638</v>
      </c>
      <c r="P38" s="725"/>
      <c r="Q38" s="948"/>
      <c r="R38" s="948"/>
      <c r="S38" s="948"/>
      <c r="T38" s="948"/>
    </row>
    <row r="39" spans="1:20" s="671" customFormat="1" ht="37.5">
      <c r="A39" s="721" t="str">
        <f>'[9]Sheet1 (2)'!C41</f>
        <v>2018-05-18</v>
      </c>
      <c r="B39" s="722" t="str">
        <f>'[9]Sheet1 (2)'!D41</f>
        <v>Spanish</v>
      </c>
      <c r="C39" s="722" t="s">
        <v>659</v>
      </c>
      <c r="D39" s="722" t="s">
        <v>636</v>
      </c>
      <c r="E39" s="723">
        <v>1</v>
      </c>
      <c r="F39" s="722" t="s">
        <v>644</v>
      </c>
      <c r="G39" s="723">
        <v>0</v>
      </c>
      <c r="H39" s="723">
        <v>0</v>
      </c>
      <c r="I39" s="723">
        <v>0</v>
      </c>
      <c r="J39" s="723">
        <v>0</v>
      </c>
      <c r="K39" s="723">
        <v>1</v>
      </c>
      <c r="L39" s="722" t="s">
        <v>638</v>
      </c>
      <c r="M39" s="723">
        <v>0</v>
      </c>
      <c r="N39" s="723">
        <v>0</v>
      </c>
      <c r="O39" s="722" t="s">
        <v>638</v>
      </c>
      <c r="P39" s="725"/>
      <c r="Q39" s="948"/>
      <c r="R39" s="948"/>
      <c r="S39" s="948"/>
      <c r="T39" s="948"/>
    </row>
    <row r="40" spans="1:20" s="671" customFormat="1" ht="50">
      <c r="A40" s="721" t="str">
        <f>'[9]Sheet1 (2)'!C42</f>
        <v>2018-05-23</v>
      </c>
      <c r="B40" s="722" t="str">
        <f>'[9]Sheet1 (2)'!D42</f>
        <v>Spanish</v>
      </c>
      <c r="C40" s="722" t="s">
        <v>660</v>
      </c>
      <c r="D40" s="722" t="s">
        <v>636</v>
      </c>
      <c r="E40" s="723">
        <v>1</v>
      </c>
      <c r="F40" s="722" t="s">
        <v>644</v>
      </c>
      <c r="G40" s="723">
        <v>0</v>
      </c>
      <c r="H40" s="723">
        <v>0</v>
      </c>
      <c r="I40" s="723">
        <v>0</v>
      </c>
      <c r="J40" s="723">
        <v>0</v>
      </c>
      <c r="K40" s="723">
        <v>1</v>
      </c>
      <c r="L40" s="722" t="s">
        <v>638</v>
      </c>
      <c r="M40" s="723">
        <v>0</v>
      </c>
      <c r="N40" s="723">
        <v>0</v>
      </c>
      <c r="O40" s="722" t="s">
        <v>638</v>
      </c>
      <c r="P40" s="725"/>
      <c r="Q40" s="948"/>
      <c r="R40" s="948"/>
      <c r="S40" s="948"/>
      <c r="T40" s="948"/>
    </row>
    <row r="41" spans="1:20" s="671" customFormat="1" ht="25">
      <c r="A41" s="721" t="str">
        <f>'[9]Sheet1 (2)'!C5</f>
        <v>2018-05-09</v>
      </c>
      <c r="B41" s="722" t="str">
        <f>'[9]Sheet1 (2)'!D5</f>
        <v>Spanish</v>
      </c>
      <c r="C41" s="722" t="s">
        <v>642</v>
      </c>
      <c r="D41" s="722" t="s">
        <v>636</v>
      </c>
      <c r="E41" s="723">
        <v>1</v>
      </c>
      <c r="F41" s="722" t="s">
        <v>655</v>
      </c>
      <c r="G41" s="723">
        <v>0</v>
      </c>
      <c r="H41" s="723">
        <v>0</v>
      </c>
      <c r="I41" s="723">
        <v>0</v>
      </c>
      <c r="J41" s="723">
        <v>0</v>
      </c>
      <c r="K41" s="723">
        <v>0</v>
      </c>
      <c r="L41" s="722" t="s">
        <v>641</v>
      </c>
      <c r="M41" s="723">
        <v>0</v>
      </c>
      <c r="N41" s="723">
        <v>0</v>
      </c>
      <c r="O41" s="722" t="s">
        <v>638</v>
      </c>
      <c r="P41" s="725"/>
      <c r="Q41" s="949"/>
      <c r="R41" s="948"/>
      <c r="S41" s="949"/>
      <c r="T41" s="949"/>
    </row>
    <row r="42" spans="1:20" s="671" customFormat="1" ht="37.5">
      <c r="A42" s="721" t="str">
        <f>'[9]Sheet1 (2)'!C38</f>
        <v>2018-05-15</v>
      </c>
      <c r="B42" s="722" t="str">
        <f>'[9]Sheet1 (2)'!D38</f>
        <v>Spanish</v>
      </c>
      <c r="C42" s="722" t="s">
        <v>657</v>
      </c>
      <c r="D42" s="722" t="s">
        <v>636</v>
      </c>
      <c r="E42" s="723">
        <v>1</v>
      </c>
      <c r="F42" s="722" t="s">
        <v>655</v>
      </c>
      <c r="G42" s="723">
        <v>0</v>
      </c>
      <c r="H42" s="723">
        <v>0</v>
      </c>
      <c r="I42" s="723">
        <v>0</v>
      </c>
      <c r="J42" s="723">
        <v>0</v>
      </c>
      <c r="K42" s="723">
        <v>0</v>
      </c>
      <c r="L42" s="722" t="s">
        <v>641</v>
      </c>
      <c r="M42" s="723">
        <v>0</v>
      </c>
      <c r="N42" s="723">
        <v>0</v>
      </c>
      <c r="O42" s="722" t="s">
        <v>638</v>
      </c>
      <c r="P42" s="725"/>
      <c r="Q42" s="948"/>
      <c r="R42" s="948"/>
      <c r="S42" s="948"/>
      <c r="T42" s="948"/>
    </row>
    <row r="43" spans="1:20" s="671" customFormat="1" ht="25">
      <c r="A43" s="721" t="str">
        <f>'[9]Sheet1 (2)'!C8</f>
        <v>2018-05-21</v>
      </c>
      <c r="B43" s="722" t="str">
        <f>'[9]Sheet1 (2)'!D8</f>
        <v>Vietnamese</v>
      </c>
      <c r="C43" s="722" t="s">
        <v>642</v>
      </c>
      <c r="D43" s="722" t="s">
        <v>636</v>
      </c>
      <c r="E43" s="723">
        <v>0</v>
      </c>
      <c r="F43" s="722" t="s">
        <v>638</v>
      </c>
      <c r="G43" s="723">
        <v>0</v>
      </c>
      <c r="H43" s="723">
        <v>0</v>
      </c>
      <c r="I43" s="723">
        <v>0</v>
      </c>
      <c r="J43" s="723">
        <v>0</v>
      </c>
      <c r="K43" s="723">
        <v>0</v>
      </c>
      <c r="L43" s="722" t="s">
        <v>641</v>
      </c>
      <c r="M43" s="723">
        <v>0</v>
      </c>
      <c r="N43" s="723">
        <v>0</v>
      </c>
      <c r="O43" s="722" t="s">
        <v>638</v>
      </c>
      <c r="P43" s="725"/>
      <c r="Q43" s="949"/>
      <c r="R43" s="948"/>
      <c r="S43" s="949"/>
      <c r="T43" s="949"/>
    </row>
    <row r="44" spans="1:20" s="671" customFormat="1" ht="25">
      <c r="A44" s="721" t="str">
        <f>'[9]Sheet1 (2)'!C18</f>
        <v>2018-05-25</v>
      </c>
      <c r="B44" s="722" t="str">
        <f>'[9]Sheet1 (2)'!D18</f>
        <v>Spanish</v>
      </c>
      <c r="C44" s="722" t="s">
        <v>653</v>
      </c>
      <c r="D44" s="722" t="s">
        <v>636</v>
      </c>
      <c r="E44" s="723">
        <v>1</v>
      </c>
      <c r="F44" s="722" t="s">
        <v>655</v>
      </c>
      <c r="G44" s="723">
        <v>0</v>
      </c>
      <c r="H44" s="723">
        <v>0</v>
      </c>
      <c r="I44" s="723">
        <v>0</v>
      </c>
      <c r="J44" s="723">
        <v>0</v>
      </c>
      <c r="K44" s="723">
        <v>1</v>
      </c>
      <c r="L44" s="722" t="s">
        <v>638</v>
      </c>
      <c r="M44" s="723">
        <v>0</v>
      </c>
      <c r="N44" s="723">
        <v>0</v>
      </c>
      <c r="O44" s="722" t="s">
        <v>638</v>
      </c>
      <c r="P44" s="725"/>
      <c r="Q44" s="948"/>
      <c r="R44" s="948"/>
      <c r="S44" s="948"/>
      <c r="T44" s="948"/>
    </row>
    <row r="45" spans="1:20" s="671" customFormat="1" ht="25">
      <c r="A45" s="721" t="str">
        <f>'[9]Sheet1 (2)'!C43</f>
        <v>2018-05-25</v>
      </c>
      <c r="B45" s="722" t="str">
        <f>'[9]Sheet1 (2)'!D43</f>
        <v>Spanish</v>
      </c>
      <c r="C45" s="722" t="s">
        <v>652</v>
      </c>
      <c r="D45" s="722" t="s">
        <v>636</v>
      </c>
      <c r="E45" s="723">
        <v>1</v>
      </c>
      <c r="F45" s="722" t="s">
        <v>649</v>
      </c>
      <c r="G45" s="723">
        <v>0</v>
      </c>
      <c r="H45" s="723">
        <v>0</v>
      </c>
      <c r="I45" s="723">
        <v>0</v>
      </c>
      <c r="J45" s="723">
        <v>0</v>
      </c>
      <c r="K45" s="723">
        <v>1</v>
      </c>
      <c r="L45" s="722" t="s">
        <v>638</v>
      </c>
      <c r="M45" s="723">
        <v>0</v>
      </c>
      <c r="N45" s="723">
        <v>0</v>
      </c>
      <c r="O45" s="722" t="s">
        <v>638</v>
      </c>
      <c r="P45" s="725"/>
      <c r="Q45" s="948"/>
      <c r="R45" s="948"/>
      <c r="S45" s="948"/>
      <c r="T45" s="948"/>
    </row>
    <row r="46" spans="1:20" s="671" customFormat="1" ht="25">
      <c r="A46" s="721" t="str">
        <f>'[9]Sheet1 (2)'!C39</f>
        <v>2018-05-16</v>
      </c>
      <c r="B46" s="722" t="str">
        <f>'[9]Sheet1 (2)'!D39</f>
        <v>Spanish</v>
      </c>
      <c r="C46" s="722" t="s">
        <v>658</v>
      </c>
      <c r="D46" s="722" t="s">
        <v>636</v>
      </c>
      <c r="E46" s="723">
        <v>1</v>
      </c>
      <c r="F46" s="722" t="s">
        <v>655</v>
      </c>
      <c r="G46" s="723">
        <v>0</v>
      </c>
      <c r="H46" s="723">
        <v>0</v>
      </c>
      <c r="I46" s="723">
        <v>0</v>
      </c>
      <c r="J46" s="723">
        <v>0</v>
      </c>
      <c r="K46" s="723">
        <v>0</v>
      </c>
      <c r="L46" s="722" t="s">
        <v>641</v>
      </c>
      <c r="M46" s="723">
        <v>0</v>
      </c>
      <c r="N46" s="723">
        <v>0</v>
      </c>
      <c r="O46" s="722" t="s">
        <v>638</v>
      </c>
      <c r="P46" s="725"/>
      <c r="Q46" s="948"/>
      <c r="R46" s="948"/>
      <c r="S46" s="948"/>
      <c r="T46" s="948"/>
    </row>
    <row r="47" spans="1:20" s="671" customFormat="1" ht="25">
      <c r="A47" s="721" t="str">
        <f>'[9]Sheet1 (2)'!C33</f>
        <v>2018-05-09</v>
      </c>
      <c r="B47" s="722" t="str">
        <f>'[9]Sheet1 (2)'!D33</f>
        <v>Spanish</v>
      </c>
      <c r="C47" s="722" t="s">
        <v>652</v>
      </c>
      <c r="D47" s="722" t="s">
        <v>636</v>
      </c>
      <c r="E47" s="723">
        <v>1</v>
      </c>
      <c r="F47" s="722" t="s">
        <v>655</v>
      </c>
      <c r="G47" s="723">
        <v>0</v>
      </c>
      <c r="H47" s="723">
        <v>0</v>
      </c>
      <c r="I47" s="723">
        <v>1</v>
      </c>
      <c r="J47" s="723">
        <v>0</v>
      </c>
      <c r="K47" s="723">
        <v>0</v>
      </c>
      <c r="L47" s="722" t="s">
        <v>641</v>
      </c>
      <c r="M47" s="723">
        <v>1</v>
      </c>
      <c r="N47" s="723">
        <v>0</v>
      </c>
      <c r="O47" s="722" t="s">
        <v>638</v>
      </c>
      <c r="P47" s="725"/>
      <c r="Q47" s="948"/>
      <c r="R47" s="948"/>
      <c r="S47" s="948"/>
      <c r="T47" s="948"/>
    </row>
    <row r="48" spans="1:20" s="671" customFormat="1" ht="50">
      <c r="A48" s="721" t="str">
        <f>'[9]Sheet1 (2)'!C52</f>
        <v>2018-05-10</v>
      </c>
      <c r="B48" s="722" t="str">
        <f>'[9]Sheet1 (2)'!D52</f>
        <v>Vietnamese</v>
      </c>
      <c r="C48" s="722" t="s">
        <v>661</v>
      </c>
      <c r="D48" s="722" t="s">
        <v>636</v>
      </c>
      <c r="E48" s="723">
        <v>1</v>
      </c>
      <c r="F48" s="724" t="s">
        <v>662</v>
      </c>
      <c r="G48" s="723">
        <v>0</v>
      </c>
      <c r="H48" s="723">
        <v>0</v>
      </c>
      <c r="I48" s="723">
        <v>0</v>
      </c>
      <c r="J48" s="723">
        <v>0</v>
      </c>
      <c r="K48" s="723">
        <v>0</v>
      </c>
      <c r="L48" s="722" t="s">
        <v>641</v>
      </c>
      <c r="M48" s="723">
        <v>0</v>
      </c>
      <c r="N48" s="723">
        <v>0</v>
      </c>
      <c r="O48" s="722" t="s">
        <v>638</v>
      </c>
      <c r="P48" s="725"/>
      <c r="Q48" s="948"/>
      <c r="R48" s="948"/>
      <c r="S48" s="948"/>
      <c r="T48" s="948"/>
    </row>
    <row r="49" spans="1:20" s="671" customFormat="1" ht="25">
      <c r="A49" s="721" t="str">
        <f>'[9]Sheet1 (2)'!C13</f>
        <v>2018-04-30</v>
      </c>
      <c r="B49" s="722" t="str">
        <f>'[9]Sheet1 (2)'!D13</f>
        <v>English</v>
      </c>
      <c r="C49" s="722" t="s">
        <v>653</v>
      </c>
      <c r="D49" s="722" t="s">
        <v>636</v>
      </c>
      <c r="E49" s="723">
        <v>1</v>
      </c>
      <c r="F49" s="722" t="s">
        <v>646</v>
      </c>
      <c r="G49" s="723">
        <v>0</v>
      </c>
      <c r="H49" s="723">
        <v>0</v>
      </c>
      <c r="I49" s="723">
        <v>0</v>
      </c>
      <c r="J49" s="723">
        <v>1</v>
      </c>
      <c r="K49" s="723">
        <v>0</v>
      </c>
      <c r="L49" s="722" t="s">
        <v>641</v>
      </c>
      <c r="M49" s="723">
        <v>0</v>
      </c>
      <c r="N49" s="723">
        <v>0</v>
      </c>
      <c r="O49" s="722" t="s">
        <v>638</v>
      </c>
      <c r="P49" s="725"/>
      <c r="Q49" s="948"/>
      <c r="R49" s="948"/>
      <c r="S49" s="948"/>
      <c r="T49" s="948"/>
    </row>
    <row r="50" spans="1:20" s="671" customFormat="1" ht="62.5">
      <c r="A50" s="721" t="str">
        <f>'[9]Sheet1 (2)'!C19</f>
        <v>2018-05-01</v>
      </c>
      <c r="B50" s="722" t="str">
        <f>'[9]Sheet1 (2)'!D19</f>
        <v>Chinese/Cantonese</v>
      </c>
      <c r="C50" s="722" t="s">
        <v>635</v>
      </c>
      <c r="D50" s="722" t="s">
        <v>636</v>
      </c>
      <c r="E50" s="723">
        <v>0</v>
      </c>
      <c r="F50" s="722" t="s">
        <v>638</v>
      </c>
      <c r="G50" s="723">
        <v>0</v>
      </c>
      <c r="H50" s="723">
        <v>0</v>
      </c>
      <c r="I50" s="723">
        <v>0</v>
      </c>
      <c r="J50" s="723">
        <v>1</v>
      </c>
      <c r="K50" s="723"/>
      <c r="L50" s="722" t="s">
        <v>638</v>
      </c>
      <c r="M50" s="723">
        <v>0</v>
      </c>
      <c r="N50" s="723">
        <v>1</v>
      </c>
      <c r="O50" s="722" t="s">
        <v>638</v>
      </c>
      <c r="P50" s="725"/>
      <c r="Q50" s="948"/>
      <c r="R50" s="948"/>
      <c r="S50" s="948"/>
      <c r="T50" s="948"/>
    </row>
    <row r="51" spans="1:20" s="671" customFormat="1" ht="25">
      <c r="A51" s="721" t="str">
        <f>'[9]Sheet1 (2)'!C4</f>
        <v>2018-05-01</v>
      </c>
      <c r="B51" s="722" t="str">
        <f>'[9]Sheet1 (2)'!D4</f>
        <v>English</v>
      </c>
      <c r="C51" s="722" t="s">
        <v>642</v>
      </c>
      <c r="D51" s="722" t="s">
        <v>636</v>
      </c>
      <c r="E51" s="723">
        <v>0</v>
      </c>
      <c r="F51" s="722" t="s">
        <v>638</v>
      </c>
      <c r="G51" s="723">
        <v>0</v>
      </c>
      <c r="H51" s="723">
        <v>0</v>
      </c>
      <c r="I51" s="723">
        <v>0</v>
      </c>
      <c r="J51" s="723">
        <v>1</v>
      </c>
      <c r="K51" s="723">
        <v>0</v>
      </c>
      <c r="L51" s="722" t="s">
        <v>641</v>
      </c>
      <c r="M51" s="723">
        <v>0</v>
      </c>
      <c r="N51" s="723">
        <v>0</v>
      </c>
      <c r="O51" s="722" t="s">
        <v>638</v>
      </c>
      <c r="P51" s="725"/>
      <c r="Q51" s="949"/>
      <c r="R51" s="949"/>
      <c r="S51" s="949"/>
      <c r="T51" s="949"/>
    </row>
    <row r="52" spans="1:20" s="671" customFormat="1" ht="25">
      <c r="A52" s="721" t="str">
        <f>'[9]Sheet1 (2)'!C15</f>
        <v>2018-05-08</v>
      </c>
      <c r="B52" s="722" t="str">
        <f>'[9]Sheet1 (2)'!D15</f>
        <v>English</v>
      </c>
      <c r="C52" s="722" t="s">
        <v>658</v>
      </c>
      <c r="D52" s="722" t="s">
        <v>636</v>
      </c>
      <c r="E52" s="723">
        <v>1</v>
      </c>
      <c r="F52" s="722" t="s">
        <v>651</v>
      </c>
      <c r="G52" s="723">
        <v>0</v>
      </c>
      <c r="H52" s="723">
        <v>0</v>
      </c>
      <c r="I52" s="723">
        <v>0</v>
      </c>
      <c r="J52" s="723">
        <v>1</v>
      </c>
      <c r="K52" s="723"/>
      <c r="L52" s="722"/>
      <c r="M52" s="723">
        <v>0</v>
      </c>
      <c r="N52" s="723">
        <v>1</v>
      </c>
      <c r="O52" s="722" t="s">
        <v>638</v>
      </c>
      <c r="P52" s="725"/>
      <c r="Q52" s="948"/>
      <c r="R52" s="948"/>
      <c r="S52" s="948"/>
      <c r="T52" s="948"/>
    </row>
    <row r="53" spans="1:20" s="731" customFormat="1" ht="29">
      <c r="A53" s="728" t="str">
        <f>'[9]Sheet1 (2)'!C46</f>
        <v>2018-04-17</v>
      </c>
      <c r="B53" s="724" t="str">
        <f>'[9]Sheet1 (2)'!D46</f>
        <v>English</v>
      </c>
      <c r="C53" s="724" t="s">
        <v>663</v>
      </c>
      <c r="D53" s="722" t="s">
        <v>636</v>
      </c>
      <c r="E53" s="729">
        <v>0</v>
      </c>
      <c r="F53" s="724" t="s">
        <v>638</v>
      </c>
      <c r="G53" s="723">
        <v>0</v>
      </c>
      <c r="H53" s="723">
        <v>0</v>
      </c>
      <c r="I53" s="729">
        <v>0</v>
      </c>
      <c r="J53" s="729">
        <v>0</v>
      </c>
      <c r="K53" s="729">
        <v>0</v>
      </c>
      <c r="L53" s="724" t="s">
        <v>641</v>
      </c>
      <c r="M53" s="729">
        <v>0</v>
      </c>
      <c r="N53" s="729">
        <v>0</v>
      </c>
      <c r="O53" s="722" t="s">
        <v>638</v>
      </c>
      <c r="P53" s="730"/>
    </row>
    <row r="54" spans="1:20" s="671" customFormat="1" ht="50">
      <c r="A54" s="721" t="str">
        <f>'[9]Sheet1 (2)'!C22</f>
        <v>2018-05-03</v>
      </c>
      <c r="B54" s="722" t="str">
        <f>'[9]Sheet1 (2)'!D22</f>
        <v>Chinese/Cantonese</v>
      </c>
      <c r="C54" s="722" t="s">
        <v>654</v>
      </c>
      <c r="D54" s="722" t="s">
        <v>636</v>
      </c>
      <c r="E54" s="723">
        <v>1</v>
      </c>
      <c r="F54" s="722" t="s">
        <v>655</v>
      </c>
      <c r="G54" s="723">
        <v>0</v>
      </c>
      <c r="H54" s="723">
        <v>0</v>
      </c>
      <c r="I54" s="723">
        <v>0</v>
      </c>
      <c r="J54" s="723">
        <v>1</v>
      </c>
      <c r="K54" s="723">
        <v>0</v>
      </c>
      <c r="L54" s="722" t="s">
        <v>641</v>
      </c>
      <c r="M54" s="723">
        <v>0</v>
      </c>
      <c r="N54" s="723">
        <v>0</v>
      </c>
      <c r="O54" s="722" t="s">
        <v>638</v>
      </c>
      <c r="P54" s="725"/>
      <c r="Q54" s="948"/>
      <c r="R54" s="948"/>
      <c r="S54" s="948"/>
      <c r="T54" s="948"/>
    </row>
    <row r="55" spans="1:20" s="671" customFormat="1" ht="37.5">
      <c r="A55" s="721" t="str">
        <f>'[9]Sheet1 (2)'!C11</f>
        <v>2018-05-25</v>
      </c>
      <c r="B55" s="722" t="str">
        <f>'[9]Sheet1 (2)'!D11</f>
        <v>English</v>
      </c>
      <c r="C55" s="722" t="s">
        <v>647</v>
      </c>
      <c r="D55" s="722" t="s">
        <v>636</v>
      </c>
      <c r="E55" s="723">
        <v>0</v>
      </c>
      <c r="F55" s="722" t="s">
        <v>638</v>
      </c>
      <c r="G55" s="723">
        <v>0</v>
      </c>
      <c r="H55" s="723">
        <v>0</v>
      </c>
      <c r="I55" s="723">
        <v>0</v>
      </c>
      <c r="J55" s="723">
        <v>0</v>
      </c>
      <c r="K55" s="723">
        <v>0</v>
      </c>
      <c r="L55" s="722" t="s">
        <v>641</v>
      </c>
      <c r="M55" s="723">
        <v>0</v>
      </c>
      <c r="N55" s="723">
        <v>0</v>
      </c>
      <c r="O55" s="722" t="s">
        <v>638</v>
      </c>
      <c r="P55" s="725"/>
      <c r="Q55" s="948"/>
      <c r="R55" s="948"/>
      <c r="S55" s="948"/>
      <c r="T55" s="948"/>
    </row>
    <row r="56" spans="1:20" s="671" customFormat="1" ht="25">
      <c r="A56" s="721" t="str">
        <f>'[9]Sheet1 (2)'!C50</f>
        <v>2018-05-04</v>
      </c>
      <c r="B56" s="722" t="str">
        <f>'[9]Sheet1 (2)'!D50</f>
        <v>Vietnamese</v>
      </c>
      <c r="C56" s="722" t="s">
        <v>642</v>
      </c>
      <c r="D56" s="722" t="s">
        <v>636</v>
      </c>
      <c r="E56" s="723">
        <v>1</v>
      </c>
      <c r="F56" s="724" t="s">
        <v>649</v>
      </c>
      <c r="G56" s="723">
        <v>0</v>
      </c>
      <c r="H56" s="723">
        <v>0</v>
      </c>
      <c r="I56" s="723">
        <v>0</v>
      </c>
      <c r="J56" s="723">
        <v>0</v>
      </c>
      <c r="K56" s="723">
        <v>0</v>
      </c>
      <c r="L56" s="722" t="s">
        <v>641</v>
      </c>
      <c r="M56" s="723">
        <v>0</v>
      </c>
      <c r="N56" s="729">
        <v>0</v>
      </c>
      <c r="O56" s="722" t="s">
        <v>638</v>
      </c>
      <c r="P56" s="725"/>
      <c r="Q56" s="948"/>
      <c r="R56" s="948"/>
      <c r="S56" s="948"/>
      <c r="T56" s="948"/>
    </row>
    <row r="57" spans="1:20" s="671" customFormat="1" ht="50">
      <c r="A57" s="721" t="str">
        <f>'[9]Sheet1 (2)'!C24</f>
        <v>2018-05-10</v>
      </c>
      <c r="B57" s="722" t="str">
        <f>'[9]Sheet1 (2)'!D24</f>
        <v>Chinese/Cantonese</v>
      </c>
      <c r="C57" s="722" t="s">
        <v>654</v>
      </c>
      <c r="D57" s="722" t="s">
        <v>636</v>
      </c>
      <c r="E57" s="723">
        <v>0</v>
      </c>
      <c r="F57" s="722" t="s">
        <v>638</v>
      </c>
      <c r="G57" s="723">
        <v>0</v>
      </c>
      <c r="H57" s="723">
        <v>0</v>
      </c>
      <c r="I57" s="723">
        <v>0</v>
      </c>
      <c r="J57" s="723">
        <v>0</v>
      </c>
      <c r="K57" s="723">
        <v>0</v>
      </c>
      <c r="L57" s="722" t="s">
        <v>641</v>
      </c>
      <c r="M57" s="723">
        <v>1</v>
      </c>
      <c r="N57" s="723">
        <v>0</v>
      </c>
      <c r="O57" s="722" t="s">
        <v>638</v>
      </c>
      <c r="P57" s="725"/>
      <c r="Q57" s="948"/>
      <c r="R57" s="948"/>
      <c r="S57" s="948"/>
      <c r="T57" s="948"/>
    </row>
    <row r="58" spans="1:20" s="671" customFormat="1" ht="50">
      <c r="A58" s="721" t="str">
        <f>'[9]Sheet1 (2)'!C29</f>
        <v>2018-05-25</v>
      </c>
      <c r="B58" s="722" t="str">
        <f>'[9]Sheet1 (2)'!D29</f>
        <v>Chinese/Cantonese</v>
      </c>
      <c r="C58" s="722" t="s">
        <v>654</v>
      </c>
      <c r="D58" s="722" t="s">
        <v>636</v>
      </c>
      <c r="E58" s="723">
        <v>1</v>
      </c>
      <c r="F58" s="722" t="s">
        <v>646</v>
      </c>
      <c r="G58" s="723">
        <v>0</v>
      </c>
      <c r="H58" s="723">
        <v>0</v>
      </c>
      <c r="I58" s="723">
        <v>0</v>
      </c>
      <c r="J58" s="723">
        <v>0</v>
      </c>
      <c r="K58" s="723">
        <v>0</v>
      </c>
      <c r="L58" s="722" t="s">
        <v>641</v>
      </c>
      <c r="M58" s="723">
        <v>0</v>
      </c>
      <c r="N58" s="723">
        <v>0</v>
      </c>
      <c r="O58" s="722" t="s">
        <v>638</v>
      </c>
      <c r="P58" s="725"/>
      <c r="Q58" s="948"/>
      <c r="R58" s="948"/>
      <c r="S58" s="948"/>
      <c r="T58" s="948"/>
    </row>
    <row r="59" spans="1:20" s="671" customFormat="1" ht="50">
      <c r="A59" s="721" t="str">
        <f>'[9]Sheet1 (2)'!C23</f>
        <v>2018-05-04</v>
      </c>
      <c r="B59" s="722" t="str">
        <f>'[9]Sheet1 (2)'!D23</f>
        <v>Chinese/Cantonese</v>
      </c>
      <c r="C59" s="722" t="s">
        <v>654</v>
      </c>
      <c r="D59" s="722" t="s">
        <v>636</v>
      </c>
      <c r="E59" s="723">
        <v>1</v>
      </c>
      <c r="F59" s="722" t="s">
        <v>655</v>
      </c>
      <c r="G59" s="723">
        <v>0</v>
      </c>
      <c r="H59" s="723">
        <v>0</v>
      </c>
      <c r="I59" s="723">
        <v>0</v>
      </c>
      <c r="J59" s="723">
        <v>0</v>
      </c>
      <c r="K59" s="723">
        <v>0</v>
      </c>
      <c r="L59" s="722" t="s">
        <v>641</v>
      </c>
      <c r="M59" s="723">
        <v>0</v>
      </c>
      <c r="N59" s="729">
        <v>0</v>
      </c>
      <c r="O59" s="722" t="s">
        <v>638</v>
      </c>
      <c r="P59" s="725"/>
      <c r="Q59" s="948"/>
      <c r="R59" s="948"/>
      <c r="S59" s="948"/>
      <c r="T59" s="948"/>
    </row>
    <row r="60" spans="1:20" s="671" customFormat="1" ht="25">
      <c r="A60" s="721" t="str">
        <f>'[9]Sheet1 (2)'!C49</f>
        <v>2018-05-03</v>
      </c>
      <c r="B60" s="722" t="str">
        <f>'[9]Sheet1 (2)'!D49</f>
        <v>Vietnamese</v>
      </c>
      <c r="C60" s="722" t="s">
        <v>642</v>
      </c>
      <c r="D60" s="722" t="s">
        <v>636</v>
      </c>
      <c r="E60" s="723">
        <v>1</v>
      </c>
      <c r="F60" s="722" t="s">
        <v>655</v>
      </c>
      <c r="G60" s="723">
        <v>0</v>
      </c>
      <c r="H60" s="723">
        <v>0</v>
      </c>
      <c r="I60" s="723">
        <v>0</v>
      </c>
      <c r="J60" s="723">
        <v>0</v>
      </c>
      <c r="K60" s="723">
        <v>0</v>
      </c>
      <c r="L60" s="722" t="s">
        <v>641</v>
      </c>
      <c r="M60" s="723">
        <v>0</v>
      </c>
      <c r="N60" s="723">
        <v>0</v>
      </c>
      <c r="O60" s="722" t="s">
        <v>638</v>
      </c>
      <c r="P60" s="725"/>
      <c r="Q60" s="948"/>
      <c r="R60" s="948"/>
      <c r="S60" s="948"/>
      <c r="T60" s="948"/>
    </row>
    <row r="61" spans="1:20" s="671" customFormat="1" ht="14.5">
      <c r="A61" s="721" t="s">
        <v>664</v>
      </c>
      <c r="B61" s="722" t="s">
        <v>665</v>
      </c>
      <c r="C61" s="722" t="s">
        <v>666</v>
      </c>
      <c r="D61" s="722" t="s">
        <v>636</v>
      </c>
      <c r="E61" s="723">
        <v>1</v>
      </c>
      <c r="F61" s="722" t="s">
        <v>667</v>
      </c>
      <c r="G61" s="723">
        <v>0</v>
      </c>
      <c r="H61" s="723">
        <v>0</v>
      </c>
      <c r="I61" s="723">
        <v>0</v>
      </c>
      <c r="J61" s="723">
        <v>1</v>
      </c>
      <c r="K61" s="723">
        <v>0</v>
      </c>
      <c r="L61" s="722" t="s">
        <v>641</v>
      </c>
      <c r="M61" s="723">
        <v>0</v>
      </c>
      <c r="N61" s="723">
        <v>0</v>
      </c>
      <c r="O61" s="732" t="s">
        <v>636</v>
      </c>
      <c r="P61" s="733"/>
      <c r="Q61" s="948"/>
      <c r="R61" s="948"/>
      <c r="S61" s="948"/>
      <c r="T61" s="948"/>
    </row>
    <row r="62" spans="1:20" s="671" customFormat="1" ht="14.5">
      <c r="A62" s="721" t="s">
        <v>668</v>
      </c>
      <c r="B62" s="722" t="s">
        <v>669</v>
      </c>
      <c r="C62" s="722" t="s">
        <v>670</v>
      </c>
      <c r="D62" s="722" t="s">
        <v>636</v>
      </c>
      <c r="E62" s="723">
        <v>1</v>
      </c>
      <c r="F62" s="722" t="s">
        <v>651</v>
      </c>
      <c r="G62" s="723">
        <v>0</v>
      </c>
      <c r="H62" s="723">
        <v>0</v>
      </c>
      <c r="I62" s="723">
        <v>0</v>
      </c>
      <c r="J62" s="723">
        <v>1</v>
      </c>
      <c r="K62" s="723">
        <v>0</v>
      </c>
      <c r="L62" s="722" t="s">
        <v>641</v>
      </c>
      <c r="M62" s="723">
        <v>1</v>
      </c>
      <c r="N62" s="723">
        <v>0</v>
      </c>
      <c r="O62" s="732" t="s">
        <v>636</v>
      </c>
      <c r="P62" s="733"/>
      <c r="Q62" s="948"/>
      <c r="R62" s="948"/>
      <c r="S62" s="948"/>
      <c r="T62" s="948"/>
    </row>
    <row r="63" spans="1:20" s="671" customFormat="1" ht="14.5">
      <c r="A63" s="721" t="s">
        <v>671</v>
      </c>
      <c r="B63" s="722" t="s">
        <v>672</v>
      </c>
      <c r="C63" s="722" t="s">
        <v>673</v>
      </c>
      <c r="D63" s="722" t="s">
        <v>636</v>
      </c>
      <c r="E63" s="723">
        <v>1</v>
      </c>
      <c r="F63" s="722" t="s">
        <v>644</v>
      </c>
      <c r="G63" s="723">
        <v>0</v>
      </c>
      <c r="H63" s="723">
        <v>0</v>
      </c>
      <c r="I63" s="723">
        <v>0</v>
      </c>
      <c r="J63" s="723">
        <v>0</v>
      </c>
      <c r="K63" s="723">
        <v>0</v>
      </c>
      <c r="L63" s="722" t="s">
        <v>641</v>
      </c>
      <c r="M63" s="723">
        <v>0</v>
      </c>
      <c r="N63" s="723">
        <v>0</v>
      </c>
      <c r="O63" s="732" t="s">
        <v>636</v>
      </c>
      <c r="P63" s="733"/>
      <c r="Q63" s="948"/>
      <c r="R63" s="948"/>
      <c r="S63" s="948"/>
      <c r="T63" s="948"/>
    </row>
    <row r="64" spans="1:20" s="671" customFormat="1" ht="14.5">
      <c r="A64" s="721" t="s">
        <v>674</v>
      </c>
      <c r="B64" s="722" t="s">
        <v>672</v>
      </c>
      <c r="C64" s="722" t="s">
        <v>675</v>
      </c>
      <c r="D64" s="722" t="s">
        <v>636</v>
      </c>
      <c r="E64" s="723">
        <v>1</v>
      </c>
      <c r="F64" s="722" t="s">
        <v>644</v>
      </c>
      <c r="G64" s="723">
        <v>0</v>
      </c>
      <c r="H64" s="723">
        <v>0</v>
      </c>
      <c r="I64" s="723">
        <v>0</v>
      </c>
      <c r="J64" s="723">
        <v>0</v>
      </c>
      <c r="K64" s="723">
        <v>1</v>
      </c>
      <c r="L64" s="722" t="s">
        <v>638</v>
      </c>
      <c r="M64" s="723">
        <v>0</v>
      </c>
      <c r="N64" s="723">
        <v>0</v>
      </c>
      <c r="O64" s="732" t="s">
        <v>636</v>
      </c>
      <c r="P64" s="733"/>
      <c r="Q64" s="948"/>
      <c r="R64" s="948"/>
      <c r="S64" s="948"/>
      <c r="T64" s="948"/>
    </row>
    <row r="65" spans="1:3582" ht="29">
      <c r="A65" s="734" t="s">
        <v>676</v>
      </c>
      <c r="B65" s="735"/>
      <c r="C65" s="736"/>
      <c r="D65" s="736"/>
      <c r="E65" s="737">
        <f>SUM(E8:E64)</f>
        <v>48</v>
      </c>
      <c r="F65" s="736"/>
      <c r="G65" s="737">
        <f>SUM(G8:G64)</f>
        <v>0</v>
      </c>
      <c r="H65" s="737">
        <f>SUM(H8:H64)</f>
        <v>0</v>
      </c>
      <c r="I65" s="737">
        <f>SUM(I8:I64)</f>
        <v>2</v>
      </c>
      <c r="J65" s="737">
        <f>SUM(J8:J64)</f>
        <v>20</v>
      </c>
      <c r="K65" s="737">
        <f>SUM(K8:K64)</f>
        <v>9</v>
      </c>
      <c r="L65" s="736"/>
      <c r="M65" s="737">
        <f>SUM(M8:M64)</f>
        <v>9</v>
      </c>
      <c r="N65" s="738">
        <f>SUM(N8:N64)</f>
        <v>4</v>
      </c>
      <c r="O65" s="736"/>
      <c r="P65" s="737">
        <v>26</v>
      </c>
      <c r="Q65" s="756"/>
      <c r="R65" s="756"/>
      <c r="S65" s="756"/>
      <c r="T65" s="756"/>
      <c r="U65" s="756"/>
      <c r="V65" s="756"/>
      <c r="W65" s="756"/>
      <c r="X65" s="756"/>
      <c r="Y65" s="756"/>
      <c r="Z65" s="756"/>
      <c r="AA65" s="756"/>
      <c r="AB65" s="756"/>
      <c r="AC65" s="756"/>
      <c r="AD65" s="756"/>
      <c r="AE65" s="756"/>
      <c r="AF65" s="756"/>
      <c r="AG65" s="756"/>
      <c r="AH65" s="756"/>
      <c r="AI65" s="756"/>
      <c r="AJ65" s="756"/>
      <c r="AK65" s="756"/>
      <c r="AL65" s="756"/>
      <c r="AM65" s="756"/>
      <c r="AN65" s="756"/>
      <c r="AO65" s="756"/>
      <c r="AP65" s="756"/>
      <c r="AQ65" s="756"/>
      <c r="AR65" s="756"/>
      <c r="AS65" s="756"/>
      <c r="AT65" s="756"/>
      <c r="AU65" s="756"/>
      <c r="AV65" s="756"/>
      <c r="AW65" s="756"/>
      <c r="AX65" s="756"/>
      <c r="AY65" s="756"/>
      <c r="AZ65" s="756"/>
      <c r="BA65" s="756"/>
      <c r="BB65" s="756"/>
      <c r="BC65" s="756"/>
      <c r="BD65" s="756"/>
      <c r="BE65" s="756"/>
      <c r="BF65" s="756"/>
      <c r="BG65" s="756"/>
      <c r="BH65" s="756"/>
      <c r="BI65" s="756"/>
      <c r="BJ65" s="756"/>
      <c r="BK65" s="756"/>
      <c r="BL65" s="756"/>
      <c r="BM65" s="756"/>
      <c r="BN65" s="756"/>
      <c r="BO65" s="756"/>
      <c r="BP65" s="756"/>
      <c r="BQ65" s="756"/>
      <c r="BR65" s="756"/>
      <c r="BS65" s="756"/>
      <c r="BT65" s="756"/>
      <c r="BU65" s="756"/>
      <c r="BV65" s="756"/>
      <c r="BW65" s="756"/>
      <c r="BX65" s="756"/>
      <c r="BY65" s="756"/>
      <c r="BZ65" s="756"/>
      <c r="CA65" s="756"/>
      <c r="CB65" s="756"/>
      <c r="CC65" s="756"/>
      <c r="CD65" s="756"/>
      <c r="CE65" s="756"/>
      <c r="CF65" s="756"/>
      <c r="CG65" s="756"/>
      <c r="CH65" s="756"/>
      <c r="CI65" s="756"/>
      <c r="CJ65" s="756"/>
      <c r="CK65" s="756"/>
      <c r="CL65" s="756"/>
      <c r="CM65" s="756"/>
      <c r="CN65" s="756"/>
      <c r="CO65" s="756"/>
      <c r="CP65" s="756"/>
      <c r="CQ65" s="756"/>
      <c r="CR65" s="756"/>
      <c r="CS65" s="756"/>
      <c r="CT65" s="756"/>
      <c r="CU65" s="756"/>
      <c r="CV65" s="756"/>
      <c r="CW65" s="756"/>
      <c r="CX65" s="756"/>
      <c r="CY65" s="756"/>
      <c r="CZ65" s="756"/>
      <c r="DA65" s="756"/>
      <c r="DB65" s="756"/>
      <c r="DC65" s="756"/>
      <c r="DD65" s="756"/>
      <c r="DE65" s="756"/>
      <c r="DF65" s="756"/>
      <c r="DG65" s="756"/>
      <c r="DH65" s="756"/>
      <c r="DI65" s="756"/>
      <c r="DJ65" s="756"/>
      <c r="DK65" s="756"/>
      <c r="DL65" s="756"/>
      <c r="DM65" s="756"/>
      <c r="DN65" s="756"/>
      <c r="DO65" s="756"/>
      <c r="DP65" s="756"/>
      <c r="DQ65" s="756"/>
      <c r="DR65" s="756"/>
      <c r="DS65" s="756"/>
      <c r="DT65" s="756"/>
      <c r="DU65" s="756"/>
      <c r="DV65" s="756"/>
      <c r="DW65" s="756"/>
      <c r="DX65" s="756"/>
      <c r="DY65" s="756"/>
      <c r="DZ65" s="756"/>
      <c r="EA65" s="756"/>
      <c r="EB65" s="756"/>
      <c r="EC65" s="756"/>
      <c r="ED65" s="756"/>
      <c r="EE65" s="756"/>
      <c r="EF65" s="756"/>
      <c r="EG65" s="756"/>
      <c r="EH65" s="756"/>
      <c r="EI65" s="756"/>
      <c r="EJ65" s="756"/>
      <c r="EK65" s="756"/>
      <c r="EL65" s="756"/>
      <c r="EM65" s="756"/>
      <c r="EN65" s="756"/>
      <c r="EO65" s="756"/>
      <c r="EP65" s="756"/>
      <c r="EQ65" s="756"/>
      <c r="ER65" s="756"/>
      <c r="ES65" s="756"/>
      <c r="ET65" s="756"/>
      <c r="EU65" s="756"/>
      <c r="EV65" s="756"/>
      <c r="EW65" s="756"/>
      <c r="EX65" s="756"/>
      <c r="EY65" s="756"/>
      <c r="EZ65" s="756"/>
      <c r="FA65" s="756"/>
      <c r="FB65" s="756"/>
      <c r="FC65" s="756"/>
      <c r="FD65" s="756"/>
      <c r="FE65" s="756"/>
      <c r="FF65" s="756"/>
      <c r="FG65" s="756"/>
      <c r="FH65" s="756"/>
      <c r="FI65" s="756"/>
      <c r="FJ65" s="756"/>
      <c r="FK65" s="756"/>
      <c r="FL65" s="756"/>
      <c r="FM65" s="756"/>
      <c r="FN65" s="756"/>
      <c r="FO65" s="756"/>
      <c r="FP65" s="756"/>
      <c r="FQ65" s="756"/>
      <c r="FR65" s="756"/>
      <c r="FS65" s="756"/>
      <c r="FT65" s="756"/>
      <c r="FU65" s="756"/>
      <c r="FV65" s="756"/>
      <c r="FW65" s="756"/>
      <c r="FX65" s="756"/>
      <c r="FY65" s="756"/>
      <c r="FZ65" s="756"/>
      <c r="GA65" s="756"/>
      <c r="GB65" s="756"/>
      <c r="GC65" s="756"/>
      <c r="GD65" s="756"/>
      <c r="GE65" s="756"/>
      <c r="GF65" s="756"/>
      <c r="GG65" s="756"/>
      <c r="GH65" s="756"/>
      <c r="GI65" s="756"/>
      <c r="GJ65" s="756"/>
      <c r="GK65" s="756"/>
      <c r="GL65" s="756"/>
      <c r="GM65" s="756"/>
      <c r="GN65" s="756"/>
      <c r="GO65" s="756"/>
      <c r="GP65" s="756"/>
      <c r="GQ65" s="756"/>
      <c r="GR65" s="756"/>
      <c r="GS65" s="756"/>
      <c r="GT65" s="756"/>
      <c r="GU65" s="756"/>
      <c r="GV65" s="756"/>
      <c r="GW65" s="756"/>
      <c r="GX65" s="756"/>
      <c r="GY65" s="756"/>
      <c r="GZ65" s="756"/>
      <c r="HA65" s="756"/>
      <c r="HB65" s="756"/>
      <c r="HC65" s="756"/>
      <c r="HD65" s="756"/>
      <c r="HE65" s="756"/>
      <c r="HF65" s="756"/>
      <c r="HG65" s="756"/>
      <c r="HH65" s="756"/>
      <c r="HI65" s="756"/>
      <c r="HJ65" s="756"/>
      <c r="HK65" s="756"/>
      <c r="HL65" s="756"/>
      <c r="HM65" s="756"/>
      <c r="HN65" s="756"/>
      <c r="HO65" s="756"/>
      <c r="HP65" s="756"/>
      <c r="HQ65" s="756"/>
      <c r="HR65" s="756"/>
      <c r="HS65" s="756"/>
      <c r="HT65" s="756"/>
      <c r="HU65" s="756"/>
      <c r="HV65" s="756"/>
      <c r="HW65" s="756"/>
      <c r="HX65" s="756"/>
      <c r="HY65" s="756"/>
      <c r="HZ65" s="756"/>
      <c r="IA65" s="756"/>
      <c r="IB65" s="756"/>
      <c r="IC65" s="756"/>
      <c r="ID65" s="756"/>
      <c r="IE65" s="756"/>
      <c r="IF65" s="756"/>
      <c r="IG65" s="756"/>
      <c r="IH65" s="756"/>
      <c r="II65" s="756"/>
      <c r="IJ65" s="756"/>
      <c r="IK65" s="756"/>
      <c r="IL65" s="756"/>
      <c r="IM65" s="756"/>
      <c r="IN65" s="756"/>
      <c r="IO65" s="756"/>
      <c r="IP65" s="756"/>
      <c r="IQ65" s="756"/>
      <c r="IR65" s="756"/>
      <c r="IS65" s="756"/>
      <c r="IT65" s="756"/>
      <c r="IU65" s="756"/>
      <c r="IV65" s="756"/>
      <c r="IW65" s="756"/>
      <c r="IX65" s="756"/>
      <c r="IY65" s="756"/>
      <c r="IZ65" s="756"/>
      <c r="JA65" s="756"/>
      <c r="JB65" s="756"/>
      <c r="JC65" s="756"/>
      <c r="JD65" s="756"/>
      <c r="JE65" s="756"/>
      <c r="JF65" s="756"/>
      <c r="JG65" s="756"/>
      <c r="JH65" s="756"/>
      <c r="JI65" s="756"/>
      <c r="JJ65" s="756"/>
      <c r="JK65" s="756"/>
      <c r="JL65" s="756"/>
      <c r="JM65" s="756"/>
      <c r="JN65" s="756"/>
      <c r="JO65" s="756"/>
      <c r="JP65" s="756"/>
      <c r="JQ65" s="756"/>
      <c r="JR65" s="756"/>
      <c r="JS65" s="756"/>
      <c r="JT65" s="756"/>
      <c r="JU65" s="756"/>
      <c r="JV65" s="756"/>
      <c r="JW65" s="756"/>
      <c r="JX65" s="756"/>
      <c r="JY65" s="756"/>
      <c r="JZ65" s="756"/>
      <c r="KA65" s="756"/>
      <c r="KB65" s="756"/>
      <c r="KC65" s="756"/>
      <c r="KD65" s="756"/>
      <c r="KE65" s="756"/>
      <c r="KF65" s="756"/>
      <c r="KG65" s="756"/>
      <c r="KH65" s="756"/>
      <c r="KI65" s="756"/>
      <c r="KJ65" s="756"/>
      <c r="KK65" s="756"/>
      <c r="KL65" s="756"/>
      <c r="KM65" s="756"/>
      <c r="KN65" s="756"/>
      <c r="KO65" s="756"/>
      <c r="KP65" s="756"/>
      <c r="KQ65" s="756"/>
      <c r="KR65" s="756"/>
      <c r="KS65" s="756"/>
      <c r="KT65" s="756"/>
      <c r="KU65" s="756"/>
      <c r="KV65" s="756"/>
      <c r="KW65" s="756"/>
      <c r="KX65" s="756"/>
      <c r="KY65" s="756"/>
      <c r="KZ65" s="756"/>
      <c r="LA65" s="756"/>
      <c r="LB65" s="756"/>
      <c r="LC65" s="756"/>
      <c r="LD65" s="756"/>
      <c r="LE65" s="756"/>
      <c r="LF65" s="756"/>
      <c r="LG65" s="756"/>
      <c r="LH65" s="756"/>
      <c r="LI65" s="756"/>
      <c r="LJ65" s="756"/>
      <c r="LK65" s="756"/>
      <c r="LL65" s="756"/>
      <c r="LM65" s="756"/>
      <c r="LN65" s="756"/>
      <c r="LO65" s="756"/>
      <c r="LP65" s="756"/>
      <c r="LQ65" s="756"/>
      <c r="LR65" s="756"/>
      <c r="LS65" s="756"/>
      <c r="LT65" s="756"/>
      <c r="LU65" s="756"/>
      <c r="LV65" s="756"/>
      <c r="LW65" s="756"/>
      <c r="LX65" s="756"/>
      <c r="LY65" s="756"/>
      <c r="LZ65" s="756"/>
      <c r="MA65" s="756"/>
      <c r="MB65" s="756"/>
      <c r="MC65" s="756"/>
      <c r="MD65" s="756"/>
      <c r="ME65" s="756"/>
      <c r="MF65" s="756"/>
      <c r="MG65" s="756"/>
      <c r="MH65" s="756"/>
      <c r="MI65" s="756"/>
      <c r="MJ65" s="756"/>
      <c r="MK65" s="756"/>
      <c r="ML65" s="756"/>
      <c r="MM65" s="756"/>
      <c r="MN65" s="756"/>
      <c r="MO65" s="756"/>
      <c r="MP65" s="756"/>
      <c r="MQ65" s="756"/>
      <c r="MR65" s="756"/>
      <c r="MS65" s="756"/>
      <c r="MT65" s="756"/>
      <c r="MU65" s="756"/>
      <c r="MV65" s="756"/>
      <c r="MW65" s="756"/>
      <c r="MX65" s="756"/>
      <c r="MY65" s="756"/>
      <c r="MZ65" s="756"/>
      <c r="NA65" s="756"/>
      <c r="NB65" s="756"/>
      <c r="NC65" s="756"/>
      <c r="ND65" s="756"/>
      <c r="NE65" s="756"/>
      <c r="NF65" s="756"/>
      <c r="NG65" s="756"/>
      <c r="NH65" s="756"/>
      <c r="NI65" s="756"/>
      <c r="NJ65" s="756"/>
      <c r="NK65" s="756"/>
      <c r="NL65" s="756"/>
      <c r="NM65" s="756"/>
      <c r="NN65" s="756"/>
      <c r="NO65" s="756"/>
      <c r="NP65" s="756"/>
      <c r="NQ65" s="756"/>
      <c r="NR65" s="756"/>
      <c r="NS65" s="756"/>
      <c r="NT65" s="756"/>
      <c r="NU65" s="756"/>
      <c r="NV65" s="756"/>
      <c r="NW65" s="756"/>
      <c r="NX65" s="756"/>
      <c r="NY65" s="756"/>
      <c r="NZ65" s="756"/>
      <c r="OA65" s="756"/>
      <c r="OB65" s="756"/>
      <c r="OC65" s="756"/>
      <c r="OD65" s="756"/>
      <c r="OE65" s="756"/>
      <c r="OF65" s="756"/>
      <c r="OG65" s="756"/>
      <c r="OH65" s="756"/>
      <c r="OI65" s="756"/>
      <c r="OJ65" s="756"/>
      <c r="OK65" s="756"/>
      <c r="OL65" s="756"/>
      <c r="OM65" s="756"/>
      <c r="ON65" s="756"/>
      <c r="OO65" s="756"/>
      <c r="OP65" s="756"/>
      <c r="OQ65" s="756"/>
      <c r="OR65" s="756"/>
      <c r="OS65" s="756"/>
      <c r="OT65" s="756"/>
      <c r="OU65" s="756"/>
      <c r="OV65" s="756"/>
      <c r="OW65" s="756"/>
      <c r="OX65" s="756"/>
      <c r="OY65" s="756"/>
      <c r="OZ65" s="756"/>
      <c r="PA65" s="756"/>
      <c r="PB65" s="756"/>
      <c r="PC65" s="756"/>
      <c r="PD65" s="756"/>
      <c r="PE65" s="756"/>
      <c r="PF65" s="756"/>
      <c r="PG65" s="756"/>
      <c r="PH65" s="756"/>
      <c r="PI65" s="756"/>
      <c r="PJ65" s="756"/>
      <c r="PK65" s="756"/>
      <c r="PL65" s="756"/>
      <c r="PM65" s="756"/>
      <c r="PN65" s="756"/>
      <c r="PO65" s="756"/>
      <c r="PP65" s="756"/>
      <c r="PQ65" s="756"/>
      <c r="PR65" s="756"/>
      <c r="PS65" s="756"/>
      <c r="PT65" s="756"/>
      <c r="PU65" s="756"/>
      <c r="PV65" s="756"/>
      <c r="PW65" s="756"/>
      <c r="PX65" s="756"/>
      <c r="PY65" s="756"/>
      <c r="PZ65" s="756"/>
      <c r="QA65" s="756"/>
      <c r="QB65" s="756"/>
      <c r="QC65" s="756"/>
      <c r="QD65" s="756"/>
      <c r="QE65" s="756"/>
      <c r="QF65" s="756"/>
      <c r="QG65" s="756"/>
      <c r="QH65" s="756"/>
      <c r="QI65" s="756"/>
      <c r="QJ65" s="756"/>
      <c r="QK65" s="756"/>
      <c r="QL65" s="756"/>
      <c r="QM65" s="756"/>
      <c r="QN65" s="756"/>
      <c r="QO65" s="756"/>
      <c r="QP65" s="756"/>
      <c r="QQ65" s="756"/>
      <c r="QR65" s="756"/>
      <c r="QS65" s="756"/>
      <c r="QT65" s="756"/>
      <c r="QU65" s="756"/>
      <c r="QV65" s="756"/>
      <c r="QW65" s="756"/>
      <c r="QX65" s="756"/>
      <c r="QY65" s="756"/>
      <c r="QZ65" s="756"/>
      <c r="RA65" s="756"/>
      <c r="RB65" s="756"/>
      <c r="RC65" s="756"/>
      <c r="RD65" s="756"/>
      <c r="RE65" s="756"/>
      <c r="RF65" s="756"/>
      <c r="RG65" s="756"/>
      <c r="RH65" s="756"/>
      <c r="RI65" s="756"/>
      <c r="RJ65" s="756"/>
      <c r="RK65" s="756"/>
      <c r="RL65" s="756"/>
      <c r="RM65" s="756"/>
      <c r="RN65" s="756"/>
      <c r="RO65" s="756"/>
      <c r="RP65" s="756"/>
      <c r="RQ65" s="756"/>
      <c r="RR65" s="756"/>
      <c r="RS65" s="756"/>
      <c r="RT65" s="756"/>
      <c r="RU65" s="756"/>
      <c r="RV65" s="756"/>
      <c r="RW65" s="756"/>
      <c r="RX65" s="756"/>
      <c r="RY65" s="756"/>
      <c r="RZ65" s="756"/>
      <c r="SA65" s="756"/>
      <c r="SB65" s="756"/>
      <c r="SC65" s="756"/>
      <c r="SD65" s="756"/>
      <c r="SE65" s="756"/>
      <c r="SF65" s="756"/>
      <c r="SG65" s="756"/>
      <c r="SH65" s="756"/>
      <c r="SI65" s="756"/>
      <c r="SJ65" s="756"/>
      <c r="SK65" s="756"/>
      <c r="SL65" s="756"/>
      <c r="SM65" s="756"/>
      <c r="SN65" s="756"/>
      <c r="SO65" s="756"/>
      <c r="SP65" s="756"/>
      <c r="SQ65" s="756"/>
      <c r="SR65" s="756"/>
      <c r="SS65" s="756"/>
      <c r="ST65" s="756"/>
      <c r="SU65" s="756"/>
      <c r="SV65" s="756"/>
      <c r="SW65" s="756"/>
      <c r="SX65" s="756"/>
      <c r="SY65" s="756"/>
      <c r="SZ65" s="756"/>
      <c r="TA65" s="756"/>
      <c r="TB65" s="756"/>
      <c r="TC65" s="756"/>
      <c r="TD65" s="756"/>
      <c r="TE65" s="756"/>
      <c r="TF65" s="756"/>
      <c r="TG65" s="756"/>
      <c r="TH65" s="756"/>
      <c r="TI65" s="756"/>
      <c r="TJ65" s="756"/>
      <c r="TK65" s="756"/>
      <c r="TL65" s="756"/>
      <c r="TM65" s="756"/>
      <c r="TN65" s="756"/>
      <c r="TO65" s="756"/>
      <c r="TP65" s="756"/>
      <c r="TQ65" s="756"/>
      <c r="TR65" s="756"/>
      <c r="TS65" s="756"/>
      <c r="TT65" s="756"/>
      <c r="TU65" s="756"/>
      <c r="TV65" s="756"/>
      <c r="TW65" s="756"/>
      <c r="TX65" s="756"/>
      <c r="TY65" s="756"/>
      <c r="TZ65" s="756"/>
      <c r="UA65" s="756"/>
      <c r="UB65" s="756"/>
      <c r="UC65" s="756"/>
      <c r="UD65" s="756"/>
      <c r="UE65" s="756"/>
      <c r="UF65" s="756"/>
      <c r="UG65" s="756"/>
      <c r="UH65" s="756"/>
      <c r="UI65" s="756"/>
      <c r="UJ65" s="756"/>
      <c r="UK65" s="756"/>
      <c r="UL65" s="756"/>
      <c r="UM65" s="756"/>
      <c r="UN65" s="756"/>
      <c r="UO65" s="756"/>
      <c r="UP65" s="756"/>
      <c r="UQ65" s="756"/>
      <c r="UR65" s="756"/>
      <c r="US65" s="756"/>
      <c r="UT65" s="756"/>
      <c r="UU65" s="756"/>
      <c r="UV65" s="756"/>
      <c r="UW65" s="756"/>
      <c r="UX65" s="756"/>
      <c r="UY65" s="756"/>
      <c r="UZ65" s="756"/>
      <c r="VA65" s="756"/>
      <c r="VB65" s="756"/>
      <c r="VC65" s="756"/>
      <c r="VD65" s="756"/>
      <c r="VE65" s="756"/>
      <c r="VF65" s="756"/>
      <c r="VG65" s="756"/>
      <c r="VH65" s="756"/>
      <c r="VI65" s="756"/>
      <c r="VJ65" s="756"/>
      <c r="VK65" s="756"/>
      <c r="VL65" s="756"/>
      <c r="VM65" s="756"/>
      <c r="VN65" s="756"/>
      <c r="VO65" s="756"/>
      <c r="VP65" s="756"/>
      <c r="VQ65" s="756"/>
      <c r="VR65" s="756"/>
      <c r="VS65" s="756"/>
      <c r="VT65" s="756"/>
      <c r="VU65" s="756"/>
      <c r="VV65" s="756"/>
      <c r="VW65" s="756"/>
      <c r="VX65" s="756"/>
      <c r="VY65" s="756"/>
      <c r="VZ65" s="756"/>
      <c r="WA65" s="756"/>
      <c r="WB65" s="756"/>
      <c r="WC65" s="756"/>
      <c r="WD65" s="756"/>
      <c r="WE65" s="756"/>
      <c r="WF65" s="756"/>
      <c r="WG65" s="756"/>
      <c r="WH65" s="756"/>
      <c r="WI65" s="756"/>
      <c r="WJ65" s="756"/>
      <c r="WK65" s="756"/>
      <c r="WL65" s="756"/>
      <c r="WM65" s="756"/>
      <c r="WN65" s="756"/>
      <c r="WO65" s="756"/>
      <c r="WP65" s="756"/>
      <c r="WQ65" s="756"/>
      <c r="WR65" s="756"/>
      <c r="WS65" s="756"/>
      <c r="WT65" s="756"/>
      <c r="WU65" s="756"/>
      <c r="WV65" s="756"/>
      <c r="WW65" s="756"/>
      <c r="WX65" s="756"/>
      <c r="WY65" s="756"/>
      <c r="WZ65" s="756"/>
      <c r="XA65" s="756"/>
      <c r="XB65" s="756"/>
      <c r="XC65" s="756"/>
      <c r="XD65" s="756"/>
      <c r="XE65" s="756"/>
      <c r="XF65" s="756"/>
      <c r="XG65" s="756"/>
      <c r="XH65" s="756"/>
      <c r="XI65" s="756"/>
      <c r="XJ65" s="756"/>
      <c r="XK65" s="756"/>
      <c r="XL65" s="756"/>
      <c r="XM65" s="756"/>
      <c r="XN65" s="756"/>
      <c r="XO65" s="756"/>
      <c r="XP65" s="756"/>
      <c r="XQ65" s="756"/>
      <c r="XR65" s="756"/>
      <c r="XS65" s="756"/>
      <c r="XT65" s="756"/>
      <c r="XU65" s="756"/>
      <c r="XV65" s="756"/>
      <c r="XW65" s="756"/>
      <c r="XX65" s="756"/>
      <c r="XY65" s="756"/>
      <c r="XZ65" s="756"/>
      <c r="YA65" s="756"/>
      <c r="YB65" s="756"/>
      <c r="YC65" s="756"/>
      <c r="YD65" s="756"/>
      <c r="YE65" s="756"/>
      <c r="YF65" s="756"/>
      <c r="YG65" s="756"/>
      <c r="YH65" s="756"/>
      <c r="YI65" s="756"/>
      <c r="YJ65" s="756"/>
      <c r="YK65" s="756"/>
      <c r="YL65" s="756"/>
      <c r="YM65" s="756"/>
      <c r="YN65" s="756"/>
      <c r="YO65" s="756"/>
      <c r="YP65" s="756"/>
      <c r="YQ65" s="756"/>
      <c r="YR65" s="756"/>
      <c r="YS65" s="756"/>
      <c r="YT65" s="756"/>
      <c r="YU65" s="756"/>
      <c r="YV65" s="756"/>
      <c r="YW65" s="756"/>
      <c r="YX65" s="756"/>
      <c r="YY65" s="756"/>
      <c r="YZ65" s="756"/>
      <c r="ZA65" s="756"/>
      <c r="ZB65" s="756"/>
      <c r="ZC65" s="756"/>
      <c r="ZD65" s="756"/>
      <c r="ZE65" s="756"/>
      <c r="ZF65" s="756"/>
      <c r="ZG65" s="756"/>
      <c r="ZH65" s="756"/>
      <c r="ZI65" s="756"/>
      <c r="ZJ65" s="756"/>
      <c r="ZK65" s="756"/>
      <c r="ZL65" s="756"/>
      <c r="ZM65" s="756"/>
      <c r="ZN65" s="756"/>
      <c r="ZO65" s="756"/>
      <c r="ZP65" s="756"/>
      <c r="ZQ65" s="756"/>
      <c r="ZR65" s="756"/>
      <c r="ZS65" s="756"/>
      <c r="ZT65" s="756"/>
      <c r="ZU65" s="756"/>
      <c r="ZV65" s="756"/>
      <c r="ZW65" s="756"/>
      <c r="ZX65" s="756"/>
      <c r="ZY65" s="756"/>
      <c r="ZZ65" s="756"/>
      <c r="AAA65" s="756"/>
      <c r="AAB65" s="756"/>
      <c r="AAC65" s="756"/>
      <c r="AAD65" s="756"/>
      <c r="AAE65" s="756"/>
      <c r="AAF65" s="756"/>
      <c r="AAG65" s="756"/>
      <c r="AAH65" s="756"/>
      <c r="AAI65" s="756"/>
      <c r="AAJ65" s="756"/>
      <c r="AAK65" s="756"/>
      <c r="AAL65" s="756"/>
      <c r="AAM65" s="756"/>
      <c r="AAN65" s="756"/>
      <c r="AAO65" s="756"/>
      <c r="AAP65" s="756"/>
      <c r="AAQ65" s="756"/>
      <c r="AAR65" s="756"/>
      <c r="AAS65" s="756"/>
      <c r="AAT65" s="756"/>
      <c r="AAU65" s="756"/>
      <c r="AAV65" s="756"/>
      <c r="AAW65" s="756"/>
      <c r="AAX65" s="756"/>
      <c r="AAY65" s="756"/>
      <c r="AAZ65" s="756"/>
      <c r="ABA65" s="756"/>
      <c r="ABB65" s="756"/>
      <c r="ABC65" s="756"/>
      <c r="ABD65" s="756"/>
      <c r="ABE65" s="756"/>
      <c r="ABF65" s="756"/>
      <c r="ABG65" s="756"/>
      <c r="ABH65" s="756"/>
      <c r="ABI65" s="756"/>
      <c r="ABJ65" s="756"/>
      <c r="ABK65" s="756"/>
      <c r="ABL65" s="756"/>
      <c r="ABM65" s="756"/>
      <c r="ABN65" s="756"/>
      <c r="ABO65" s="756"/>
      <c r="ABP65" s="756"/>
      <c r="ABQ65" s="756"/>
      <c r="ABR65" s="756"/>
      <c r="ABS65" s="756"/>
      <c r="ABT65" s="756"/>
      <c r="ABU65" s="756"/>
      <c r="ABV65" s="756"/>
      <c r="ABW65" s="756"/>
      <c r="ABX65" s="756"/>
      <c r="ABY65" s="756"/>
      <c r="ABZ65" s="756"/>
      <c r="ACA65" s="756"/>
      <c r="ACB65" s="756"/>
      <c r="ACC65" s="756"/>
      <c r="ACD65" s="756"/>
      <c r="ACE65" s="756"/>
      <c r="ACF65" s="756"/>
      <c r="ACG65" s="756"/>
      <c r="ACH65" s="756"/>
      <c r="ACI65" s="756"/>
      <c r="ACJ65" s="756"/>
      <c r="ACK65" s="756"/>
      <c r="ACL65" s="756"/>
      <c r="ACM65" s="756"/>
      <c r="ACN65" s="756"/>
      <c r="ACO65" s="756"/>
      <c r="ACP65" s="756"/>
      <c r="ACQ65" s="756"/>
      <c r="ACR65" s="756"/>
      <c r="ACS65" s="756"/>
      <c r="ACT65" s="756"/>
      <c r="ACU65" s="756"/>
      <c r="ACV65" s="756"/>
      <c r="ACW65" s="756"/>
      <c r="ACX65" s="756"/>
      <c r="ACY65" s="756"/>
      <c r="ACZ65" s="756"/>
      <c r="ADA65" s="756"/>
      <c r="ADB65" s="756"/>
      <c r="ADC65" s="756"/>
      <c r="ADD65" s="756"/>
      <c r="ADE65" s="756"/>
      <c r="ADF65" s="756"/>
      <c r="ADG65" s="756"/>
      <c r="ADH65" s="756"/>
      <c r="ADI65" s="756"/>
      <c r="ADJ65" s="756"/>
      <c r="ADK65" s="756"/>
      <c r="ADL65" s="756"/>
      <c r="ADM65" s="756"/>
      <c r="ADN65" s="756"/>
      <c r="ADO65" s="756"/>
      <c r="ADP65" s="756"/>
      <c r="ADQ65" s="756"/>
      <c r="ADR65" s="756"/>
      <c r="ADS65" s="756"/>
      <c r="ADT65" s="756"/>
      <c r="ADU65" s="756"/>
      <c r="ADV65" s="756"/>
      <c r="ADW65" s="756"/>
      <c r="ADX65" s="756"/>
      <c r="ADY65" s="756"/>
      <c r="ADZ65" s="756"/>
      <c r="AEA65" s="756"/>
      <c r="AEB65" s="756"/>
      <c r="AEC65" s="756"/>
      <c r="AED65" s="756"/>
      <c r="AEE65" s="756"/>
      <c r="AEF65" s="756"/>
      <c r="AEG65" s="756"/>
      <c r="AEH65" s="756"/>
      <c r="AEI65" s="756"/>
      <c r="AEJ65" s="756"/>
      <c r="AEK65" s="756"/>
      <c r="AEL65" s="756"/>
      <c r="AEM65" s="756"/>
      <c r="AEN65" s="756"/>
      <c r="AEO65" s="756"/>
      <c r="AEP65" s="756"/>
      <c r="AEQ65" s="756"/>
      <c r="AER65" s="756"/>
      <c r="AES65" s="756"/>
      <c r="AET65" s="756"/>
      <c r="AEU65" s="756"/>
      <c r="AEV65" s="756"/>
      <c r="AEW65" s="756"/>
      <c r="AEX65" s="756"/>
      <c r="AEY65" s="756"/>
      <c r="AEZ65" s="756"/>
      <c r="AFA65" s="756"/>
      <c r="AFB65" s="756"/>
      <c r="AFC65" s="756"/>
      <c r="AFD65" s="756"/>
      <c r="AFE65" s="756"/>
      <c r="AFF65" s="756"/>
      <c r="AFG65" s="756"/>
      <c r="AFH65" s="756"/>
      <c r="AFI65" s="756"/>
      <c r="AFJ65" s="756"/>
      <c r="AFK65" s="756"/>
      <c r="AFL65" s="756"/>
      <c r="AFM65" s="756"/>
      <c r="AFN65" s="756"/>
      <c r="AFO65" s="756"/>
      <c r="AFP65" s="756"/>
      <c r="AFQ65" s="756"/>
      <c r="AFR65" s="756"/>
      <c r="AFS65" s="756"/>
      <c r="AFT65" s="756"/>
      <c r="AFU65" s="756"/>
      <c r="AFV65" s="756"/>
      <c r="AFW65" s="756"/>
      <c r="AFX65" s="756"/>
      <c r="AFY65" s="756"/>
      <c r="AFZ65" s="756"/>
      <c r="AGA65" s="756"/>
      <c r="AGB65" s="756"/>
      <c r="AGC65" s="756"/>
      <c r="AGD65" s="756"/>
      <c r="AGE65" s="756"/>
      <c r="AGF65" s="756"/>
      <c r="AGG65" s="756"/>
      <c r="AGH65" s="756"/>
      <c r="AGI65" s="756"/>
      <c r="AGJ65" s="756"/>
      <c r="AGK65" s="756"/>
      <c r="AGL65" s="756"/>
      <c r="AGM65" s="756"/>
      <c r="AGN65" s="756"/>
      <c r="AGO65" s="756"/>
      <c r="AGP65" s="756"/>
      <c r="AGQ65" s="756"/>
      <c r="AGR65" s="756"/>
      <c r="AGS65" s="756"/>
      <c r="AGT65" s="756"/>
      <c r="AGU65" s="756"/>
      <c r="AGV65" s="756"/>
      <c r="AGW65" s="756"/>
      <c r="AGX65" s="756"/>
      <c r="AGY65" s="756"/>
      <c r="AGZ65" s="756"/>
      <c r="AHA65" s="756"/>
      <c r="AHB65" s="756"/>
      <c r="AHC65" s="756"/>
      <c r="AHD65" s="756"/>
      <c r="AHE65" s="756"/>
      <c r="AHF65" s="756"/>
      <c r="AHG65" s="756"/>
      <c r="AHH65" s="756"/>
      <c r="AHI65" s="756"/>
      <c r="AHJ65" s="756"/>
      <c r="AHK65" s="756"/>
      <c r="AHL65" s="756"/>
      <c r="AHM65" s="756"/>
      <c r="AHN65" s="756"/>
      <c r="AHO65" s="756"/>
      <c r="AHP65" s="756"/>
      <c r="AHQ65" s="756"/>
      <c r="AHR65" s="756"/>
      <c r="AHS65" s="756"/>
      <c r="AHT65" s="756"/>
      <c r="AHU65" s="756"/>
      <c r="AHV65" s="756"/>
      <c r="AHW65" s="756"/>
      <c r="AHX65" s="756"/>
      <c r="AHY65" s="756"/>
      <c r="AHZ65" s="756"/>
      <c r="AIA65" s="756"/>
      <c r="AIB65" s="756"/>
      <c r="AIC65" s="756"/>
      <c r="AID65" s="756"/>
      <c r="AIE65" s="756"/>
      <c r="AIF65" s="756"/>
      <c r="AIG65" s="756"/>
      <c r="AIH65" s="756"/>
      <c r="AII65" s="756"/>
      <c r="AIJ65" s="756"/>
      <c r="AIK65" s="756"/>
      <c r="AIL65" s="756"/>
      <c r="AIM65" s="756"/>
      <c r="AIN65" s="756"/>
      <c r="AIO65" s="756"/>
      <c r="AIP65" s="756"/>
      <c r="AIQ65" s="756"/>
      <c r="AIR65" s="756"/>
      <c r="AIS65" s="756"/>
      <c r="AIT65" s="756"/>
      <c r="AIU65" s="756"/>
      <c r="AIV65" s="756"/>
      <c r="AIW65" s="756"/>
      <c r="AIX65" s="756"/>
      <c r="AIY65" s="756"/>
      <c r="AIZ65" s="756"/>
      <c r="AJA65" s="756"/>
      <c r="AJB65" s="756"/>
      <c r="AJC65" s="756"/>
      <c r="AJD65" s="756"/>
      <c r="AJE65" s="756"/>
      <c r="AJF65" s="756"/>
      <c r="AJG65" s="756"/>
      <c r="AJH65" s="756"/>
      <c r="AJI65" s="756"/>
      <c r="AJJ65" s="756"/>
      <c r="AJK65" s="756"/>
      <c r="AJL65" s="756"/>
      <c r="AJM65" s="756"/>
      <c r="AJN65" s="756"/>
      <c r="AJO65" s="756"/>
      <c r="AJP65" s="756"/>
      <c r="AJQ65" s="756"/>
      <c r="AJR65" s="756"/>
      <c r="AJS65" s="756"/>
      <c r="AJT65" s="756"/>
      <c r="AJU65" s="756"/>
      <c r="AJV65" s="756"/>
      <c r="AJW65" s="756"/>
      <c r="AJX65" s="756"/>
      <c r="AJY65" s="756"/>
      <c r="AJZ65" s="756"/>
      <c r="AKA65" s="756"/>
      <c r="AKB65" s="756"/>
      <c r="AKC65" s="756"/>
      <c r="AKD65" s="756"/>
      <c r="AKE65" s="756"/>
      <c r="AKF65" s="756"/>
      <c r="AKG65" s="756"/>
      <c r="AKH65" s="756"/>
      <c r="AKI65" s="756"/>
      <c r="AKJ65" s="756"/>
      <c r="AKK65" s="756"/>
      <c r="AKL65" s="756"/>
      <c r="AKM65" s="756"/>
      <c r="AKN65" s="756"/>
      <c r="AKO65" s="756"/>
      <c r="AKP65" s="756"/>
      <c r="AKQ65" s="756"/>
      <c r="AKR65" s="756"/>
      <c r="AKS65" s="756"/>
      <c r="AKT65" s="756"/>
      <c r="AKU65" s="756"/>
      <c r="AKV65" s="756"/>
      <c r="AKW65" s="756"/>
      <c r="AKX65" s="756"/>
      <c r="AKY65" s="756"/>
      <c r="AKZ65" s="756"/>
      <c r="ALA65" s="756"/>
      <c r="ALB65" s="756"/>
      <c r="ALC65" s="756"/>
      <c r="ALD65" s="756"/>
      <c r="ALE65" s="756"/>
      <c r="ALF65" s="756"/>
      <c r="ALG65" s="756"/>
      <c r="ALH65" s="756"/>
      <c r="ALI65" s="756"/>
      <c r="ALJ65" s="756"/>
      <c r="ALK65" s="756"/>
      <c r="ALL65" s="756"/>
      <c r="ALM65" s="756"/>
      <c r="ALN65" s="756"/>
      <c r="ALO65" s="756"/>
      <c r="ALP65" s="756"/>
      <c r="ALQ65" s="756"/>
      <c r="ALR65" s="756"/>
      <c r="ALS65" s="756"/>
      <c r="ALT65" s="756"/>
      <c r="ALU65" s="756"/>
      <c r="ALV65" s="756"/>
      <c r="ALW65" s="756"/>
      <c r="ALX65" s="756"/>
      <c r="ALY65" s="756"/>
      <c r="ALZ65" s="756"/>
      <c r="AMA65" s="756"/>
      <c r="AMB65" s="756"/>
      <c r="AMC65" s="756"/>
      <c r="AMD65" s="756"/>
      <c r="AME65" s="756"/>
      <c r="AMF65" s="756"/>
      <c r="AMG65" s="756"/>
      <c r="AMH65" s="756"/>
      <c r="AMI65" s="756"/>
      <c r="AMJ65" s="756"/>
      <c r="AMK65" s="756"/>
      <c r="AML65" s="756"/>
      <c r="AMM65" s="756"/>
      <c r="AMN65" s="756"/>
      <c r="AMO65" s="756"/>
      <c r="AMP65" s="756"/>
      <c r="AMQ65" s="756"/>
      <c r="AMR65" s="756"/>
      <c r="AMS65" s="756"/>
      <c r="AMT65" s="756"/>
      <c r="AMU65" s="756"/>
      <c r="AMV65" s="756"/>
      <c r="AMW65" s="756"/>
      <c r="AMX65" s="756"/>
      <c r="AMY65" s="756"/>
      <c r="AMZ65" s="756"/>
      <c r="ANA65" s="756"/>
      <c r="ANB65" s="756"/>
      <c r="ANC65" s="756"/>
      <c r="AND65" s="756"/>
      <c r="ANE65" s="756"/>
      <c r="ANF65" s="756"/>
      <c r="ANG65" s="756"/>
      <c r="ANH65" s="756"/>
      <c r="ANI65" s="756"/>
      <c r="ANJ65" s="756"/>
      <c r="ANK65" s="756"/>
      <c r="ANL65" s="756"/>
      <c r="ANM65" s="756"/>
      <c r="ANN65" s="756"/>
      <c r="ANO65" s="756"/>
      <c r="ANP65" s="756"/>
      <c r="ANQ65" s="756"/>
      <c r="ANR65" s="756"/>
      <c r="ANS65" s="756"/>
      <c r="ANT65" s="756"/>
      <c r="ANU65" s="756"/>
      <c r="ANV65" s="756"/>
      <c r="ANW65" s="756"/>
      <c r="ANX65" s="756"/>
      <c r="ANY65" s="756"/>
      <c r="ANZ65" s="756"/>
      <c r="AOA65" s="756"/>
      <c r="AOB65" s="756"/>
      <c r="AOC65" s="756"/>
      <c r="AOD65" s="756"/>
      <c r="AOE65" s="756"/>
      <c r="AOF65" s="756"/>
      <c r="AOG65" s="756"/>
      <c r="AOH65" s="756"/>
      <c r="AOI65" s="756"/>
      <c r="AOJ65" s="756"/>
      <c r="AOK65" s="756"/>
      <c r="AOL65" s="756"/>
      <c r="AOM65" s="756"/>
      <c r="AON65" s="756"/>
      <c r="AOO65" s="756"/>
      <c r="AOP65" s="756"/>
      <c r="AOQ65" s="756"/>
      <c r="AOR65" s="756"/>
      <c r="AOS65" s="756"/>
      <c r="AOT65" s="756"/>
      <c r="AOU65" s="756"/>
      <c r="AOV65" s="756"/>
      <c r="AOW65" s="756"/>
      <c r="AOX65" s="756"/>
      <c r="AOY65" s="756"/>
      <c r="AOZ65" s="756"/>
      <c r="APA65" s="756"/>
      <c r="APB65" s="756"/>
      <c r="APC65" s="756"/>
      <c r="APD65" s="756"/>
      <c r="APE65" s="756"/>
      <c r="APF65" s="756"/>
      <c r="APG65" s="756"/>
      <c r="APH65" s="756"/>
      <c r="API65" s="756"/>
      <c r="APJ65" s="756"/>
      <c r="APK65" s="756"/>
      <c r="APL65" s="756"/>
      <c r="APM65" s="756"/>
      <c r="APN65" s="756"/>
      <c r="APO65" s="756"/>
      <c r="APP65" s="756"/>
      <c r="APQ65" s="756"/>
      <c r="APR65" s="756"/>
      <c r="APS65" s="756"/>
      <c r="APT65" s="756"/>
      <c r="APU65" s="756"/>
      <c r="APV65" s="756"/>
      <c r="APW65" s="756"/>
      <c r="APX65" s="756"/>
      <c r="APY65" s="756"/>
      <c r="APZ65" s="756"/>
      <c r="AQA65" s="756"/>
      <c r="AQB65" s="756"/>
      <c r="AQC65" s="756"/>
      <c r="AQD65" s="756"/>
      <c r="AQE65" s="756"/>
      <c r="AQF65" s="756"/>
      <c r="AQG65" s="756"/>
      <c r="AQH65" s="756"/>
      <c r="AQI65" s="756"/>
      <c r="AQJ65" s="756"/>
      <c r="AQK65" s="756"/>
      <c r="AQL65" s="756"/>
      <c r="AQM65" s="756"/>
      <c r="AQN65" s="756"/>
      <c r="AQO65" s="756"/>
      <c r="AQP65" s="756"/>
      <c r="AQQ65" s="756"/>
      <c r="AQR65" s="756"/>
      <c r="AQS65" s="756"/>
      <c r="AQT65" s="756"/>
      <c r="AQU65" s="756"/>
      <c r="AQV65" s="756"/>
      <c r="AQW65" s="756"/>
      <c r="AQX65" s="756"/>
      <c r="AQY65" s="756"/>
      <c r="AQZ65" s="756"/>
      <c r="ARA65" s="756"/>
      <c r="ARB65" s="756"/>
      <c r="ARC65" s="756"/>
      <c r="ARD65" s="756"/>
      <c r="ARE65" s="756"/>
      <c r="ARF65" s="756"/>
      <c r="ARG65" s="756"/>
      <c r="ARH65" s="756"/>
      <c r="ARI65" s="756"/>
      <c r="ARJ65" s="756"/>
      <c r="ARK65" s="756"/>
      <c r="ARL65" s="756"/>
      <c r="ARM65" s="756"/>
      <c r="ARN65" s="756"/>
      <c r="ARO65" s="756"/>
      <c r="ARP65" s="756"/>
      <c r="ARQ65" s="756"/>
      <c r="ARR65" s="756"/>
      <c r="ARS65" s="756"/>
      <c r="ART65" s="756"/>
      <c r="ARU65" s="756"/>
      <c r="ARV65" s="756"/>
      <c r="ARW65" s="756"/>
      <c r="ARX65" s="756"/>
      <c r="ARY65" s="756"/>
      <c r="ARZ65" s="756"/>
      <c r="ASA65" s="756"/>
      <c r="ASB65" s="756"/>
      <c r="ASC65" s="756"/>
      <c r="ASD65" s="756"/>
      <c r="ASE65" s="756"/>
      <c r="ASF65" s="756"/>
      <c r="ASG65" s="756"/>
      <c r="ASH65" s="756"/>
      <c r="ASI65" s="756"/>
      <c r="ASJ65" s="756"/>
      <c r="ASK65" s="756"/>
      <c r="ASL65" s="756"/>
      <c r="ASM65" s="756"/>
      <c r="ASN65" s="756"/>
      <c r="ASO65" s="756"/>
      <c r="ASP65" s="756"/>
      <c r="ASQ65" s="756"/>
      <c r="ASR65" s="756"/>
      <c r="ASS65" s="756"/>
      <c r="AST65" s="756"/>
      <c r="ASU65" s="756"/>
      <c r="ASV65" s="756"/>
      <c r="ASW65" s="756"/>
      <c r="ASX65" s="756"/>
      <c r="ASY65" s="756"/>
      <c r="ASZ65" s="756"/>
      <c r="ATA65" s="756"/>
      <c r="ATB65" s="756"/>
      <c r="ATC65" s="756"/>
      <c r="ATD65" s="756"/>
      <c r="ATE65" s="756"/>
      <c r="ATF65" s="756"/>
      <c r="ATG65" s="756"/>
      <c r="ATH65" s="756"/>
      <c r="ATI65" s="756"/>
      <c r="ATJ65" s="756"/>
      <c r="ATK65" s="756"/>
      <c r="ATL65" s="756"/>
      <c r="ATM65" s="756"/>
      <c r="ATN65" s="756"/>
      <c r="ATO65" s="756"/>
      <c r="ATP65" s="756"/>
      <c r="ATQ65" s="756"/>
      <c r="ATR65" s="756"/>
      <c r="ATS65" s="756"/>
      <c r="ATT65" s="756"/>
      <c r="ATU65" s="756"/>
      <c r="ATV65" s="756"/>
      <c r="ATW65" s="756"/>
      <c r="ATX65" s="756"/>
      <c r="ATY65" s="756"/>
      <c r="ATZ65" s="756"/>
      <c r="AUA65" s="756"/>
      <c r="AUB65" s="756"/>
      <c r="AUC65" s="756"/>
      <c r="AUD65" s="756"/>
      <c r="AUE65" s="756"/>
      <c r="AUF65" s="756"/>
      <c r="AUG65" s="756"/>
      <c r="AUH65" s="756"/>
      <c r="AUI65" s="756"/>
      <c r="AUJ65" s="756"/>
      <c r="AUK65" s="756"/>
      <c r="AUL65" s="756"/>
      <c r="AUM65" s="756"/>
      <c r="AUN65" s="756"/>
      <c r="AUO65" s="756"/>
      <c r="AUP65" s="756"/>
      <c r="AUQ65" s="756"/>
      <c r="AUR65" s="756"/>
      <c r="AUS65" s="756"/>
      <c r="AUT65" s="756"/>
      <c r="AUU65" s="756"/>
      <c r="AUV65" s="756"/>
      <c r="AUW65" s="756"/>
      <c r="AUX65" s="756"/>
      <c r="AUY65" s="756"/>
      <c r="AUZ65" s="756"/>
      <c r="AVA65" s="756"/>
      <c r="AVB65" s="756"/>
      <c r="AVC65" s="756"/>
      <c r="AVD65" s="756"/>
      <c r="AVE65" s="756"/>
      <c r="AVF65" s="756"/>
      <c r="AVG65" s="756"/>
      <c r="AVH65" s="756"/>
      <c r="AVI65" s="756"/>
      <c r="AVJ65" s="756"/>
      <c r="AVK65" s="756"/>
      <c r="AVL65" s="756"/>
      <c r="AVM65" s="756"/>
      <c r="AVN65" s="756"/>
      <c r="AVO65" s="756"/>
      <c r="AVP65" s="756"/>
      <c r="AVQ65" s="756"/>
      <c r="AVR65" s="756"/>
      <c r="AVS65" s="756"/>
      <c r="AVT65" s="756"/>
      <c r="AVU65" s="756"/>
      <c r="AVV65" s="756"/>
      <c r="AVW65" s="756"/>
      <c r="AVX65" s="756"/>
      <c r="AVY65" s="756"/>
      <c r="AVZ65" s="756"/>
      <c r="AWA65" s="756"/>
      <c r="AWB65" s="756"/>
      <c r="AWC65" s="756"/>
      <c r="AWD65" s="756"/>
      <c r="AWE65" s="756"/>
      <c r="AWF65" s="756"/>
      <c r="AWG65" s="756"/>
      <c r="AWH65" s="756"/>
      <c r="AWI65" s="756"/>
      <c r="AWJ65" s="756"/>
      <c r="AWK65" s="756"/>
      <c r="AWL65" s="756"/>
      <c r="AWM65" s="756"/>
      <c r="AWN65" s="756"/>
      <c r="AWO65" s="756"/>
      <c r="AWP65" s="756"/>
      <c r="AWQ65" s="756"/>
      <c r="AWR65" s="756"/>
      <c r="AWS65" s="756"/>
      <c r="AWT65" s="756"/>
      <c r="AWU65" s="756"/>
      <c r="AWV65" s="756"/>
      <c r="AWW65" s="756"/>
      <c r="AWX65" s="756"/>
      <c r="AWY65" s="756"/>
      <c r="AWZ65" s="756"/>
      <c r="AXA65" s="756"/>
      <c r="AXB65" s="756"/>
      <c r="AXC65" s="756"/>
      <c r="AXD65" s="756"/>
      <c r="AXE65" s="756"/>
      <c r="AXF65" s="756"/>
      <c r="AXG65" s="756"/>
      <c r="AXH65" s="756"/>
      <c r="AXI65" s="756"/>
      <c r="AXJ65" s="756"/>
      <c r="AXK65" s="756"/>
      <c r="AXL65" s="756"/>
      <c r="AXM65" s="756"/>
      <c r="AXN65" s="756"/>
      <c r="AXO65" s="756"/>
      <c r="AXP65" s="756"/>
      <c r="AXQ65" s="756"/>
      <c r="AXR65" s="756"/>
      <c r="AXS65" s="756"/>
      <c r="AXT65" s="756"/>
      <c r="AXU65" s="756"/>
      <c r="AXV65" s="756"/>
      <c r="AXW65" s="756"/>
      <c r="AXX65" s="756"/>
      <c r="AXY65" s="756"/>
      <c r="AXZ65" s="756"/>
      <c r="AYA65" s="756"/>
      <c r="AYB65" s="756"/>
      <c r="AYC65" s="756"/>
      <c r="AYD65" s="756"/>
      <c r="AYE65" s="756"/>
      <c r="AYF65" s="756"/>
      <c r="AYG65" s="756"/>
      <c r="AYH65" s="756"/>
      <c r="AYI65" s="756"/>
      <c r="AYJ65" s="756"/>
      <c r="AYK65" s="756"/>
      <c r="AYL65" s="756"/>
      <c r="AYM65" s="756"/>
      <c r="AYN65" s="756"/>
      <c r="AYO65" s="756"/>
      <c r="AYP65" s="756"/>
      <c r="AYQ65" s="756"/>
      <c r="AYR65" s="756"/>
      <c r="AYS65" s="756"/>
      <c r="AYT65" s="756"/>
      <c r="AYU65" s="756"/>
      <c r="AYV65" s="756"/>
      <c r="AYW65" s="756"/>
      <c r="AYX65" s="756"/>
      <c r="AYY65" s="756"/>
      <c r="AYZ65" s="756"/>
      <c r="AZA65" s="756"/>
      <c r="AZB65" s="756"/>
      <c r="AZC65" s="756"/>
      <c r="AZD65" s="756"/>
      <c r="AZE65" s="756"/>
      <c r="AZF65" s="756"/>
      <c r="AZG65" s="756"/>
      <c r="AZH65" s="756"/>
      <c r="AZI65" s="756"/>
      <c r="AZJ65" s="756"/>
      <c r="AZK65" s="756"/>
      <c r="AZL65" s="756"/>
      <c r="AZM65" s="756"/>
      <c r="AZN65" s="756"/>
      <c r="AZO65" s="756"/>
      <c r="AZP65" s="756"/>
      <c r="AZQ65" s="756"/>
      <c r="AZR65" s="756"/>
      <c r="AZS65" s="756"/>
      <c r="AZT65" s="756"/>
      <c r="AZU65" s="756"/>
      <c r="AZV65" s="756"/>
      <c r="AZW65" s="756"/>
      <c r="AZX65" s="756"/>
      <c r="AZY65" s="756"/>
      <c r="AZZ65" s="756"/>
      <c r="BAA65" s="756"/>
      <c r="BAB65" s="756"/>
      <c r="BAC65" s="756"/>
      <c r="BAD65" s="756"/>
      <c r="BAE65" s="756"/>
      <c r="BAF65" s="756"/>
      <c r="BAG65" s="756"/>
      <c r="BAH65" s="756"/>
      <c r="BAI65" s="756"/>
      <c r="BAJ65" s="756"/>
      <c r="BAK65" s="756"/>
      <c r="BAL65" s="756"/>
      <c r="BAM65" s="756"/>
      <c r="BAN65" s="756"/>
      <c r="BAO65" s="756"/>
      <c r="BAP65" s="756"/>
      <c r="BAQ65" s="756"/>
      <c r="BAR65" s="756"/>
      <c r="BAS65" s="756"/>
      <c r="BAT65" s="756"/>
      <c r="BAU65" s="756"/>
      <c r="BAV65" s="756"/>
      <c r="BAW65" s="756"/>
      <c r="BAX65" s="756"/>
      <c r="BAY65" s="756"/>
      <c r="BAZ65" s="756"/>
      <c r="BBA65" s="756"/>
      <c r="BBB65" s="756"/>
      <c r="BBC65" s="756"/>
      <c r="BBD65" s="756"/>
      <c r="BBE65" s="756"/>
      <c r="BBF65" s="756"/>
      <c r="BBG65" s="756"/>
      <c r="BBH65" s="756"/>
      <c r="BBI65" s="756"/>
      <c r="BBJ65" s="756"/>
      <c r="BBK65" s="756"/>
      <c r="BBL65" s="756"/>
      <c r="BBM65" s="756"/>
      <c r="BBN65" s="756"/>
      <c r="BBO65" s="756"/>
      <c r="BBP65" s="756"/>
      <c r="BBQ65" s="756"/>
      <c r="BBR65" s="756"/>
      <c r="BBS65" s="756"/>
      <c r="BBT65" s="756"/>
      <c r="BBU65" s="756"/>
      <c r="BBV65" s="756"/>
      <c r="BBW65" s="756"/>
      <c r="BBX65" s="756"/>
      <c r="BBY65" s="756"/>
      <c r="BBZ65" s="756"/>
      <c r="BCA65" s="756"/>
      <c r="BCB65" s="756"/>
      <c r="BCC65" s="756"/>
      <c r="BCD65" s="756"/>
      <c r="BCE65" s="756"/>
      <c r="BCF65" s="756"/>
      <c r="BCG65" s="756"/>
      <c r="BCH65" s="756"/>
      <c r="BCI65" s="756"/>
      <c r="BCJ65" s="756"/>
      <c r="BCK65" s="756"/>
      <c r="BCL65" s="756"/>
      <c r="BCM65" s="756"/>
      <c r="BCN65" s="756"/>
      <c r="BCO65" s="756"/>
      <c r="BCP65" s="756"/>
      <c r="BCQ65" s="756"/>
      <c r="BCR65" s="756"/>
      <c r="BCS65" s="756"/>
      <c r="BCT65" s="756"/>
      <c r="BCU65" s="756"/>
      <c r="BCV65" s="756"/>
      <c r="BCW65" s="756"/>
      <c r="BCX65" s="756"/>
      <c r="BCY65" s="756"/>
      <c r="BCZ65" s="756"/>
      <c r="BDA65" s="756"/>
      <c r="BDB65" s="756"/>
      <c r="BDC65" s="756"/>
      <c r="BDD65" s="756"/>
      <c r="BDE65" s="756"/>
      <c r="BDF65" s="756"/>
      <c r="BDG65" s="756"/>
      <c r="BDH65" s="756"/>
      <c r="BDI65" s="756"/>
      <c r="BDJ65" s="756"/>
      <c r="BDK65" s="756"/>
      <c r="BDL65" s="756"/>
      <c r="BDM65" s="756"/>
      <c r="BDN65" s="756"/>
      <c r="BDO65" s="756"/>
      <c r="BDP65" s="756"/>
      <c r="BDQ65" s="756"/>
      <c r="BDR65" s="756"/>
      <c r="BDS65" s="756"/>
      <c r="BDT65" s="756"/>
      <c r="BDU65" s="756"/>
      <c r="BDV65" s="756"/>
      <c r="BDW65" s="756"/>
      <c r="BDX65" s="756"/>
      <c r="BDY65" s="756"/>
      <c r="BDZ65" s="756"/>
      <c r="BEA65" s="756"/>
      <c r="BEB65" s="756"/>
      <c r="BEC65" s="756"/>
      <c r="BED65" s="756"/>
      <c r="BEE65" s="756"/>
      <c r="BEF65" s="756"/>
      <c r="BEG65" s="756"/>
      <c r="BEH65" s="756"/>
      <c r="BEI65" s="756"/>
      <c r="BEJ65" s="756"/>
      <c r="BEK65" s="756"/>
      <c r="BEL65" s="756"/>
      <c r="BEM65" s="756"/>
      <c r="BEN65" s="756"/>
      <c r="BEO65" s="756"/>
      <c r="BEP65" s="756"/>
      <c r="BEQ65" s="756"/>
      <c r="BER65" s="756"/>
      <c r="BES65" s="756"/>
      <c r="BET65" s="756"/>
      <c r="BEU65" s="756"/>
      <c r="BEV65" s="756"/>
      <c r="BEW65" s="756"/>
      <c r="BEX65" s="756"/>
      <c r="BEY65" s="756"/>
      <c r="BEZ65" s="756"/>
      <c r="BFA65" s="756"/>
      <c r="BFB65" s="756"/>
      <c r="BFC65" s="756"/>
      <c r="BFD65" s="756"/>
      <c r="BFE65" s="756"/>
      <c r="BFF65" s="756"/>
      <c r="BFG65" s="756"/>
      <c r="BFH65" s="756"/>
      <c r="BFI65" s="756"/>
      <c r="BFJ65" s="756"/>
      <c r="BFK65" s="756"/>
      <c r="BFL65" s="756"/>
      <c r="BFM65" s="756"/>
      <c r="BFN65" s="756"/>
      <c r="BFO65" s="756"/>
      <c r="BFP65" s="756"/>
      <c r="BFQ65" s="756"/>
      <c r="BFR65" s="756"/>
      <c r="BFS65" s="756"/>
      <c r="BFT65" s="756"/>
      <c r="BFU65" s="756"/>
      <c r="BFV65" s="756"/>
      <c r="BFW65" s="756"/>
      <c r="BFX65" s="756"/>
      <c r="BFY65" s="756"/>
      <c r="BFZ65" s="756"/>
      <c r="BGA65" s="756"/>
      <c r="BGB65" s="756"/>
      <c r="BGC65" s="756"/>
      <c r="BGD65" s="756"/>
      <c r="BGE65" s="756"/>
      <c r="BGF65" s="756"/>
      <c r="BGG65" s="756"/>
      <c r="BGH65" s="756"/>
      <c r="BGI65" s="756"/>
      <c r="BGJ65" s="756"/>
      <c r="BGK65" s="756"/>
      <c r="BGL65" s="756"/>
      <c r="BGM65" s="756"/>
      <c r="BGN65" s="756"/>
      <c r="BGO65" s="756"/>
      <c r="BGP65" s="756"/>
      <c r="BGQ65" s="756"/>
      <c r="BGR65" s="756"/>
      <c r="BGS65" s="756"/>
      <c r="BGT65" s="756"/>
      <c r="BGU65" s="756"/>
      <c r="BGV65" s="756"/>
      <c r="BGW65" s="756"/>
      <c r="BGX65" s="756"/>
      <c r="BGY65" s="756"/>
      <c r="BGZ65" s="756"/>
      <c r="BHA65" s="756"/>
      <c r="BHB65" s="756"/>
      <c r="BHC65" s="756"/>
      <c r="BHD65" s="756"/>
      <c r="BHE65" s="756"/>
      <c r="BHF65" s="756"/>
      <c r="BHG65" s="756"/>
      <c r="BHH65" s="756"/>
      <c r="BHI65" s="756"/>
      <c r="BHJ65" s="756"/>
      <c r="BHK65" s="756"/>
      <c r="BHL65" s="756"/>
      <c r="BHM65" s="756"/>
      <c r="BHN65" s="756"/>
      <c r="BHO65" s="756"/>
      <c r="BHP65" s="756"/>
      <c r="BHQ65" s="756"/>
      <c r="BHR65" s="756"/>
      <c r="BHS65" s="756"/>
      <c r="BHT65" s="756"/>
      <c r="BHU65" s="756"/>
      <c r="BHV65" s="756"/>
      <c r="BHW65" s="756"/>
      <c r="BHX65" s="756"/>
      <c r="BHY65" s="756"/>
      <c r="BHZ65" s="756"/>
      <c r="BIA65" s="756"/>
      <c r="BIB65" s="756"/>
      <c r="BIC65" s="756"/>
      <c r="BID65" s="756"/>
      <c r="BIE65" s="756"/>
      <c r="BIF65" s="756"/>
      <c r="BIG65" s="756"/>
      <c r="BIH65" s="756"/>
      <c r="BII65" s="756"/>
      <c r="BIJ65" s="756"/>
      <c r="BIK65" s="756"/>
      <c r="BIL65" s="756"/>
      <c r="BIM65" s="756"/>
      <c r="BIN65" s="756"/>
      <c r="BIO65" s="756"/>
      <c r="BIP65" s="756"/>
      <c r="BIQ65" s="756"/>
      <c r="BIR65" s="756"/>
      <c r="BIS65" s="756"/>
      <c r="BIT65" s="756"/>
      <c r="BIU65" s="756"/>
      <c r="BIV65" s="756"/>
      <c r="BIW65" s="756"/>
      <c r="BIX65" s="756"/>
      <c r="BIY65" s="756"/>
      <c r="BIZ65" s="756"/>
      <c r="BJA65" s="756"/>
      <c r="BJB65" s="756"/>
      <c r="BJC65" s="756"/>
      <c r="BJD65" s="756"/>
      <c r="BJE65" s="756"/>
      <c r="BJF65" s="756"/>
      <c r="BJG65" s="756"/>
      <c r="BJH65" s="756"/>
      <c r="BJI65" s="756"/>
      <c r="BJJ65" s="756"/>
      <c r="BJK65" s="756"/>
      <c r="BJL65" s="756"/>
      <c r="BJM65" s="756"/>
      <c r="BJN65" s="756"/>
      <c r="BJO65" s="756"/>
      <c r="BJP65" s="756"/>
      <c r="BJQ65" s="756"/>
      <c r="BJR65" s="756"/>
      <c r="BJS65" s="756"/>
      <c r="BJT65" s="756"/>
      <c r="BJU65" s="756"/>
      <c r="BJV65" s="756"/>
      <c r="BJW65" s="756"/>
      <c r="BJX65" s="756"/>
      <c r="BJY65" s="756"/>
      <c r="BJZ65" s="756"/>
      <c r="BKA65" s="756"/>
      <c r="BKB65" s="756"/>
      <c r="BKC65" s="756"/>
      <c r="BKD65" s="756"/>
      <c r="BKE65" s="756"/>
      <c r="BKF65" s="756"/>
      <c r="BKG65" s="756"/>
      <c r="BKH65" s="756"/>
      <c r="BKI65" s="756"/>
      <c r="BKJ65" s="756"/>
      <c r="BKK65" s="756"/>
      <c r="BKL65" s="756"/>
      <c r="BKM65" s="756"/>
      <c r="BKN65" s="756"/>
      <c r="BKO65" s="756"/>
      <c r="BKP65" s="756"/>
      <c r="BKQ65" s="756"/>
      <c r="BKR65" s="756"/>
      <c r="BKS65" s="756"/>
      <c r="BKT65" s="756"/>
      <c r="BKU65" s="756"/>
      <c r="BKV65" s="756"/>
      <c r="BKW65" s="756"/>
      <c r="BKX65" s="756"/>
      <c r="BKY65" s="756"/>
      <c r="BKZ65" s="756"/>
      <c r="BLA65" s="756"/>
      <c r="BLB65" s="756"/>
      <c r="BLC65" s="756"/>
      <c r="BLD65" s="756"/>
      <c r="BLE65" s="756"/>
      <c r="BLF65" s="756"/>
      <c r="BLG65" s="756"/>
      <c r="BLH65" s="756"/>
      <c r="BLI65" s="756"/>
      <c r="BLJ65" s="756"/>
      <c r="BLK65" s="756"/>
      <c r="BLL65" s="756"/>
      <c r="BLM65" s="756"/>
      <c r="BLN65" s="756"/>
      <c r="BLO65" s="756"/>
      <c r="BLP65" s="756"/>
      <c r="BLQ65" s="756"/>
      <c r="BLR65" s="756"/>
      <c r="BLS65" s="756"/>
      <c r="BLT65" s="756"/>
      <c r="BLU65" s="756"/>
      <c r="BLV65" s="756"/>
      <c r="BLW65" s="756"/>
      <c r="BLX65" s="756"/>
      <c r="BLY65" s="756"/>
      <c r="BLZ65" s="756"/>
      <c r="BMA65" s="756"/>
      <c r="BMB65" s="756"/>
      <c r="BMC65" s="756"/>
      <c r="BMD65" s="756"/>
      <c r="BME65" s="756"/>
      <c r="BMF65" s="756"/>
      <c r="BMG65" s="756"/>
      <c r="BMH65" s="756"/>
      <c r="BMI65" s="756"/>
      <c r="BMJ65" s="756"/>
      <c r="BMK65" s="756"/>
      <c r="BML65" s="756"/>
      <c r="BMM65" s="756"/>
      <c r="BMN65" s="756"/>
      <c r="BMO65" s="756"/>
      <c r="BMP65" s="756"/>
      <c r="BMQ65" s="756"/>
      <c r="BMR65" s="756"/>
      <c r="BMS65" s="756"/>
      <c r="BMT65" s="756"/>
      <c r="BMU65" s="756"/>
      <c r="BMV65" s="756"/>
      <c r="BMW65" s="756"/>
      <c r="BMX65" s="756"/>
      <c r="BMY65" s="756"/>
      <c r="BMZ65" s="756"/>
      <c r="BNA65" s="756"/>
      <c r="BNB65" s="756"/>
      <c r="BNC65" s="756"/>
      <c r="BND65" s="756"/>
      <c r="BNE65" s="756"/>
      <c r="BNF65" s="756"/>
      <c r="BNG65" s="756"/>
      <c r="BNH65" s="756"/>
      <c r="BNI65" s="756"/>
      <c r="BNJ65" s="756"/>
      <c r="BNK65" s="756"/>
      <c r="BNL65" s="756"/>
      <c r="BNM65" s="756"/>
      <c r="BNN65" s="756"/>
      <c r="BNO65" s="756"/>
      <c r="BNP65" s="756"/>
      <c r="BNQ65" s="756"/>
      <c r="BNR65" s="756"/>
      <c r="BNS65" s="756"/>
      <c r="BNT65" s="756"/>
      <c r="BNU65" s="756"/>
      <c r="BNV65" s="756"/>
      <c r="BNW65" s="756"/>
      <c r="BNX65" s="756"/>
      <c r="BNY65" s="756"/>
      <c r="BNZ65" s="756"/>
      <c r="BOA65" s="756"/>
      <c r="BOB65" s="756"/>
      <c r="BOC65" s="756"/>
      <c r="BOD65" s="756"/>
      <c r="BOE65" s="756"/>
      <c r="BOF65" s="756"/>
      <c r="BOG65" s="756"/>
      <c r="BOH65" s="756"/>
      <c r="BOI65" s="756"/>
      <c r="BOJ65" s="756"/>
      <c r="BOK65" s="756"/>
      <c r="BOL65" s="756"/>
      <c r="BOM65" s="756"/>
      <c r="BON65" s="756"/>
      <c r="BOO65" s="756"/>
      <c r="BOP65" s="756"/>
      <c r="BOQ65" s="756"/>
      <c r="BOR65" s="756"/>
      <c r="BOS65" s="756"/>
      <c r="BOT65" s="756"/>
      <c r="BOU65" s="756"/>
      <c r="BOV65" s="756"/>
      <c r="BOW65" s="756"/>
      <c r="BOX65" s="756"/>
      <c r="BOY65" s="756"/>
      <c r="BOZ65" s="756"/>
      <c r="BPA65" s="756"/>
      <c r="BPB65" s="756"/>
      <c r="BPC65" s="756"/>
      <c r="BPD65" s="756"/>
      <c r="BPE65" s="756"/>
      <c r="BPF65" s="756"/>
      <c r="BPG65" s="756"/>
      <c r="BPH65" s="756"/>
      <c r="BPI65" s="756"/>
      <c r="BPJ65" s="756"/>
      <c r="BPK65" s="756"/>
      <c r="BPL65" s="756"/>
      <c r="BPM65" s="756"/>
      <c r="BPN65" s="756"/>
      <c r="BPO65" s="756"/>
      <c r="BPP65" s="756"/>
      <c r="BPQ65" s="756"/>
      <c r="BPR65" s="756"/>
      <c r="BPS65" s="756"/>
      <c r="BPT65" s="756"/>
      <c r="BPU65" s="756"/>
      <c r="BPV65" s="756"/>
      <c r="BPW65" s="756"/>
      <c r="BPX65" s="756"/>
      <c r="BPY65" s="756"/>
      <c r="BPZ65" s="756"/>
      <c r="BQA65" s="756"/>
      <c r="BQB65" s="756"/>
      <c r="BQC65" s="756"/>
      <c r="BQD65" s="756"/>
      <c r="BQE65" s="756"/>
      <c r="BQF65" s="756"/>
      <c r="BQG65" s="756"/>
      <c r="BQH65" s="756"/>
      <c r="BQI65" s="756"/>
      <c r="BQJ65" s="756"/>
      <c r="BQK65" s="756"/>
      <c r="BQL65" s="756"/>
      <c r="BQM65" s="756"/>
      <c r="BQN65" s="756"/>
      <c r="BQO65" s="756"/>
      <c r="BQP65" s="756"/>
      <c r="BQQ65" s="756"/>
      <c r="BQR65" s="756"/>
      <c r="BQS65" s="756"/>
      <c r="BQT65" s="756"/>
      <c r="BQU65" s="756"/>
      <c r="BQV65" s="756"/>
      <c r="BQW65" s="756"/>
      <c r="BQX65" s="756"/>
      <c r="BQY65" s="756"/>
      <c r="BQZ65" s="756"/>
      <c r="BRA65" s="756"/>
      <c r="BRB65" s="756"/>
      <c r="BRC65" s="756"/>
      <c r="BRD65" s="756"/>
      <c r="BRE65" s="756"/>
      <c r="BRF65" s="756"/>
      <c r="BRG65" s="756"/>
      <c r="BRH65" s="756"/>
      <c r="BRI65" s="756"/>
      <c r="BRJ65" s="756"/>
      <c r="BRK65" s="756"/>
      <c r="BRL65" s="756"/>
      <c r="BRM65" s="756"/>
      <c r="BRN65" s="756"/>
      <c r="BRO65" s="756"/>
      <c r="BRP65" s="756"/>
      <c r="BRQ65" s="756"/>
      <c r="BRR65" s="756"/>
      <c r="BRS65" s="756"/>
      <c r="BRT65" s="756"/>
      <c r="BRU65" s="756"/>
      <c r="BRV65" s="756"/>
      <c r="BRW65" s="756"/>
      <c r="BRX65" s="756"/>
      <c r="BRY65" s="756"/>
      <c r="BRZ65" s="756"/>
      <c r="BSA65" s="756"/>
      <c r="BSB65" s="756"/>
      <c r="BSC65" s="756"/>
      <c r="BSD65" s="756"/>
      <c r="BSE65" s="756"/>
      <c r="BSF65" s="756"/>
      <c r="BSG65" s="756"/>
      <c r="BSH65" s="756"/>
      <c r="BSI65" s="756"/>
      <c r="BSJ65" s="756"/>
      <c r="BSK65" s="756"/>
      <c r="BSL65" s="756"/>
      <c r="BSM65" s="756"/>
      <c r="BSN65" s="756"/>
      <c r="BSO65" s="756"/>
      <c r="BSP65" s="756"/>
      <c r="BSQ65" s="756"/>
      <c r="BSR65" s="756"/>
      <c r="BSS65" s="756"/>
      <c r="BST65" s="756"/>
      <c r="BSU65" s="756"/>
      <c r="BSV65" s="756"/>
      <c r="BSW65" s="756"/>
      <c r="BSX65" s="756"/>
      <c r="BSY65" s="756"/>
      <c r="BSZ65" s="756"/>
      <c r="BTA65" s="756"/>
      <c r="BTB65" s="756"/>
      <c r="BTC65" s="756"/>
      <c r="BTD65" s="756"/>
      <c r="BTE65" s="756"/>
      <c r="BTF65" s="756"/>
      <c r="BTG65" s="756"/>
      <c r="BTH65" s="756"/>
      <c r="BTI65" s="756"/>
      <c r="BTJ65" s="756"/>
      <c r="BTK65" s="756"/>
      <c r="BTL65" s="756"/>
      <c r="BTM65" s="756"/>
      <c r="BTN65" s="756"/>
      <c r="BTO65" s="756"/>
      <c r="BTP65" s="756"/>
      <c r="BTQ65" s="756"/>
      <c r="BTR65" s="756"/>
      <c r="BTS65" s="756"/>
      <c r="BTT65" s="756"/>
      <c r="BTU65" s="756"/>
      <c r="BTV65" s="756"/>
      <c r="BTW65" s="756"/>
      <c r="BTX65" s="756"/>
      <c r="BTY65" s="756"/>
      <c r="BTZ65" s="756"/>
      <c r="BUA65" s="756"/>
      <c r="BUB65" s="756"/>
      <c r="BUC65" s="756"/>
      <c r="BUD65" s="756"/>
      <c r="BUE65" s="756"/>
      <c r="BUF65" s="756"/>
      <c r="BUG65" s="756"/>
      <c r="BUH65" s="756"/>
      <c r="BUI65" s="756"/>
      <c r="BUJ65" s="756"/>
      <c r="BUK65" s="756"/>
      <c r="BUL65" s="756"/>
      <c r="BUM65" s="756"/>
      <c r="BUN65" s="756"/>
      <c r="BUO65" s="756"/>
      <c r="BUP65" s="756"/>
      <c r="BUQ65" s="756"/>
      <c r="BUR65" s="756"/>
      <c r="BUS65" s="756"/>
      <c r="BUT65" s="756"/>
      <c r="BUU65" s="756"/>
      <c r="BUV65" s="756"/>
      <c r="BUW65" s="756"/>
      <c r="BUX65" s="756"/>
      <c r="BUY65" s="756"/>
      <c r="BUZ65" s="756"/>
      <c r="BVA65" s="756"/>
      <c r="BVB65" s="756"/>
      <c r="BVC65" s="756"/>
      <c r="BVD65" s="756"/>
      <c r="BVE65" s="756"/>
      <c r="BVF65" s="756"/>
      <c r="BVG65" s="756"/>
      <c r="BVH65" s="756"/>
      <c r="BVI65" s="756"/>
      <c r="BVJ65" s="756"/>
      <c r="BVK65" s="756"/>
      <c r="BVL65" s="756"/>
      <c r="BVM65" s="756"/>
      <c r="BVN65" s="756"/>
      <c r="BVO65" s="756"/>
      <c r="BVP65" s="756"/>
      <c r="BVQ65" s="756"/>
      <c r="BVR65" s="756"/>
      <c r="BVS65" s="756"/>
      <c r="BVT65" s="756"/>
      <c r="BVU65" s="756"/>
      <c r="BVV65" s="756"/>
      <c r="BVW65" s="756"/>
      <c r="BVX65" s="756"/>
      <c r="BVY65" s="756"/>
      <c r="BVZ65" s="756"/>
      <c r="BWA65" s="756"/>
      <c r="BWB65" s="756"/>
      <c r="BWC65" s="756"/>
      <c r="BWD65" s="756"/>
      <c r="BWE65" s="756"/>
      <c r="BWF65" s="756"/>
      <c r="BWG65" s="756"/>
      <c r="BWH65" s="756"/>
      <c r="BWI65" s="756"/>
      <c r="BWJ65" s="756"/>
      <c r="BWK65" s="756"/>
      <c r="BWL65" s="756"/>
      <c r="BWM65" s="756"/>
      <c r="BWN65" s="756"/>
      <c r="BWO65" s="756"/>
      <c r="BWP65" s="756"/>
      <c r="BWQ65" s="756"/>
      <c r="BWR65" s="756"/>
      <c r="BWS65" s="756"/>
      <c r="BWT65" s="756"/>
      <c r="BWU65" s="756"/>
      <c r="BWV65" s="756"/>
      <c r="BWW65" s="756"/>
      <c r="BWX65" s="756"/>
      <c r="BWY65" s="756"/>
      <c r="BWZ65" s="756"/>
      <c r="BXA65" s="756"/>
      <c r="BXB65" s="756"/>
      <c r="BXC65" s="756"/>
      <c r="BXD65" s="756"/>
      <c r="BXE65" s="756"/>
      <c r="BXF65" s="756"/>
      <c r="BXG65" s="756"/>
      <c r="BXH65" s="756"/>
      <c r="BXI65" s="756"/>
      <c r="BXJ65" s="756"/>
      <c r="BXK65" s="756"/>
      <c r="BXL65" s="756"/>
      <c r="BXM65" s="756"/>
      <c r="BXN65" s="756"/>
      <c r="BXO65" s="756"/>
      <c r="BXP65" s="756"/>
      <c r="BXQ65" s="756"/>
      <c r="BXR65" s="756"/>
      <c r="BXS65" s="756"/>
      <c r="BXT65" s="756"/>
      <c r="BXU65" s="756"/>
      <c r="BXV65" s="756"/>
      <c r="BXW65" s="756"/>
      <c r="BXX65" s="756"/>
      <c r="BXY65" s="756"/>
      <c r="BXZ65" s="756"/>
      <c r="BYA65" s="756"/>
      <c r="BYB65" s="756"/>
      <c r="BYC65" s="756"/>
      <c r="BYD65" s="756"/>
      <c r="BYE65" s="756"/>
      <c r="BYF65" s="756"/>
      <c r="BYG65" s="756"/>
      <c r="BYH65" s="756"/>
      <c r="BYI65" s="756"/>
      <c r="BYJ65" s="756"/>
      <c r="BYK65" s="756"/>
      <c r="BYL65" s="756"/>
      <c r="BYM65" s="756"/>
      <c r="BYN65" s="756"/>
      <c r="BYO65" s="756"/>
      <c r="BYP65" s="756"/>
      <c r="BYQ65" s="756"/>
      <c r="BYR65" s="756"/>
      <c r="BYS65" s="756"/>
      <c r="BYT65" s="756"/>
      <c r="BYU65" s="756"/>
      <c r="BYV65" s="756"/>
      <c r="BYW65" s="756"/>
      <c r="BYX65" s="756"/>
      <c r="BYY65" s="756"/>
      <c r="BYZ65" s="756"/>
      <c r="BZA65" s="756"/>
      <c r="BZB65" s="756"/>
      <c r="BZC65" s="756"/>
      <c r="BZD65" s="756"/>
      <c r="BZE65" s="756"/>
      <c r="BZF65" s="756"/>
      <c r="BZG65" s="756"/>
      <c r="BZH65" s="756"/>
      <c r="BZI65" s="756"/>
      <c r="BZJ65" s="756"/>
      <c r="BZK65" s="756"/>
      <c r="BZL65" s="756"/>
      <c r="BZM65" s="756"/>
      <c r="BZN65" s="756"/>
      <c r="BZO65" s="756"/>
      <c r="BZP65" s="756"/>
      <c r="BZQ65" s="756"/>
      <c r="BZR65" s="756"/>
      <c r="BZS65" s="756"/>
      <c r="BZT65" s="756"/>
      <c r="BZU65" s="756"/>
      <c r="BZV65" s="756"/>
      <c r="BZW65" s="756"/>
      <c r="BZX65" s="756"/>
      <c r="BZY65" s="756"/>
      <c r="BZZ65" s="756"/>
      <c r="CAA65" s="756"/>
      <c r="CAB65" s="756"/>
      <c r="CAC65" s="756"/>
      <c r="CAD65" s="756"/>
      <c r="CAE65" s="756"/>
      <c r="CAF65" s="756"/>
      <c r="CAG65" s="756"/>
      <c r="CAH65" s="756"/>
      <c r="CAI65" s="756"/>
      <c r="CAJ65" s="756"/>
      <c r="CAK65" s="756"/>
      <c r="CAL65" s="756"/>
      <c r="CAM65" s="756"/>
      <c r="CAN65" s="756"/>
      <c r="CAO65" s="756"/>
      <c r="CAP65" s="756"/>
      <c r="CAQ65" s="756"/>
      <c r="CAR65" s="756"/>
      <c r="CAS65" s="756"/>
      <c r="CAT65" s="756"/>
      <c r="CAU65" s="756"/>
      <c r="CAV65" s="756"/>
      <c r="CAW65" s="756"/>
      <c r="CAX65" s="756"/>
      <c r="CAY65" s="756"/>
      <c r="CAZ65" s="756"/>
      <c r="CBA65" s="756"/>
      <c r="CBB65" s="756"/>
      <c r="CBC65" s="756"/>
      <c r="CBD65" s="756"/>
      <c r="CBE65" s="756"/>
      <c r="CBF65" s="756"/>
      <c r="CBG65" s="756"/>
      <c r="CBH65" s="756"/>
      <c r="CBI65" s="756"/>
      <c r="CBJ65" s="756"/>
      <c r="CBK65" s="756"/>
      <c r="CBL65" s="756"/>
      <c r="CBM65" s="756"/>
      <c r="CBN65" s="756"/>
      <c r="CBO65" s="756"/>
      <c r="CBP65" s="756"/>
      <c r="CBQ65" s="756"/>
      <c r="CBR65" s="756"/>
      <c r="CBS65" s="756"/>
      <c r="CBT65" s="756"/>
      <c r="CBU65" s="756"/>
      <c r="CBV65" s="756"/>
      <c r="CBW65" s="756"/>
      <c r="CBX65" s="756"/>
      <c r="CBY65" s="756"/>
      <c r="CBZ65" s="756"/>
      <c r="CCA65" s="756"/>
      <c r="CCB65" s="756"/>
      <c r="CCC65" s="756"/>
      <c r="CCD65" s="756"/>
      <c r="CCE65" s="756"/>
      <c r="CCF65" s="756"/>
      <c r="CCG65" s="756"/>
      <c r="CCH65" s="756"/>
      <c r="CCI65" s="756"/>
      <c r="CCJ65" s="756"/>
      <c r="CCK65" s="756"/>
      <c r="CCL65" s="756"/>
      <c r="CCM65" s="756"/>
      <c r="CCN65" s="756"/>
      <c r="CCO65" s="756"/>
      <c r="CCP65" s="756"/>
      <c r="CCQ65" s="756"/>
      <c r="CCR65" s="756"/>
      <c r="CCS65" s="756"/>
      <c r="CCT65" s="756"/>
      <c r="CCU65" s="756"/>
      <c r="CCV65" s="756"/>
      <c r="CCW65" s="756"/>
      <c r="CCX65" s="756"/>
      <c r="CCY65" s="756"/>
      <c r="CCZ65" s="756"/>
      <c r="CDA65" s="756"/>
      <c r="CDB65" s="756"/>
      <c r="CDC65" s="756"/>
      <c r="CDD65" s="756"/>
      <c r="CDE65" s="756"/>
      <c r="CDF65" s="756"/>
      <c r="CDG65" s="756"/>
      <c r="CDH65" s="756"/>
      <c r="CDI65" s="756"/>
      <c r="CDJ65" s="756"/>
      <c r="CDK65" s="756"/>
      <c r="CDL65" s="756"/>
      <c r="CDM65" s="756"/>
      <c r="CDN65" s="756"/>
      <c r="CDO65" s="756"/>
      <c r="CDP65" s="756"/>
      <c r="CDQ65" s="756"/>
      <c r="CDR65" s="756"/>
      <c r="CDS65" s="756"/>
      <c r="CDT65" s="756"/>
      <c r="CDU65" s="756"/>
      <c r="CDV65" s="756"/>
      <c r="CDW65" s="756"/>
      <c r="CDX65" s="756"/>
      <c r="CDY65" s="756"/>
      <c r="CDZ65" s="756"/>
      <c r="CEA65" s="756"/>
      <c r="CEB65" s="756"/>
      <c r="CEC65" s="756"/>
      <c r="CED65" s="756"/>
      <c r="CEE65" s="756"/>
      <c r="CEF65" s="756"/>
      <c r="CEG65" s="756"/>
      <c r="CEH65" s="756"/>
      <c r="CEI65" s="756"/>
      <c r="CEJ65" s="756"/>
      <c r="CEK65" s="756"/>
      <c r="CEL65" s="756"/>
      <c r="CEM65" s="756"/>
      <c r="CEN65" s="756"/>
      <c r="CEO65" s="756"/>
      <c r="CEP65" s="756"/>
      <c r="CEQ65" s="756"/>
      <c r="CER65" s="756"/>
      <c r="CES65" s="756"/>
      <c r="CET65" s="756"/>
      <c r="CEU65" s="756"/>
      <c r="CEV65" s="756"/>
      <c r="CEW65" s="756"/>
      <c r="CEX65" s="756"/>
      <c r="CEY65" s="756"/>
      <c r="CEZ65" s="756"/>
      <c r="CFA65" s="756"/>
      <c r="CFB65" s="756"/>
      <c r="CFC65" s="756"/>
      <c r="CFD65" s="756"/>
      <c r="CFE65" s="756"/>
      <c r="CFF65" s="756"/>
      <c r="CFG65" s="756"/>
      <c r="CFH65" s="756"/>
      <c r="CFI65" s="756"/>
      <c r="CFJ65" s="756"/>
      <c r="CFK65" s="756"/>
      <c r="CFL65" s="756"/>
      <c r="CFM65" s="756"/>
      <c r="CFN65" s="756"/>
      <c r="CFO65" s="756"/>
      <c r="CFP65" s="756"/>
      <c r="CFQ65" s="756"/>
      <c r="CFR65" s="756"/>
      <c r="CFS65" s="756"/>
      <c r="CFT65" s="756"/>
      <c r="CFU65" s="756"/>
      <c r="CFV65" s="756"/>
      <c r="CFW65" s="756"/>
      <c r="CFX65" s="756"/>
      <c r="CFY65" s="756"/>
      <c r="CFZ65" s="756"/>
      <c r="CGA65" s="756"/>
      <c r="CGB65" s="756"/>
      <c r="CGC65" s="756"/>
      <c r="CGD65" s="756"/>
      <c r="CGE65" s="756"/>
      <c r="CGF65" s="756"/>
      <c r="CGG65" s="756"/>
      <c r="CGH65" s="756"/>
      <c r="CGI65" s="756"/>
      <c r="CGJ65" s="756"/>
      <c r="CGK65" s="756"/>
      <c r="CGL65" s="756"/>
      <c r="CGM65" s="756"/>
      <c r="CGN65" s="756"/>
      <c r="CGO65" s="756"/>
      <c r="CGP65" s="756"/>
      <c r="CGQ65" s="756"/>
      <c r="CGR65" s="756"/>
      <c r="CGS65" s="756"/>
      <c r="CGT65" s="756"/>
      <c r="CGU65" s="756"/>
      <c r="CGV65" s="756"/>
      <c r="CGW65" s="756"/>
      <c r="CGX65" s="756"/>
      <c r="CGY65" s="756"/>
      <c r="CGZ65" s="756"/>
      <c r="CHA65" s="756"/>
      <c r="CHB65" s="756"/>
      <c r="CHC65" s="756"/>
      <c r="CHD65" s="756"/>
      <c r="CHE65" s="756"/>
      <c r="CHF65" s="756"/>
      <c r="CHG65" s="756"/>
      <c r="CHH65" s="756"/>
      <c r="CHI65" s="756"/>
      <c r="CHJ65" s="756"/>
      <c r="CHK65" s="756"/>
      <c r="CHL65" s="756"/>
      <c r="CHM65" s="756"/>
      <c r="CHN65" s="756"/>
      <c r="CHO65" s="756"/>
      <c r="CHP65" s="756"/>
      <c r="CHQ65" s="756"/>
      <c r="CHR65" s="756"/>
      <c r="CHS65" s="756"/>
      <c r="CHT65" s="756"/>
      <c r="CHU65" s="756"/>
      <c r="CHV65" s="756"/>
      <c r="CHW65" s="756"/>
      <c r="CHX65" s="756"/>
      <c r="CHY65" s="756"/>
      <c r="CHZ65" s="756"/>
      <c r="CIA65" s="756"/>
      <c r="CIB65" s="756"/>
      <c r="CIC65" s="756"/>
      <c r="CID65" s="756"/>
      <c r="CIE65" s="756"/>
      <c r="CIF65" s="756"/>
      <c r="CIG65" s="756"/>
      <c r="CIH65" s="756"/>
      <c r="CII65" s="756"/>
      <c r="CIJ65" s="756"/>
      <c r="CIK65" s="756"/>
      <c r="CIL65" s="756"/>
      <c r="CIM65" s="756"/>
      <c r="CIN65" s="756"/>
      <c r="CIO65" s="756"/>
      <c r="CIP65" s="756"/>
      <c r="CIQ65" s="756"/>
      <c r="CIR65" s="756"/>
      <c r="CIS65" s="756"/>
      <c r="CIT65" s="756"/>
      <c r="CIU65" s="756"/>
      <c r="CIV65" s="756"/>
      <c r="CIW65" s="756"/>
      <c r="CIX65" s="756"/>
      <c r="CIY65" s="756"/>
      <c r="CIZ65" s="756"/>
      <c r="CJA65" s="756"/>
      <c r="CJB65" s="756"/>
      <c r="CJC65" s="756"/>
      <c r="CJD65" s="756"/>
      <c r="CJE65" s="756"/>
      <c r="CJF65" s="756"/>
      <c r="CJG65" s="756"/>
      <c r="CJH65" s="756"/>
      <c r="CJI65" s="756"/>
      <c r="CJJ65" s="756"/>
      <c r="CJK65" s="756"/>
      <c r="CJL65" s="756"/>
      <c r="CJM65" s="756"/>
      <c r="CJN65" s="756"/>
      <c r="CJO65" s="756"/>
      <c r="CJP65" s="756"/>
      <c r="CJQ65" s="756"/>
      <c r="CJR65" s="756"/>
      <c r="CJS65" s="756"/>
      <c r="CJT65" s="756"/>
      <c r="CJU65" s="756"/>
      <c r="CJV65" s="756"/>
      <c r="CJW65" s="756"/>
      <c r="CJX65" s="756"/>
      <c r="CJY65" s="756"/>
      <c r="CJZ65" s="756"/>
      <c r="CKA65" s="756"/>
      <c r="CKB65" s="756"/>
      <c r="CKC65" s="756"/>
      <c r="CKD65" s="756"/>
      <c r="CKE65" s="756"/>
      <c r="CKF65" s="756"/>
      <c r="CKG65" s="756"/>
      <c r="CKH65" s="756"/>
      <c r="CKI65" s="756"/>
      <c r="CKJ65" s="756"/>
      <c r="CKK65" s="756"/>
      <c r="CKL65" s="756"/>
      <c r="CKM65" s="756"/>
      <c r="CKN65" s="756"/>
      <c r="CKO65" s="756"/>
      <c r="CKP65" s="756"/>
      <c r="CKQ65" s="756"/>
      <c r="CKR65" s="756"/>
      <c r="CKS65" s="756"/>
      <c r="CKT65" s="756"/>
      <c r="CKU65" s="756"/>
      <c r="CKV65" s="756"/>
      <c r="CKW65" s="756"/>
      <c r="CKX65" s="756"/>
      <c r="CKY65" s="756"/>
      <c r="CKZ65" s="756"/>
      <c r="CLA65" s="756"/>
      <c r="CLB65" s="756"/>
      <c r="CLC65" s="756"/>
      <c r="CLD65" s="756"/>
      <c r="CLE65" s="756"/>
      <c r="CLF65" s="756"/>
      <c r="CLG65" s="756"/>
      <c r="CLH65" s="756"/>
      <c r="CLI65" s="756"/>
      <c r="CLJ65" s="756"/>
      <c r="CLK65" s="756"/>
      <c r="CLL65" s="756"/>
      <c r="CLM65" s="756"/>
      <c r="CLN65" s="756"/>
      <c r="CLO65" s="756"/>
      <c r="CLP65" s="756"/>
      <c r="CLQ65" s="756"/>
      <c r="CLR65" s="756"/>
      <c r="CLS65" s="756"/>
      <c r="CLT65" s="756"/>
      <c r="CLU65" s="756"/>
      <c r="CLV65" s="756"/>
      <c r="CLW65" s="756"/>
      <c r="CLX65" s="756"/>
      <c r="CLY65" s="756"/>
      <c r="CLZ65" s="756"/>
      <c r="CMA65" s="756"/>
      <c r="CMB65" s="756"/>
      <c r="CMC65" s="756"/>
      <c r="CMD65" s="756"/>
      <c r="CME65" s="756"/>
      <c r="CMF65" s="756"/>
      <c r="CMG65" s="756"/>
      <c r="CMH65" s="756"/>
      <c r="CMI65" s="756"/>
      <c r="CMJ65" s="756"/>
      <c r="CMK65" s="756"/>
      <c r="CML65" s="756"/>
      <c r="CMM65" s="756"/>
      <c r="CMN65" s="756"/>
      <c r="CMO65" s="756"/>
      <c r="CMP65" s="756"/>
      <c r="CMQ65" s="756"/>
      <c r="CMR65" s="756"/>
      <c r="CMS65" s="756"/>
      <c r="CMT65" s="756"/>
      <c r="CMU65" s="756"/>
      <c r="CMV65" s="756"/>
      <c r="CMW65" s="756"/>
      <c r="CMX65" s="756"/>
      <c r="CMY65" s="756"/>
      <c r="CMZ65" s="756"/>
      <c r="CNA65" s="756"/>
      <c r="CNB65" s="756"/>
      <c r="CNC65" s="756"/>
      <c r="CND65" s="756"/>
      <c r="CNE65" s="756"/>
      <c r="CNF65" s="756"/>
      <c r="CNG65" s="756"/>
      <c r="CNH65" s="756"/>
      <c r="CNI65" s="756"/>
      <c r="CNJ65" s="756"/>
      <c r="CNK65" s="756"/>
      <c r="CNL65" s="756"/>
      <c r="CNM65" s="756"/>
      <c r="CNN65" s="756"/>
      <c r="CNO65" s="756"/>
      <c r="CNP65" s="756"/>
      <c r="CNQ65" s="756"/>
      <c r="CNR65" s="756"/>
      <c r="CNS65" s="756"/>
      <c r="CNT65" s="756"/>
      <c r="CNU65" s="756"/>
      <c r="CNV65" s="756"/>
      <c r="CNW65" s="756"/>
      <c r="CNX65" s="756"/>
      <c r="CNY65" s="756"/>
      <c r="CNZ65" s="756"/>
      <c r="COA65" s="756"/>
      <c r="COB65" s="756"/>
      <c r="COC65" s="756"/>
      <c r="COD65" s="756"/>
      <c r="COE65" s="756"/>
      <c r="COF65" s="756"/>
      <c r="COG65" s="756"/>
      <c r="COH65" s="756"/>
      <c r="COI65" s="756"/>
      <c r="COJ65" s="756"/>
      <c r="COK65" s="756"/>
      <c r="COL65" s="756"/>
      <c r="COM65" s="756"/>
      <c r="CON65" s="756"/>
      <c r="COO65" s="756"/>
      <c r="COP65" s="756"/>
      <c r="COQ65" s="756"/>
      <c r="COR65" s="756"/>
      <c r="COS65" s="756"/>
      <c r="COT65" s="756"/>
      <c r="COU65" s="756"/>
      <c r="COV65" s="756"/>
      <c r="COW65" s="756"/>
      <c r="COX65" s="756"/>
      <c r="COY65" s="756"/>
      <c r="COZ65" s="756"/>
      <c r="CPA65" s="756"/>
      <c r="CPB65" s="756"/>
      <c r="CPC65" s="756"/>
      <c r="CPD65" s="756"/>
      <c r="CPE65" s="756"/>
      <c r="CPF65" s="756"/>
      <c r="CPG65" s="756"/>
      <c r="CPH65" s="756"/>
      <c r="CPI65" s="756"/>
      <c r="CPJ65" s="756"/>
      <c r="CPK65" s="756"/>
      <c r="CPL65" s="756"/>
      <c r="CPM65" s="756"/>
      <c r="CPN65" s="756"/>
      <c r="CPO65" s="756"/>
      <c r="CPP65" s="756"/>
      <c r="CPQ65" s="756"/>
      <c r="CPR65" s="756"/>
      <c r="CPS65" s="756"/>
      <c r="CPT65" s="756"/>
      <c r="CPU65" s="756"/>
      <c r="CPV65" s="756"/>
      <c r="CPW65" s="756"/>
      <c r="CPX65" s="756"/>
      <c r="CPY65" s="756"/>
      <c r="CPZ65" s="756"/>
      <c r="CQA65" s="756"/>
      <c r="CQB65" s="756"/>
      <c r="CQC65" s="756"/>
      <c r="CQD65" s="756"/>
      <c r="CQE65" s="756"/>
      <c r="CQF65" s="756"/>
      <c r="CQG65" s="756"/>
      <c r="CQH65" s="756"/>
      <c r="CQI65" s="756"/>
      <c r="CQJ65" s="756"/>
      <c r="CQK65" s="756"/>
      <c r="CQL65" s="756"/>
      <c r="CQM65" s="756"/>
      <c r="CQN65" s="756"/>
      <c r="CQO65" s="756"/>
      <c r="CQP65" s="756"/>
      <c r="CQQ65" s="756"/>
      <c r="CQR65" s="756"/>
      <c r="CQS65" s="756"/>
      <c r="CQT65" s="756"/>
      <c r="CQU65" s="756"/>
      <c r="CQV65" s="756"/>
      <c r="CQW65" s="756"/>
      <c r="CQX65" s="756"/>
      <c r="CQY65" s="756"/>
      <c r="CQZ65" s="756"/>
      <c r="CRA65" s="756"/>
      <c r="CRB65" s="756"/>
      <c r="CRC65" s="756"/>
      <c r="CRD65" s="756"/>
      <c r="CRE65" s="756"/>
      <c r="CRF65" s="756"/>
      <c r="CRG65" s="756"/>
      <c r="CRH65" s="756"/>
      <c r="CRI65" s="756"/>
      <c r="CRJ65" s="756"/>
      <c r="CRK65" s="756"/>
      <c r="CRL65" s="756"/>
      <c r="CRM65" s="756"/>
      <c r="CRN65" s="756"/>
      <c r="CRO65" s="756"/>
      <c r="CRP65" s="756"/>
      <c r="CRQ65" s="756"/>
      <c r="CRR65" s="756"/>
      <c r="CRS65" s="756"/>
      <c r="CRT65" s="756"/>
      <c r="CRU65" s="756"/>
      <c r="CRV65" s="756"/>
      <c r="CRW65" s="756"/>
      <c r="CRX65" s="756"/>
      <c r="CRY65" s="756"/>
      <c r="CRZ65" s="756"/>
      <c r="CSA65" s="756"/>
      <c r="CSB65" s="756"/>
      <c r="CSC65" s="756"/>
      <c r="CSD65" s="756"/>
      <c r="CSE65" s="756"/>
      <c r="CSF65" s="756"/>
      <c r="CSG65" s="756"/>
      <c r="CSH65" s="756"/>
      <c r="CSI65" s="756"/>
      <c r="CSJ65" s="756"/>
      <c r="CSK65" s="756"/>
      <c r="CSL65" s="756"/>
      <c r="CSM65" s="756"/>
      <c r="CSN65" s="756"/>
      <c r="CSO65" s="756"/>
      <c r="CSP65" s="756"/>
      <c r="CSQ65" s="756"/>
      <c r="CSR65" s="756"/>
      <c r="CSS65" s="756"/>
      <c r="CST65" s="756"/>
      <c r="CSU65" s="756"/>
      <c r="CSV65" s="756"/>
      <c r="CSW65" s="756"/>
      <c r="CSX65" s="756"/>
      <c r="CSY65" s="756"/>
      <c r="CSZ65" s="756"/>
      <c r="CTA65" s="756"/>
      <c r="CTB65" s="756"/>
      <c r="CTC65" s="756"/>
      <c r="CTD65" s="756"/>
      <c r="CTE65" s="756"/>
      <c r="CTF65" s="756"/>
      <c r="CTG65" s="756"/>
      <c r="CTH65" s="756"/>
      <c r="CTI65" s="756"/>
      <c r="CTJ65" s="756"/>
      <c r="CTK65" s="756"/>
      <c r="CTL65" s="756"/>
      <c r="CTM65" s="756"/>
      <c r="CTN65" s="756"/>
      <c r="CTO65" s="756"/>
      <c r="CTP65" s="756"/>
      <c r="CTQ65" s="756"/>
      <c r="CTR65" s="756"/>
      <c r="CTS65" s="756"/>
      <c r="CTT65" s="756"/>
      <c r="CTU65" s="756"/>
      <c r="CTV65" s="756"/>
      <c r="CTW65" s="756"/>
      <c r="CTX65" s="756"/>
      <c r="CTY65" s="756"/>
      <c r="CTZ65" s="756"/>
      <c r="CUA65" s="756"/>
      <c r="CUB65" s="756"/>
      <c r="CUC65" s="756"/>
      <c r="CUD65" s="756"/>
      <c r="CUE65" s="756"/>
      <c r="CUF65" s="756"/>
      <c r="CUG65" s="756"/>
      <c r="CUH65" s="756"/>
      <c r="CUI65" s="756"/>
      <c r="CUJ65" s="756"/>
      <c r="CUK65" s="756"/>
      <c r="CUL65" s="756"/>
      <c r="CUM65" s="756"/>
      <c r="CUN65" s="756"/>
      <c r="CUO65" s="756"/>
      <c r="CUP65" s="756"/>
      <c r="CUQ65" s="756"/>
      <c r="CUR65" s="756"/>
      <c r="CUS65" s="756"/>
      <c r="CUT65" s="756"/>
      <c r="CUU65" s="756"/>
      <c r="CUV65" s="756"/>
      <c r="CUW65" s="756"/>
      <c r="CUX65" s="756"/>
      <c r="CUY65" s="756"/>
      <c r="CUZ65" s="756"/>
      <c r="CVA65" s="756"/>
      <c r="CVB65" s="756"/>
      <c r="CVC65" s="756"/>
      <c r="CVD65" s="756"/>
      <c r="CVE65" s="756"/>
      <c r="CVF65" s="756"/>
      <c r="CVG65" s="756"/>
      <c r="CVH65" s="756"/>
      <c r="CVI65" s="756"/>
      <c r="CVJ65" s="756"/>
      <c r="CVK65" s="756"/>
      <c r="CVL65" s="756"/>
      <c r="CVM65" s="756"/>
      <c r="CVN65" s="756"/>
      <c r="CVO65" s="756"/>
      <c r="CVP65" s="756"/>
      <c r="CVQ65" s="756"/>
      <c r="CVR65" s="756"/>
      <c r="CVS65" s="756"/>
      <c r="CVT65" s="756"/>
      <c r="CVU65" s="756"/>
      <c r="CVV65" s="756"/>
      <c r="CVW65" s="756"/>
      <c r="CVX65" s="756"/>
      <c r="CVY65" s="756"/>
      <c r="CVZ65" s="756"/>
      <c r="CWA65" s="756"/>
      <c r="CWB65" s="756"/>
      <c r="CWC65" s="756"/>
      <c r="CWD65" s="756"/>
      <c r="CWE65" s="756"/>
      <c r="CWF65" s="756"/>
      <c r="CWG65" s="756"/>
      <c r="CWH65" s="756"/>
      <c r="CWI65" s="756"/>
      <c r="CWJ65" s="756"/>
      <c r="CWK65" s="756"/>
      <c r="CWL65" s="756"/>
      <c r="CWM65" s="756"/>
      <c r="CWN65" s="756"/>
      <c r="CWO65" s="756"/>
      <c r="CWP65" s="756"/>
      <c r="CWQ65" s="756"/>
      <c r="CWR65" s="756"/>
      <c r="CWS65" s="756"/>
      <c r="CWT65" s="756"/>
      <c r="CWU65" s="756"/>
      <c r="CWV65" s="756"/>
      <c r="CWW65" s="756"/>
      <c r="CWX65" s="756"/>
      <c r="CWY65" s="756"/>
      <c r="CWZ65" s="756"/>
      <c r="CXA65" s="756"/>
      <c r="CXB65" s="756"/>
      <c r="CXC65" s="756"/>
      <c r="CXD65" s="756"/>
      <c r="CXE65" s="756"/>
      <c r="CXF65" s="756"/>
      <c r="CXG65" s="756"/>
      <c r="CXH65" s="756"/>
      <c r="CXI65" s="756"/>
      <c r="CXJ65" s="756"/>
      <c r="CXK65" s="756"/>
      <c r="CXL65" s="756"/>
      <c r="CXM65" s="756"/>
      <c r="CXN65" s="756"/>
      <c r="CXO65" s="756"/>
      <c r="CXP65" s="756"/>
      <c r="CXQ65" s="756"/>
      <c r="CXR65" s="756"/>
      <c r="CXS65" s="756"/>
      <c r="CXT65" s="756"/>
      <c r="CXU65" s="756"/>
      <c r="CXV65" s="756"/>
      <c r="CXW65" s="756"/>
      <c r="CXX65" s="756"/>
      <c r="CXY65" s="756"/>
      <c r="CXZ65" s="756"/>
      <c r="CYA65" s="756"/>
      <c r="CYB65" s="756"/>
      <c r="CYC65" s="756"/>
      <c r="CYD65" s="756"/>
      <c r="CYE65" s="756"/>
      <c r="CYF65" s="756"/>
      <c r="CYG65" s="756"/>
      <c r="CYH65" s="756"/>
      <c r="CYI65" s="756"/>
      <c r="CYJ65" s="756"/>
      <c r="CYK65" s="756"/>
      <c r="CYL65" s="756"/>
      <c r="CYM65" s="756"/>
      <c r="CYN65" s="756"/>
      <c r="CYO65" s="756"/>
      <c r="CYP65" s="756"/>
      <c r="CYQ65" s="756"/>
      <c r="CYR65" s="756"/>
      <c r="CYS65" s="756"/>
      <c r="CYT65" s="756"/>
      <c r="CYU65" s="756"/>
      <c r="CYV65" s="756"/>
      <c r="CYW65" s="756"/>
      <c r="CYX65" s="756"/>
      <c r="CYY65" s="756"/>
      <c r="CYZ65" s="756"/>
      <c r="CZA65" s="756"/>
      <c r="CZB65" s="756"/>
      <c r="CZC65" s="756"/>
      <c r="CZD65" s="756"/>
      <c r="CZE65" s="756"/>
      <c r="CZF65" s="756"/>
      <c r="CZG65" s="756"/>
      <c r="CZH65" s="756"/>
      <c r="CZI65" s="756"/>
      <c r="CZJ65" s="756"/>
      <c r="CZK65" s="756"/>
      <c r="CZL65" s="756"/>
      <c r="CZM65" s="756"/>
      <c r="CZN65" s="756"/>
      <c r="CZO65" s="756"/>
      <c r="CZP65" s="756"/>
      <c r="CZQ65" s="756"/>
      <c r="CZR65" s="756"/>
      <c r="CZS65" s="756"/>
      <c r="CZT65" s="756"/>
      <c r="CZU65" s="756"/>
      <c r="CZV65" s="756"/>
      <c r="CZW65" s="756"/>
      <c r="CZX65" s="756"/>
      <c r="CZY65" s="756"/>
      <c r="CZZ65" s="756"/>
      <c r="DAA65" s="756"/>
      <c r="DAB65" s="756"/>
      <c r="DAC65" s="756"/>
      <c r="DAD65" s="756"/>
      <c r="DAE65" s="756"/>
      <c r="DAF65" s="756"/>
      <c r="DAG65" s="756"/>
      <c r="DAH65" s="756"/>
      <c r="DAI65" s="756"/>
      <c r="DAJ65" s="756"/>
      <c r="DAK65" s="756"/>
      <c r="DAL65" s="756"/>
      <c r="DAM65" s="756"/>
      <c r="DAN65" s="756"/>
      <c r="DAO65" s="756"/>
      <c r="DAP65" s="756"/>
      <c r="DAQ65" s="756"/>
      <c r="DAR65" s="756"/>
      <c r="DAS65" s="756"/>
      <c r="DAT65" s="756"/>
      <c r="DAU65" s="756"/>
      <c r="DAV65" s="756"/>
      <c r="DAW65" s="756"/>
      <c r="DAX65" s="756"/>
      <c r="DAY65" s="756"/>
      <c r="DAZ65" s="756"/>
      <c r="DBA65" s="756"/>
      <c r="DBB65" s="756"/>
      <c r="DBC65" s="756"/>
      <c r="DBD65" s="756"/>
      <c r="DBE65" s="756"/>
      <c r="DBF65" s="756"/>
      <c r="DBG65" s="756"/>
      <c r="DBH65" s="756"/>
      <c r="DBI65" s="756"/>
      <c r="DBJ65" s="756"/>
      <c r="DBK65" s="756"/>
      <c r="DBL65" s="756"/>
      <c r="DBM65" s="756"/>
      <c r="DBN65" s="756"/>
      <c r="DBO65" s="756"/>
      <c r="DBP65" s="756"/>
      <c r="DBQ65" s="756"/>
      <c r="DBR65" s="756"/>
      <c r="DBS65" s="756"/>
      <c r="DBT65" s="756"/>
      <c r="DBU65" s="756"/>
      <c r="DBV65" s="756"/>
      <c r="DBW65" s="756"/>
      <c r="DBX65" s="756"/>
      <c r="DBY65" s="756"/>
      <c r="DBZ65" s="756"/>
      <c r="DCA65" s="756"/>
      <c r="DCB65" s="756"/>
      <c r="DCC65" s="756"/>
      <c r="DCD65" s="756"/>
      <c r="DCE65" s="756"/>
      <c r="DCF65" s="756"/>
      <c r="DCG65" s="756"/>
      <c r="DCH65" s="756"/>
      <c r="DCI65" s="756"/>
      <c r="DCJ65" s="756"/>
      <c r="DCK65" s="756"/>
      <c r="DCL65" s="756"/>
      <c r="DCM65" s="756"/>
      <c r="DCN65" s="756"/>
      <c r="DCO65" s="756"/>
      <c r="DCP65" s="756"/>
      <c r="DCQ65" s="756"/>
      <c r="DCR65" s="756"/>
      <c r="DCS65" s="756"/>
      <c r="DCT65" s="756"/>
      <c r="DCU65" s="756"/>
      <c r="DCV65" s="756"/>
      <c r="DCW65" s="756"/>
      <c r="DCX65" s="756"/>
      <c r="DCY65" s="756"/>
      <c r="DCZ65" s="756"/>
      <c r="DDA65" s="756"/>
      <c r="DDB65" s="756"/>
      <c r="DDC65" s="756"/>
      <c r="DDD65" s="756"/>
      <c r="DDE65" s="756"/>
      <c r="DDF65" s="756"/>
      <c r="DDG65" s="756"/>
      <c r="DDH65" s="756"/>
      <c r="DDI65" s="756"/>
      <c r="DDJ65" s="756"/>
      <c r="DDK65" s="756"/>
      <c r="DDL65" s="756"/>
      <c r="DDM65" s="756"/>
      <c r="DDN65" s="756"/>
      <c r="DDO65" s="756"/>
      <c r="DDP65" s="756"/>
      <c r="DDQ65" s="756"/>
      <c r="DDR65" s="756"/>
      <c r="DDS65" s="756"/>
      <c r="DDT65" s="756"/>
      <c r="DDU65" s="756"/>
      <c r="DDV65" s="756"/>
      <c r="DDW65" s="756"/>
      <c r="DDX65" s="756"/>
      <c r="DDY65" s="756"/>
      <c r="DDZ65" s="756"/>
      <c r="DEA65" s="756"/>
      <c r="DEB65" s="756"/>
      <c r="DEC65" s="756"/>
      <c r="DED65" s="756"/>
      <c r="DEE65" s="756"/>
      <c r="DEF65" s="756"/>
      <c r="DEG65" s="756"/>
      <c r="DEH65" s="756"/>
      <c r="DEI65" s="756"/>
      <c r="DEJ65" s="756"/>
      <c r="DEK65" s="756"/>
      <c r="DEL65" s="756"/>
      <c r="DEM65" s="756"/>
      <c r="DEN65" s="756"/>
      <c r="DEO65" s="756"/>
      <c r="DEP65" s="756"/>
      <c r="DEQ65" s="756"/>
      <c r="DER65" s="756"/>
      <c r="DES65" s="756"/>
      <c r="DET65" s="756"/>
      <c r="DEU65" s="756"/>
      <c r="DEV65" s="756"/>
      <c r="DEW65" s="756"/>
      <c r="DEX65" s="756"/>
      <c r="DEY65" s="756"/>
      <c r="DEZ65" s="756"/>
      <c r="DFA65" s="756"/>
      <c r="DFB65" s="756"/>
      <c r="DFC65" s="756"/>
      <c r="DFD65" s="756"/>
      <c r="DFE65" s="756"/>
      <c r="DFF65" s="756"/>
      <c r="DFG65" s="756"/>
      <c r="DFH65" s="756"/>
      <c r="DFI65" s="756"/>
      <c r="DFJ65" s="756"/>
      <c r="DFK65" s="756"/>
      <c r="DFL65" s="756"/>
      <c r="DFM65" s="756"/>
      <c r="DFN65" s="756"/>
      <c r="DFO65" s="756"/>
      <c r="DFP65" s="756"/>
      <c r="DFQ65" s="756"/>
      <c r="DFR65" s="756"/>
      <c r="DFS65" s="756"/>
      <c r="DFT65" s="756"/>
      <c r="DFU65" s="756"/>
      <c r="DFV65" s="756"/>
      <c r="DFW65" s="756"/>
      <c r="DFX65" s="756"/>
      <c r="DFY65" s="756"/>
      <c r="DFZ65" s="756"/>
      <c r="DGA65" s="756"/>
      <c r="DGB65" s="756"/>
      <c r="DGC65" s="756"/>
      <c r="DGD65" s="756"/>
      <c r="DGE65" s="756"/>
      <c r="DGF65" s="756"/>
      <c r="DGG65" s="756"/>
      <c r="DGH65" s="756"/>
      <c r="DGI65" s="756"/>
      <c r="DGJ65" s="756"/>
      <c r="DGK65" s="756"/>
      <c r="DGL65" s="756"/>
      <c r="DGM65" s="756"/>
      <c r="DGN65" s="756"/>
      <c r="DGO65" s="756"/>
      <c r="DGP65" s="756"/>
      <c r="DGQ65" s="756"/>
      <c r="DGR65" s="756"/>
      <c r="DGS65" s="756"/>
      <c r="DGT65" s="756"/>
      <c r="DGU65" s="756"/>
      <c r="DGV65" s="756"/>
      <c r="DGW65" s="756"/>
      <c r="DGX65" s="756"/>
      <c r="DGY65" s="756"/>
      <c r="DGZ65" s="756"/>
      <c r="DHA65" s="756"/>
      <c r="DHB65" s="756"/>
      <c r="DHC65" s="756"/>
      <c r="DHD65" s="756"/>
      <c r="DHE65" s="756"/>
      <c r="DHF65" s="756"/>
      <c r="DHG65" s="756"/>
      <c r="DHH65" s="756"/>
      <c r="DHI65" s="756"/>
      <c r="DHJ65" s="756"/>
      <c r="DHK65" s="756"/>
      <c r="DHL65" s="756"/>
      <c r="DHM65" s="756"/>
      <c r="DHN65" s="756"/>
      <c r="DHO65" s="756"/>
      <c r="DHP65" s="756"/>
      <c r="DHQ65" s="756"/>
      <c r="DHR65" s="756"/>
      <c r="DHS65" s="756"/>
      <c r="DHT65" s="756"/>
      <c r="DHU65" s="756"/>
      <c r="DHV65" s="756"/>
      <c r="DHW65" s="756"/>
      <c r="DHX65" s="756"/>
      <c r="DHY65" s="756"/>
      <c r="DHZ65" s="756"/>
      <c r="DIA65" s="756"/>
      <c r="DIB65" s="756"/>
      <c r="DIC65" s="756"/>
      <c r="DID65" s="756"/>
      <c r="DIE65" s="756"/>
      <c r="DIF65" s="756"/>
      <c r="DIG65" s="756"/>
      <c r="DIH65" s="756"/>
      <c r="DII65" s="756"/>
      <c r="DIJ65" s="756"/>
      <c r="DIK65" s="756"/>
      <c r="DIL65" s="756"/>
      <c r="DIM65" s="756"/>
      <c r="DIN65" s="756"/>
      <c r="DIO65" s="756"/>
      <c r="DIP65" s="756"/>
      <c r="DIQ65" s="756"/>
      <c r="DIR65" s="756"/>
      <c r="DIS65" s="756"/>
      <c r="DIT65" s="756"/>
      <c r="DIU65" s="756"/>
      <c r="DIV65" s="756"/>
      <c r="DIW65" s="756"/>
      <c r="DIX65" s="756"/>
      <c r="DIY65" s="756"/>
      <c r="DIZ65" s="756"/>
      <c r="DJA65" s="756"/>
      <c r="DJB65" s="756"/>
      <c r="DJC65" s="756"/>
      <c r="DJD65" s="756"/>
      <c r="DJE65" s="756"/>
      <c r="DJF65" s="756"/>
      <c r="DJG65" s="756"/>
      <c r="DJH65" s="756"/>
      <c r="DJI65" s="756"/>
      <c r="DJJ65" s="756"/>
      <c r="DJK65" s="756"/>
      <c r="DJL65" s="756"/>
      <c r="DJM65" s="756"/>
      <c r="DJN65" s="756"/>
      <c r="DJO65" s="756"/>
      <c r="DJP65" s="756"/>
      <c r="DJQ65" s="756"/>
      <c r="DJR65" s="756"/>
      <c r="DJS65" s="756"/>
      <c r="DJT65" s="756"/>
      <c r="DJU65" s="756"/>
      <c r="DJV65" s="756"/>
      <c r="DJW65" s="756"/>
      <c r="DJX65" s="756"/>
      <c r="DJY65" s="756"/>
      <c r="DJZ65" s="756"/>
      <c r="DKA65" s="756"/>
      <c r="DKB65" s="756"/>
      <c r="DKC65" s="756"/>
      <c r="DKD65" s="756"/>
      <c r="DKE65" s="756"/>
      <c r="DKF65" s="756"/>
      <c r="DKG65" s="756"/>
      <c r="DKH65" s="756"/>
      <c r="DKI65" s="756"/>
      <c r="DKJ65" s="756"/>
      <c r="DKK65" s="756"/>
      <c r="DKL65" s="756"/>
      <c r="DKM65" s="756"/>
      <c r="DKN65" s="756"/>
      <c r="DKO65" s="756"/>
      <c r="DKP65" s="756"/>
      <c r="DKQ65" s="756"/>
      <c r="DKR65" s="756"/>
      <c r="DKS65" s="756"/>
      <c r="DKT65" s="756"/>
      <c r="DKU65" s="756"/>
      <c r="DKV65" s="756"/>
      <c r="DKW65" s="756"/>
      <c r="DKX65" s="756"/>
      <c r="DKY65" s="756"/>
      <c r="DKZ65" s="756"/>
      <c r="DLA65" s="756"/>
      <c r="DLB65" s="756"/>
      <c r="DLC65" s="756"/>
      <c r="DLD65" s="756"/>
      <c r="DLE65" s="756"/>
      <c r="DLF65" s="756"/>
      <c r="DLG65" s="756"/>
      <c r="DLH65" s="756"/>
      <c r="DLI65" s="756"/>
      <c r="DLJ65" s="756"/>
      <c r="DLK65" s="756"/>
      <c r="DLL65" s="756"/>
      <c r="DLM65" s="756"/>
      <c r="DLN65" s="756"/>
      <c r="DLO65" s="756"/>
      <c r="DLP65" s="756"/>
      <c r="DLQ65" s="756"/>
      <c r="DLR65" s="756"/>
      <c r="DLS65" s="756"/>
      <c r="DLT65" s="756"/>
      <c r="DLU65" s="756"/>
      <c r="DLV65" s="756"/>
      <c r="DLW65" s="756"/>
      <c r="DLX65" s="756"/>
      <c r="DLY65" s="756"/>
      <c r="DLZ65" s="756"/>
      <c r="DMA65" s="756"/>
      <c r="DMB65" s="756"/>
      <c r="DMC65" s="756"/>
      <c r="DMD65" s="756"/>
      <c r="DME65" s="756"/>
      <c r="DMF65" s="756"/>
      <c r="DMG65" s="756"/>
      <c r="DMH65" s="756"/>
      <c r="DMI65" s="756"/>
      <c r="DMJ65" s="756"/>
      <c r="DMK65" s="756"/>
      <c r="DML65" s="756"/>
      <c r="DMM65" s="756"/>
      <c r="DMN65" s="756"/>
      <c r="DMO65" s="756"/>
      <c r="DMP65" s="756"/>
      <c r="DMQ65" s="756"/>
      <c r="DMR65" s="756"/>
      <c r="DMS65" s="756"/>
      <c r="DMT65" s="756"/>
      <c r="DMU65" s="756"/>
      <c r="DMV65" s="756"/>
      <c r="DMW65" s="756"/>
      <c r="DMX65" s="756"/>
      <c r="DMY65" s="756"/>
      <c r="DMZ65" s="756"/>
      <c r="DNA65" s="756"/>
      <c r="DNB65" s="756"/>
      <c r="DNC65" s="756"/>
      <c r="DND65" s="756"/>
      <c r="DNE65" s="756"/>
      <c r="DNF65" s="756"/>
      <c r="DNG65" s="756"/>
      <c r="DNH65" s="756"/>
      <c r="DNI65" s="756"/>
      <c r="DNJ65" s="756"/>
      <c r="DNK65" s="756"/>
      <c r="DNL65" s="756"/>
      <c r="DNM65" s="756"/>
      <c r="DNN65" s="756"/>
      <c r="DNO65" s="756"/>
      <c r="DNP65" s="756"/>
      <c r="DNQ65" s="756"/>
      <c r="DNR65" s="756"/>
      <c r="DNS65" s="756"/>
      <c r="DNT65" s="756"/>
      <c r="DNU65" s="756"/>
      <c r="DNV65" s="756"/>
      <c r="DNW65" s="756"/>
      <c r="DNX65" s="756"/>
      <c r="DNY65" s="756"/>
      <c r="DNZ65" s="756"/>
      <c r="DOA65" s="756"/>
      <c r="DOB65" s="756"/>
      <c r="DOC65" s="756"/>
      <c r="DOD65" s="756"/>
      <c r="DOE65" s="756"/>
      <c r="DOF65" s="756"/>
      <c r="DOG65" s="756"/>
      <c r="DOH65" s="756"/>
      <c r="DOI65" s="756"/>
      <c r="DOJ65" s="756"/>
      <c r="DOK65" s="756"/>
      <c r="DOL65" s="756"/>
      <c r="DOM65" s="756"/>
      <c r="DON65" s="756"/>
      <c r="DOO65" s="756"/>
      <c r="DOP65" s="756"/>
      <c r="DOQ65" s="756"/>
      <c r="DOR65" s="756"/>
      <c r="DOS65" s="756"/>
      <c r="DOT65" s="756"/>
      <c r="DOU65" s="756"/>
      <c r="DOV65" s="756"/>
      <c r="DOW65" s="756"/>
      <c r="DOX65" s="756"/>
      <c r="DOY65" s="756"/>
      <c r="DOZ65" s="756"/>
      <c r="DPA65" s="756"/>
      <c r="DPB65" s="756"/>
      <c r="DPC65" s="756"/>
      <c r="DPD65" s="756"/>
      <c r="DPE65" s="756"/>
      <c r="DPF65" s="756"/>
      <c r="DPG65" s="756"/>
      <c r="DPH65" s="756"/>
      <c r="DPI65" s="756"/>
      <c r="DPJ65" s="756"/>
      <c r="DPK65" s="756"/>
      <c r="DPL65" s="756"/>
      <c r="DPM65" s="756"/>
      <c r="DPN65" s="756"/>
      <c r="DPO65" s="756"/>
      <c r="DPP65" s="756"/>
      <c r="DPQ65" s="756"/>
      <c r="DPR65" s="756"/>
      <c r="DPS65" s="756"/>
      <c r="DPT65" s="756"/>
      <c r="DPU65" s="756"/>
      <c r="DPV65" s="756"/>
      <c r="DPW65" s="756"/>
      <c r="DPX65" s="756"/>
      <c r="DPY65" s="756"/>
      <c r="DPZ65" s="756"/>
      <c r="DQA65" s="756"/>
      <c r="DQB65" s="756"/>
      <c r="DQC65" s="756"/>
      <c r="DQD65" s="756"/>
      <c r="DQE65" s="756"/>
      <c r="DQF65" s="756"/>
      <c r="DQG65" s="756"/>
      <c r="DQH65" s="756"/>
      <c r="DQI65" s="756"/>
      <c r="DQJ65" s="756"/>
      <c r="DQK65" s="756"/>
      <c r="DQL65" s="756"/>
      <c r="DQM65" s="756"/>
      <c r="DQN65" s="756"/>
      <c r="DQO65" s="756"/>
      <c r="DQP65" s="756"/>
      <c r="DQQ65" s="756"/>
      <c r="DQR65" s="756"/>
      <c r="DQS65" s="756"/>
      <c r="DQT65" s="756"/>
      <c r="DQU65" s="756"/>
      <c r="DQV65" s="756"/>
      <c r="DQW65" s="756"/>
      <c r="DQX65" s="756"/>
      <c r="DQY65" s="756"/>
      <c r="DQZ65" s="756"/>
      <c r="DRA65" s="756"/>
      <c r="DRB65" s="756"/>
      <c r="DRC65" s="756"/>
      <c r="DRD65" s="756"/>
      <c r="DRE65" s="756"/>
      <c r="DRF65" s="756"/>
      <c r="DRG65" s="756"/>
      <c r="DRH65" s="756"/>
      <c r="DRI65" s="756"/>
      <c r="DRJ65" s="756"/>
      <c r="DRK65" s="756"/>
      <c r="DRL65" s="756"/>
      <c r="DRM65" s="756"/>
      <c r="DRN65" s="756"/>
      <c r="DRO65" s="756"/>
      <c r="DRP65" s="756"/>
      <c r="DRQ65" s="756"/>
      <c r="DRR65" s="756"/>
      <c r="DRS65" s="756"/>
      <c r="DRT65" s="756"/>
      <c r="DRU65" s="756"/>
      <c r="DRV65" s="756"/>
      <c r="DRW65" s="756"/>
      <c r="DRX65" s="756"/>
      <c r="DRY65" s="756"/>
      <c r="DRZ65" s="756"/>
      <c r="DSA65" s="756"/>
      <c r="DSB65" s="756"/>
      <c r="DSC65" s="756"/>
      <c r="DSD65" s="756"/>
      <c r="DSE65" s="756"/>
      <c r="DSF65" s="756"/>
      <c r="DSG65" s="756"/>
      <c r="DSH65" s="756"/>
      <c r="DSI65" s="756"/>
      <c r="DSJ65" s="756"/>
      <c r="DSK65" s="756"/>
      <c r="DSL65" s="756"/>
      <c r="DSM65" s="756"/>
      <c r="DSN65" s="756"/>
      <c r="DSO65" s="756"/>
      <c r="DSP65" s="756"/>
      <c r="DSQ65" s="756"/>
      <c r="DSR65" s="756"/>
      <c r="DSS65" s="756"/>
      <c r="DST65" s="756"/>
      <c r="DSU65" s="756"/>
      <c r="DSV65" s="756"/>
      <c r="DSW65" s="756"/>
      <c r="DSX65" s="756"/>
      <c r="DSY65" s="756"/>
      <c r="DSZ65" s="756"/>
      <c r="DTA65" s="756"/>
      <c r="DTB65" s="756"/>
      <c r="DTC65" s="756"/>
      <c r="DTD65" s="756"/>
      <c r="DTE65" s="756"/>
      <c r="DTF65" s="756"/>
      <c r="DTG65" s="756"/>
      <c r="DTH65" s="756"/>
      <c r="DTI65" s="756"/>
      <c r="DTJ65" s="756"/>
      <c r="DTK65" s="756"/>
      <c r="DTL65" s="756"/>
      <c r="DTM65" s="756"/>
      <c r="DTN65" s="756"/>
      <c r="DTO65" s="756"/>
      <c r="DTP65" s="756"/>
      <c r="DTQ65" s="756"/>
      <c r="DTR65" s="756"/>
      <c r="DTS65" s="756"/>
      <c r="DTT65" s="756"/>
      <c r="DTU65" s="756"/>
      <c r="DTV65" s="756"/>
      <c r="DTW65" s="756"/>
      <c r="DTX65" s="756"/>
      <c r="DTY65" s="756"/>
      <c r="DTZ65" s="756"/>
      <c r="DUA65" s="756"/>
      <c r="DUB65" s="756"/>
      <c r="DUC65" s="756"/>
      <c r="DUD65" s="756"/>
      <c r="DUE65" s="756"/>
      <c r="DUF65" s="756"/>
      <c r="DUG65" s="756"/>
      <c r="DUH65" s="756"/>
      <c r="DUI65" s="756"/>
      <c r="DUJ65" s="756"/>
      <c r="DUK65" s="756"/>
      <c r="DUL65" s="756"/>
      <c r="DUM65" s="756"/>
      <c r="DUN65" s="756"/>
      <c r="DUO65" s="756"/>
      <c r="DUP65" s="756"/>
      <c r="DUQ65" s="756"/>
      <c r="DUR65" s="756"/>
      <c r="DUS65" s="756"/>
      <c r="DUT65" s="756"/>
      <c r="DUU65" s="756"/>
      <c r="DUV65" s="756"/>
      <c r="DUW65" s="756"/>
      <c r="DUX65" s="756"/>
      <c r="DUY65" s="756"/>
      <c r="DUZ65" s="756"/>
      <c r="DVA65" s="756"/>
      <c r="DVB65" s="756"/>
      <c r="DVC65" s="756"/>
      <c r="DVD65" s="756"/>
      <c r="DVE65" s="756"/>
      <c r="DVF65" s="756"/>
      <c r="DVG65" s="756"/>
      <c r="DVH65" s="756"/>
      <c r="DVI65" s="756"/>
      <c r="DVJ65" s="756"/>
      <c r="DVK65" s="756"/>
      <c r="DVL65" s="756"/>
      <c r="DVM65" s="756"/>
      <c r="DVN65" s="756"/>
      <c r="DVO65" s="756"/>
      <c r="DVP65" s="756"/>
      <c r="DVQ65" s="756"/>
      <c r="DVR65" s="756"/>
      <c r="DVS65" s="756"/>
      <c r="DVT65" s="756"/>
      <c r="DVU65" s="756"/>
      <c r="DVV65" s="756"/>
      <c r="DVW65" s="756"/>
      <c r="DVX65" s="756"/>
      <c r="DVY65" s="756"/>
      <c r="DVZ65" s="756"/>
      <c r="DWA65" s="756"/>
      <c r="DWB65" s="756"/>
      <c r="DWC65" s="756"/>
      <c r="DWD65" s="756"/>
      <c r="DWE65" s="756"/>
      <c r="DWF65" s="756"/>
      <c r="DWG65" s="756"/>
      <c r="DWH65" s="756"/>
      <c r="DWI65" s="756"/>
      <c r="DWJ65" s="756"/>
      <c r="DWK65" s="756"/>
      <c r="DWL65" s="756"/>
      <c r="DWM65" s="756"/>
      <c r="DWN65" s="756"/>
      <c r="DWO65" s="756"/>
      <c r="DWP65" s="756"/>
      <c r="DWQ65" s="756"/>
      <c r="DWR65" s="756"/>
      <c r="DWS65" s="756"/>
      <c r="DWT65" s="756"/>
      <c r="DWU65" s="756"/>
      <c r="DWV65" s="756"/>
      <c r="DWW65" s="756"/>
      <c r="DWX65" s="756"/>
      <c r="DWY65" s="756"/>
      <c r="DWZ65" s="756"/>
      <c r="DXA65" s="756"/>
      <c r="DXB65" s="756"/>
      <c r="DXC65" s="756"/>
      <c r="DXD65" s="756"/>
      <c r="DXE65" s="756"/>
      <c r="DXF65" s="756"/>
      <c r="DXG65" s="756"/>
      <c r="DXH65" s="756"/>
      <c r="DXI65" s="756"/>
      <c r="DXJ65" s="756"/>
      <c r="DXK65" s="756"/>
      <c r="DXL65" s="756"/>
      <c r="DXM65" s="756"/>
      <c r="DXN65" s="756"/>
      <c r="DXO65" s="756"/>
      <c r="DXP65" s="756"/>
      <c r="DXQ65" s="756"/>
      <c r="DXR65" s="756"/>
      <c r="DXS65" s="756"/>
      <c r="DXT65" s="756"/>
      <c r="DXU65" s="756"/>
      <c r="DXV65" s="756"/>
      <c r="DXW65" s="756"/>
      <c r="DXX65" s="756"/>
      <c r="DXY65" s="756"/>
      <c r="DXZ65" s="756"/>
      <c r="DYA65" s="756"/>
      <c r="DYB65" s="756"/>
      <c r="DYC65" s="756"/>
      <c r="DYD65" s="756"/>
      <c r="DYE65" s="756"/>
      <c r="DYF65" s="756"/>
      <c r="DYG65" s="756"/>
      <c r="DYH65" s="756"/>
      <c r="DYI65" s="756"/>
      <c r="DYJ65" s="756"/>
      <c r="DYK65" s="756"/>
      <c r="DYL65" s="756"/>
      <c r="DYM65" s="756"/>
      <c r="DYN65" s="756"/>
      <c r="DYO65" s="756"/>
      <c r="DYP65" s="756"/>
      <c r="DYQ65" s="756"/>
      <c r="DYR65" s="756"/>
      <c r="DYS65" s="756"/>
      <c r="DYT65" s="756"/>
      <c r="DYU65" s="756"/>
      <c r="DYV65" s="756"/>
      <c r="DYW65" s="756"/>
      <c r="DYX65" s="756"/>
      <c r="DYY65" s="756"/>
      <c r="DYZ65" s="756"/>
      <c r="DZA65" s="756"/>
      <c r="DZB65" s="756"/>
      <c r="DZC65" s="756"/>
      <c r="DZD65" s="756"/>
      <c r="DZE65" s="756"/>
      <c r="DZF65" s="756"/>
      <c r="DZG65" s="756"/>
      <c r="DZH65" s="756"/>
      <c r="DZI65" s="756"/>
      <c r="DZJ65" s="756"/>
      <c r="DZK65" s="756"/>
      <c r="DZL65" s="756"/>
      <c r="DZM65" s="756"/>
      <c r="DZN65" s="756"/>
      <c r="DZO65" s="756"/>
      <c r="DZP65" s="756"/>
      <c r="DZQ65" s="756"/>
      <c r="DZR65" s="756"/>
      <c r="DZS65" s="756"/>
      <c r="DZT65" s="756"/>
      <c r="DZU65" s="756"/>
      <c r="DZV65" s="756"/>
      <c r="DZW65" s="756"/>
      <c r="DZX65" s="756"/>
      <c r="DZY65" s="756"/>
      <c r="DZZ65" s="756"/>
      <c r="EAA65" s="756"/>
      <c r="EAB65" s="756"/>
      <c r="EAC65" s="756"/>
      <c r="EAD65" s="756"/>
      <c r="EAE65" s="756"/>
      <c r="EAF65" s="756"/>
      <c r="EAG65" s="756"/>
      <c r="EAH65" s="756"/>
      <c r="EAI65" s="756"/>
      <c r="EAJ65" s="756"/>
      <c r="EAK65" s="756"/>
      <c r="EAL65" s="756"/>
      <c r="EAM65" s="756"/>
      <c r="EAN65" s="756"/>
      <c r="EAO65" s="756"/>
      <c r="EAP65" s="756"/>
      <c r="EAQ65" s="756"/>
      <c r="EAR65" s="756"/>
      <c r="EAS65" s="756"/>
      <c r="EAT65" s="756"/>
      <c r="EAU65" s="756"/>
      <c r="EAV65" s="756"/>
      <c r="EAW65" s="756"/>
      <c r="EAX65" s="756"/>
      <c r="EAY65" s="756"/>
      <c r="EAZ65" s="756"/>
      <c r="EBA65" s="756"/>
      <c r="EBB65" s="756"/>
      <c r="EBC65" s="756"/>
      <c r="EBD65" s="756"/>
      <c r="EBE65" s="756"/>
      <c r="EBF65" s="756"/>
      <c r="EBG65" s="756"/>
      <c r="EBH65" s="756"/>
      <c r="EBI65" s="756"/>
      <c r="EBJ65" s="756"/>
      <c r="EBK65" s="756"/>
      <c r="EBL65" s="756"/>
      <c r="EBM65" s="756"/>
      <c r="EBN65" s="756"/>
      <c r="EBO65" s="756"/>
      <c r="EBP65" s="756"/>
      <c r="EBQ65" s="756"/>
      <c r="EBR65" s="756"/>
      <c r="EBS65" s="756"/>
      <c r="EBT65" s="756"/>
      <c r="EBU65" s="756"/>
      <c r="EBV65" s="756"/>
      <c r="EBW65" s="756"/>
      <c r="EBX65" s="756"/>
      <c r="EBY65" s="756"/>
      <c r="EBZ65" s="756"/>
      <c r="ECA65" s="756"/>
      <c r="ECB65" s="756"/>
      <c r="ECC65" s="756"/>
      <c r="ECD65" s="756"/>
      <c r="ECE65" s="756"/>
      <c r="ECF65" s="756"/>
      <c r="ECG65" s="756"/>
      <c r="ECH65" s="756"/>
      <c r="ECI65" s="756"/>
      <c r="ECJ65" s="756"/>
      <c r="ECK65" s="756"/>
      <c r="ECL65" s="756"/>
      <c r="ECM65" s="756"/>
      <c r="ECN65" s="756"/>
      <c r="ECO65" s="756"/>
      <c r="ECP65" s="756"/>
      <c r="ECQ65" s="756"/>
      <c r="ECR65" s="756"/>
      <c r="ECS65" s="756"/>
      <c r="ECT65" s="756"/>
      <c r="ECU65" s="756"/>
      <c r="ECV65" s="756"/>
      <c r="ECW65" s="756"/>
      <c r="ECX65" s="756"/>
      <c r="ECY65" s="756"/>
      <c r="ECZ65" s="756"/>
      <c r="EDA65" s="756"/>
      <c r="EDB65" s="756"/>
      <c r="EDC65" s="756"/>
      <c r="EDD65" s="756"/>
      <c r="EDE65" s="756"/>
      <c r="EDF65" s="756"/>
      <c r="EDG65" s="756"/>
      <c r="EDH65" s="756"/>
      <c r="EDI65" s="756"/>
      <c r="EDJ65" s="756"/>
      <c r="EDK65" s="756"/>
      <c r="EDL65" s="756"/>
      <c r="EDM65" s="756"/>
      <c r="EDN65" s="756"/>
      <c r="EDO65" s="756"/>
      <c r="EDP65" s="756"/>
      <c r="EDQ65" s="756"/>
      <c r="EDR65" s="756"/>
      <c r="EDS65" s="756"/>
      <c r="EDT65" s="756"/>
      <c r="EDU65" s="756"/>
      <c r="EDV65" s="756"/>
      <c r="EDW65" s="756"/>
      <c r="EDX65" s="756"/>
      <c r="EDY65" s="756"/>
      <c r="EDZ65" s="756"/>
      <c r="EEA65" s="756"/>
      <c r="EEB65" s="756"/>
      <c r="EEC65" s="756"/>
      <c r="EED65" s="756"/>
      <c r="EEE65" s="756"/>
      <c r="EEF65" s="756"/>
      <c r="EEG65" s="756"/>
      <c r="EEH65" s="756"/>
      <c r="EEI65" s="756"/>
      <c r="EEJ65" s="756"/>
      <c r="EEK65" s="756"/>
      <c r="EEL65" s="756"/>
      <c r="EEM65" s="756"/>
      <c r="EEN65" s="756"/>
      <c r="EEO65" s="756"/>
      <c r="EEP65" s="756"/>
      <c r="EEQ65" s="756"/>
      <c r="EER65" s="756"/>
      <c r="EES65" s="756"/>
      <c r="EET65" s="756"/>
      <c r="EEU65" s="756"/>
      <c r="EEV65" s="756"/>
      <c r="EEW65" s="756"/>
      <c r="EEX65" s="756"/>
      <c r="EEY65" s="756"/>
      <c r="EEZ65" s="756"/>
      <c r="EFA65" s="756"/>
      <c r="EFB65" s="756"/>
      <c r="EFC65" s="756"/>
      <c r="EFD65" s="756"/>
      <c r="EFE65" s="756"/>
      <c r="EFF65" s="756"/>
      <c r="EFG65" s="756"/>
      <c r="EFH65" s="756"/>
      <c r="EFI65" s="756"/>
      <c r="EFJ65" s="756"/>
      <c r="EFK65" s="756"/>
      <c r="EFL65" s="756"/>
      <c r="EFM65" s="756"/>
      <c r="EFN65" s="756"/>
      <c r="EFO65" s="756"/>
      <c r="EFP65" s="756"/>
      <c r="EFQ65" s="756"/>
      <c r="EFR65" s="756"/>
      <c r="EFS65" s="756"/>
      <c r="EFT65" s="756"/>
      <c r="EFU65" s="756"/>
      <c r="EFV65" s="756"/>
      <c r="EFW65" s="756"/>
      <c r="EFX65" s="756"/>
      <c r="EFY65" s="756"/>
      <c r="EFZ65" s="756"/>
      <c r="EGA65" s="756"/>
      <c r="EGB65" s="756"/>
      <c r="EGC65" s="756"/>
      <c r="EGD65" s="756"/>
      <c r="EGE65" s="756"/>
      <c r="EGF65" s="756"/>
      <c r="EGG65" s="756"/>
      <c r="EGH65" s="756"/>
      <c r="EGI65" s="756"/>
      <c r="EGJ65" s="756"/>
      <c r="EGK65" s="756"/>
      <c r="EGL65" s="756"/>
      <c r="EGM65" s="756"/>
      <c r="EGN65" s="756"/>
      <c r="EGO65" s="756"/>
      <c r="EGP65" s="756"/>
      <c r="EGQ65" s="756"/>
      <c r="EGR65" s="756"/>
      <c r="EGS65" s="756"/>
      <c r="EGT65" s="756"/>
    </row>
    <row r="66" spans="1:3582" ht="14.5">
      <c r="A66" s="734" t="s">
        <v>677</v>
      </c>
      <c r="B66" s="739"/>
      <c r="C66" s="740"/>
      <c r="D66" s="740"/>
      <c r="E66" s="737">
        <v>578</v>
      </c>
      <c r="F66" s="736"/>
      <c r="G66" s="737">
        <v>9</v>
      </c>
      <c r="H66" s="737">
        <v>0</v>
      </c>
      <c r="I66" s="737">
        <v>21</v>
      </c>
      <c r="J66" s="737">
        <v>257</v>
      </c>
      <c r="K66" s="737">
        <v>40</v>
      </c>
      <c r="L66" s="736"/>
      <c r="M66" s="737">
        <v>88</v>
      </c>
      <c r="N66" s="738">
        <v>22</v>
      </c>
      <c r="O66" s="736"/>
      <c r="P66" s="737">
        <v>73</v>
      </c>
      <c r="Q66" s="756"/>
      <c r="R66" s="756"/>
      <c r="S66" s="756"/>
      <c r="T66" s="756"/>
      <c r="U66" s="756"/>
      <c r="V66" s="756"/>
      <c r="W66" s="756"/>
      <c r="X66" s="756"/>
      <c r="Y66" s="756"/>
      <c r="Z66" s="756"/>
      <c r="AA66" s="756"/>
      <c r="AB66" s="756"/>
      <c r="AC66" s="756"/>
      <c r="AD66" s="756"/>
      <c r="AE66" s="756"/>
      <c r="AF66" s="756"/>
      <c r="AG66" s="756"/>
      <c r="AH66" s="756"/>
      <c r="AI66" s="756"/>
      <c r="AJ66" s="756"/>
      <c r="AK66" s="756"/>
      <c r="AL66" s="756"/>
      <c r="AM66" s="756"/>
      <c r="AN66" s="756"/>
      <c r="AO66" s="756"/>
      <c r="AP66" s="756"/>
      <c r="AQ66" s="756"/>
      <c r="AR66" s="756"/>
      <c r="AS66" s="756"/>
      <c r="AT66" s="756"/>
      <c r="AU66" s="756"/>
      <c r="AV66" s="756"/>
      <c r="AW66" s="756"/>
      <c r="AX66" s="756"/>
      <c r="AY66" s="756"/>
      <c r="AZ66" s="756"/>
      <c r="BA66" s="756"/>
      <c r="BB66" s="756"/>
      <c r="BC66" s="756"/>
      <c r="BD66" s="756"/>
      <c r="BE66" s="756"/>
      <c r="BF66" s="756"/>
      <c r="BG66" s="756"/>
      <c r="BH66" s="756"/>
      <c r="BI66" s="756"/>
      <c r="BJ66" s="756"/>
      <c r="BK66" s="756"/>
      <c r="BL66" s="756"/>
      <c r="BM66" s="756"/>
      <c r="BN66" s="756"/>
      <c r="BO66" s="756"/>
      <c r="BP66" s="756"/>
      <c r="BQ66" s="756"/>
      <c r="BR66" s="756"/>
      <c r="BS66" s="756"/>
      <c r="BT66" s="756"/>
      <c r="BU66" s="756"/>
      <c r="BV66" s="756"/>
      <c r="BW66" s="756"/>
      <c r="BX66" s="756"/>
      <c r="BY66" s="756"/>
      <c r="BZ66" s="756"/>
      <c r="CA66" s="756"/>
      <c r="CB66" s="756"/>
      <c r="CC66" s="756"/>
      <c r="CD66" s="756"/>
      <c r="CE66" s="756"/>
      <c r="CF66" s="756"/>
      <c r="CG66" s="756"/>
      <c r="CH66" s="756"/>
      <c r="CI66" s="756"/>
      <c r="CJ66" s="756"/>
      <c r="CK66" s="756"/>
      <c r="CL66" s="756"/>
      <c r="CM66" s="756"/>
      <c r="CN66" s="756"/>
      <c r="CO66" s="756"/>
      <c r="CP66" s="756"/>
      <c r="CQ66" s="756"/>
      <c r="CR66" s="756"/>
      <c r="CS66" s="756"/>
      <c r="CT66" s="756"/>
      <c r="CU66" s="756"/>
      <c r="CV66" s="756"/>
      <c r="CW66" s="756"/>
      <c r="CX66" s="756"/>
      <c r="CY66" s="756"/>
      <c r="CZ66" s="756"/>
      <c r="DA66" s="756"/>
      <c r="DB66" s="756"/>
      <c r="DC66" s="756"/>
      <c r="DD66" s="756"/>
      <c r="DE66" s="756"/>
      <c r="DF66" s="756"/>
      <c r="DG66" s="756"/>
      <c r="DH66" s="756"/>
      <c r="DI66" s="756"/>
      <c r="DJ66" s="756"/>
      <c r="DK66" s="756"/>
      <c r="DL66" s="756"/>
      <c r="DM66" s="756"/>
      <c r="DN66" s="756"/>
      <c r="DO66" s="756"/>
      <c r="DP66" s="756"/>
      <c r="DQ66" s="756"/>
      <c r="DR66" s="756"/>
      <c r="DS66" s="756"/>
      <c r="DT66" s="756"/>
      <c r="DU66" s="756"/>
      <c r="DV66" s="756"/>
      <c r="DW66" s="756"/>
      <c r="DX66" s="756"/>
      <c r="DY66" s="756"/>
      <c r="DZ66" s="756"/>
      <c r="EA66" s="756"/>
      <c r="EB66" s="756"/>
      <c r="EC66" s="756"/>
      <c r="ED66" s="756"/>
      <c r="EE66" s="756"/>
      <c r="EF66" s="756"/>
      <c r="EG66" s="756"/>
      <c r="EH66" s="756"/>
      <c r="EI66" s="756"/>
      <c r="EJ66" s="756"/>
      <c r="EK66" s="756"/>
      <c r="EL66" s="756"/>
      <c r="EM66" s="756"/>
      <c r="EN66" s="756"/>
      <c r="EO66" s="756"/>
      <c r="EP66" s="756"/>
      <c r="EQ66" s="756"/>
      <c r="ER66" s="756"/>
      <c r="ES66" s="756"/>
      <c r="ET66" s="756"/>
      <c r="EU66" s="756"/>
      <c r="EV66" s="756"/>
      <c r="EW66" s="756"/>
      <c r="EX66" s="756"/>
      <c r="EY66" s="756"/>
      <c r="EZ66" s="756"/>
      <c r="FA66" s="756"/>
      <c r="FB66" s="756"/>
      <c r="FC66" s="756"/>
      <c r="FD66" s="756"/>
      <c r="FE66" s="756"/>
      <c r="FF66" s="756"/>
      <c r="FG66" s="756"/>
      <c r="FH66" s="756"/>
      <c r="FI66" s="756"/>
      <c r="FJ66" s="756"/>
      <c r="FK66" s="756"/>
      <c r="FL66" s="756"/>
      <c r="FM66" s="756"/>
      <c r="FN66" s="756"/>
      <c r="FO66" s="756"/>
      <c r="FP66" s="756"/>
      <c r="FQ66" s="756"/>
      <c r="FR66" s="756"/>
      <c r="FS66" s="756"/>
      <c r="FT66" s="756"/>
      <c r="FU66" s="756"/>
      <c r="FV66" s="756"/>
      <c r="FW66" s="756"/>
      <c r="FX66" s="756"/>
      <c r="FY66" s="756"/>
      <c r="FZ66" s="756"/>
      <c r="GA66" s="756"/>
      <c r="GB66" s="756"/>
      <c r="GC66" s="756"/>
      <c r="GD66" s="756"/>
      <c r="GE66" s="756"/>
      <c r="GF66" s="756"/>
      <c r="GG66" s="756"/>
      <c r="GH66" s="756"/>
      <c r="GI66" s="756"/>
      <c r="GJ66" s="756"/>
      <c r="GK66" s="756"/>
      <c r="GL66" s="756"/>
      <c r="GM66" s="756"/>
      <c r="GN66" s="756"/>
      <c r="GO66" s="756"/>
      <c r="GP66" s="756"/>
      <c r="GQ66" s="756"/>
      <c r="GR66" s="756"/>
      <c r="GS66" s="756"/>
      <c r="GT66" s="756"/>
      <c r="GU66" s="756"/>
      <c r="GV66" s="756"/>
      <c r="GW66" s="756"/>
      <c r="GX66" s="756"/>
      <c r="GY66" s="756"/>
      <c r="GZ66" s="756"/>
      <c r="HA66" s="756"/>
      <c r="HB66" s="756"/>
      <c r="HC66" s="756"/>
      <c r="HD66" s="756"/>
      <c r="HE66" s="756"/>
      <c r="HF66" s="756"/>
      <c r="HG66" s="756"/>
      <c r="HH66" s="756"/>
      <c r="HI66" s="756"/>
      <c r="HJ66" s="756"/>
      <c r="HK66" s="756"/>
      <c r="HL66" s="756"/>
      <c r="HM66" s="756"/>
      <c r="HN66" s="756"/>
      <c r="HO66" s="756"/>
      <c r="HP66" s="756"/>
      <c r="HQ66" s="756"/>
      <c r="HR66" s="756"/>
      <c r="HS66" s="756"/>
      <c r="HT66" s="756"/>
      <c r="HU66" s="756"/>
      <c r="HV66" s="756"/>
      <c r="HW66" s="756"/>
      <c r="HX66" s="756"/>
      <c r="HY66" s="756"/>
      <c r="HZ66" s="756"/>
      <c r="IA66" s="756"/>
      <c r="IB66" s="756"/>
      <c r="IC66" s="756"/>
      <c r="ID66" s="756"/>
      <c r="IE66" s="756"/>
      <c r="IF66" s="756"/>
      <c r="IG66" s="756"/>
      <c r="IH66" s="756"/>
      <c r="II66" s="756"/>
      <c r="IJ66" s="756"/>
      <c r="IK66" s="756"/>
      <c r="IL66" s="756"/>
      <c r="IM66" s="756"/>
      <c r="IN66" s="756"/>
      <c r="IO66" s="756"/>
      <c r="IP66" s="756"/>
      <c r="IQ66" s="756"/>
      <c r="IR66" s="756"/>
      <c r="IS66" s="756"/>
      <c r="IT66" s="756"/>
      <c r="IU66" s="756"/>
      <c r="IV66" s="756"/>
      <c r="IW66" s="756"/>
      <c r="IX66" s="756"/>
      <c r="IY66" s="756"/>
      <c r="IZ66" s="756"/>
      <c r="JA66" s="756"/>
      <c r="JB66" s="756"/>
      <c r="JC66" s="756"/>
      <c r="JD66" s="756"/>
      <c r="JE66" s="756"/>
      <c r="JF66" s="756"/>
      <c r="JG66" s="756"/>
      <c r="JH66" s="756"/>
      <c r="JI66" s="756"/>
      <c r="JJ66" s="756"/>
      <c r="JK66" s="756"/>
      <c r="JL66" s="756"/>
      <c r="JM66" s="756"/>
      <c r="JN66" s="756"/>
      <c r="JO66" s="756"/>
      <c r="JP66" s="756"/>
      <c r="JQ66" s="756"/>
      <c r="JR66" s="756"/>
      <c r="JS66" s="756"/>
      <c r="JT66" s="756"/>
      <c r="JU66" s="756"/>
      <c r="JV66" s="756"/>
      <c r="JW66" s="756"/>
      <c r="JX66" s="756"/>
      <c r="JY66" s="756"/>
      <c r="JZ66" s="756"/>
      <c r="KA66" s="756"/>
      <c r="KB66" s="756"/>
      <c r="KC66" s="756"/>
      <c r="KD66" s="756"/>
      <c r="KE66" s="756"/>
      <c r="KF66" s="756"/>
      <c r="KG66" s="756"/>
      <c r="KH66" s="756"/>
      <c r="KI66" s="756"/>
      <c r="KJ66" s="756"/>
      <c r="KK66" s="756"/>
      <c r="KL66" s="756"/>
      <c r="KM66" s="756"/>
      <c r="KN66" s="756"/>
      <c r="KO66" s="756"/>
      <c r="KP66" s="756"/>
      <c r="KQ66" s="756"/>
      <c r="KR66" s="756"/>
      <c r="KS66" s="756"/>
      <c r="KT66" s="756"/>
      <c r="KU66" s="756"/>
      <c r="KV66" s="756"/>
      <c r="KW66" s="756"/>
      <c r="KX66" s="756"/>
      <c r="KY66" s="756"/>
      <c r="KZ66" s="756"/>
      <c r="LA66" s="756"/>
      <c r="LB66" s="756"/>
      <c r="LC66" s="756"/>
      <c r="LD66" s="756"/>
      <c r="LE66" s="756"/>
      <c r="LF66" s="756"/>
      <c r="LG66" s="756"/>
      <c r="LH66" s="756"/>
      <c r="LI66" s="756"/>
      <c r="LJ66" s="756"/>
      <c r="LK66" s="756"/>
      <c r="LL66" s="756"/>
      <c r="LM66" s="756"/>
      <c r="LN66" s="756"/>
      <c r="LO66" s="756"/>
      <c r="LP66" s="756"/>
      <c r="LQ66" s="756"/>
      <c r="LR66" s="756"/>
      <c r="LS66" s="756"/>
      <c r="LT66" s="756"/>
      <c r="LU66" s="756"/>
      <c r="LV66" s="756"/>
      <c r="LW66" s="756"/>
      <c r="LX66" s="756"/>
      <c r="LY66" s="756"/>
      <c r="LZ66" s="756"/>
      <c r="MA66" s="756"/>
      <c r="MB66" s="756"/>
      <c r="MC66" s="756"/>
      <c r="MD66" s="756"/>
      <c r="ME66" s="756"/>
      <c r="MF66" s="756"/>
      <c r="MG66" s="756"/>
      <c r="MH66" s="756"/>
      <c r="MI66" s="756"/>
      <c r="MJ66" s="756"/>
      <c r="MK66" s="756"/>
      <c r="ML66" s="756"/>
      <c r="MM66" s="756"/>
      <c r="MN66" s="756"/>
      <c r="MO66" s="756"/>
      <c r="MP66" s="756"/>
      <c r="MQ66" s="756"/>
      <c r="MR66" s="756"/>
      <c r="MS66" s="756"/>
      <c r="MT66" s="756"/>
      <c r="MU66" s="756"/>
      <c r="MV66" s="756"/>
      <c r="MW66" s="756"/>
      <c r="MX66" s="756"/>
      <c r="MY66" s="756"/>
      <c r="MZ66" s="756"/>
      <c r="NA66" s="756"/>
      <c r="NB66" s="756"/>
      <c r="NC66" s="756"/>
      <c r="ND66" s="756"/>
      <c r="NE66" s="756"/>
      <c r="NF66" s="756"/>
      <c r="NG66" s="756"/>
      <c r="NH66" s="756"/>
      <c r="NI66" s="756"/>
      <c r="NJ66" s="756"/>
      <c r="NK66" s="756"/>
      <c r="NL66" s="756"/>
      <c r="NM66" s="756"/>
      <c r="NN66" s="756"/>
      <c r="NO66" s="756"/>
      <c r="NP66" s="756"/>
      <c r="NQ66" s="756"/>
      <c r="NR66" s="756"/>
      <c r="NS66" s="756"/>
      <c r="NT66" s="756"/>
      <c r="NU66" s="756"/>
      <c r="NV66" s="756"/>
      <c r="NW66" s="756"/>
      <c r="NX66" s="756"/>
      <c r="NY66" s="756"/>
      <c r="NZ66" s="756"/>
      <c r="OA66" s="756"/>
      <c r="OB66" s="756"/>
      <c r="OC66" s="756"/>
      <c r="OD66" s="756"/>
      <c r="OE66" s="756"/>
      <c r="OF66" s="756"/>
      <c r="OG66" s="756"/>
      <c r="OH66" s="756"/>
      <c r="OI66" s="756"/>
      <c r="OJ66" s="756"/>
      <c r="OK66" s="756"/>
      <c r="OL66" s="756"/>
      <c r="OM66" s="756"/>
      <c r="ON66" s="756"/>
      <c r="OO66" s="756"/>
      <c r="OP66" s="756"/>
      <c r="OQ66" s="756"/>
      <c r="OR66" s="756"/>
      <c r="OS66" s="756"/>
      <c r="OT66" s="756"/>
      <c r="OU66" s="756"/>
      <c r="OV66" s="756"/>
      <c r="OW66" s="756"/>
      <c r="OX66" s="756"/>
      <c r="OY66" s="756"/>
      <c r="OZ66" s="756"/>
      <c r="PA66" s="756"/>
      <c r="PB66" s="756"/>
      <c r="PC66" s="756"/>
      <c r="PD66" s="756"/>
      <c r="PE66" s="756"/>
      <c r="PF66" s="756"/>
      <c r="PG66" s="756"/>
      <c r="PH66" s="756"/>
      <c r="PI66" s="756"/>
      <c r="PJ66" s="756"/>
      <c r="PK66" s="756"/>
      <c r="PL66" s="756"/>
      <c r="PM66" s="756"/>
      <c r="PN66" s="756"/>
      <c r="PO66" s="756"/>
      <c r="PP66" s="756"/>
      <c r="PQ66" s="756"/>
      <c r="PR66" s="756"/>
      <c r="PS66" s="756"/>
      <c r="PT66" s="756"/>
      <c r="PU66" s="756"/>
      <c r="PV66" s="756"/>
      <c r="PW66" s="756"/>
      <c r="PX66" s="756"/>
      <c r="PY66" s="756"/>
      <c r="PZ66" s="756"/>
      <c r="QA66" s="756"/>
      <c r="QB66" s="756"/>
      <c r="QC66" s="756"/>
      <c r="QD66" s="756"/>
      <c r="QE66" s="756"/>
      <c r="QF66" s="756"/>
      <c r="QG66" s="756"/>
      <c r="QH66" s="756"/>
      <c r="QI66" s="756"/>
      <c r="QJ66" s="756"/>
      <c r="QK66" s="756"/>
      <c r="QL66" s="756"/>
      <c r="QM66" s="756"/>
      <c r="QN66" s="756"/>
      <c r="QO66" s="756"/>
      <c r="QP66" s="756"/>
      <c r="QQ66" s="756"/>
      <c r="QR66" s="756"/>
      <c r="QS66" s="756"/>
      <c r="QT66" s="756"/>
      <c r="QU66" s="756"/>
      <c r="QV66" s="756"/>
      <c r="QW66" s="756"/>
      <c r="QX66" s="756"/>
      <c r="QY66" s="756"/>
      <c r="QZ66" s="756"/>
      <c r="RA66" s="756"/>
      <c r="RB66" s="756"/>
      <c r="RC66" s="756"/>
      <c r="RD66" s="756"/>
      <c r="RE66" s="756"/>
      <c r="RF66" s="756"/>
      <c r="RG66" s="756"/>
      <c r="RH66" s="756"/>
      <c r="RI66" s="756"/>
      <c r="RJ66" s="756"/>
      <c r="RK66" s="756"/>
      <c r="RL66" s="756"/>
      <c r="RM66" s="756"/>
      <c r="RN66" s="756"/>
      <c r="RO66" s="756"/>
      <c r="RP66" s="756"/>
      <c r="RQ66" s="756"/>
      <c r="RR66" s="756"/>
      <c r="RS66" s="756"/>
      <c r="RT66" s="756"/>
      <c r="RU66" s="756"/>
      <c r="RV66" s="756"/>
      <c r="RW66" s="756"/>
      <c r="RX66" s="756"/>
      <c r="RY66" s="756"/>
      <c r="RZ66" s="756"/>
      <c r="SA66" s="756"/>
      <c r="SB66" s="756"/>
      <c r="SC66" s="756"/>
      <c r="SD66" s="756"/>
      <c r="SE66" s="756"/>
      <c r="SF66" s="756"/>
      <c r="SG66" s="756"/>
      <c r="SH66" s="756"/>
      <c r="SI66" s="756"/>
      <c r="SJ66" s="756"/>
      <c r="SK66" s="756"/>
      <c r="SL66" s="756"/>
      <c r="SM66" s="756"/>
      <c r="SN66" s="756"/>
      <c r="SO66" s="756"/>
      <c r="SP66" s="756"/>
      <c r="SQ66" s="756"/>
      <c r="SR66" s="756"/>
      <c r="SS66" s="756"/>
      <c r="ST66" s="756"/>
      <c r="SU66" s="756"/>
      <c r="SV66" s="756"/>
      <c r="SW66" s="756"/>
      <c r="SX66" s="756"/>
      <c r="SY66" s="756"/>
      <c r="SZ66" s="756"/>
      <c r="TA66" s="756"/>
      <c r="TB66" s="756"/>
      <c r="TC66" s="756"/>
      <c r="TD66" s="756"/>
      <c r="TE66" s="756"/>
      <c r="TF66" s="756"/>
      <c r="TG66" s="756"/>
      <c r="TH66" s="756"/>
      <c r="TI66" s="756"/>
      <c r="TJ66" s="756"/>
      <c r="TK66" s="756"/>
      <c r="TL66" s="756"/>
      <c r="TM66" s="756"/>
      <c r="TN66" s="756"/>
      <c r="TO66" s="756"/>
      <c r="TP66" s="756"/>
      <c r="TQ66" s="756"/>
      <c r="TR66" s="756"/>
      <c r="TS66" s="756"/>
      <c r="TT66" s="756"/>
      <c r="TU66" s="756"/>
      <c r="TV66" s="756"/>
      <c r="TW66" s="756"/>
      <c r="TX66" s="756"/>
      <c r="TY66" s="756"/>
      <c r="TZ66" s="756"/>
      <c r="UA66" s="756"/>
      <c r="UB66" s="756"/>
      <c r="UC66" s="756"/>
      <c r="UD66" s="756"/>
      <c r="UE66" s="756"/>
      <c r="UF66" s="756"/>
      <c r="UG66" s="756"/>
      <c r="UH66" s="756"/>
      <c r="UI66" s="756"/>
      <c r="UJ66" s="756"/>
      <c r="UK66" s="756"/>
      <c r="UL66" s="756"/>
      <c r="UM66" s="756"/>
      <c r="UN66" s="756"/>
      <c r="UO66" s="756"/>
      <c r="UP66" s="756"/>
      <c r="UQ66" s="756"/>
      <c r="UR66" s="756"/>
      <c r="US66" s="756"/>
      <c r="UT66" s="756"/>
      <c r="UU66" s="756"/>
      <c r="UV66" s="756"/>
      <c r="UW66" s="756"/>
      <c r="UX66" s="756"/>
      <c r="UY66" s="756"/>
      <c r="UZ66" s="756"/>
      <c r="VA66" s="756"/>
      <c r="VB66" s="756"/>
      <c r="VC66" s="756"/>
      <c r="VD66" s="756"/>
      <c r="VE66" s="756"/>
      <c r="VF66" s="756"/>
      <c r="VG66" s="756"/>
      <c r="VH66" s="756"/>
      <c r="VI66" s="756"/>
      <c r="VJ66" s="756"/>
      <c r="VK66" s="756"/>
      <c r="VL66" s="756"/>
      <c r="VM66" s="756"/>
      <c r="VN66" s="756"/>
      <c r="VO66" s="756"/>
      <c r="VP66" s="756"/>
      <c r="VQ66" s="756"/>
      <c r="VR66" s="756"/>
      <c r="VS66" s="756"/>
      <c r="VT66" s="756"/>
      <c r="VU66" s="756"/>
      <c r="VV66" s="756"/>
      <c r="VW66" s="756"/>
      <c r="VX66" s="756"/>
      <c r="VY66" s="756"/>
      <c r="VZ66" s="756"/>
      <c r="WA66" s="756"/>
      <c r="WB66" s="756"/>
      <c r="WC66" s="756"/>
      <c r="WD66" s="756"/>
      <c r="WE66" s="756"/>
      <c r="WF66" s="756"/>
      <c r="WG66" s="756"/>
      <c r="WH66" s="756"/>
      <c r="WI66" s="756"/>
      <c r="WJ66" s="756"/>
      <c r="WK66" s="756"/>
      <c r="WL66" s="756"/>
      <c r="WM66" s="756"/>
      <c r="WN66" s="756"/>
      <c r="WO66" s="756"/>
      <c r="WP66" s="756"/>
      <c r="WQ66" s="756"/>
      <c r="WR66" s="756"/>
      <c r="WS66" s="756"/>
      <c r="WT66" s="756"/>
      <c r="WU66" s="756"/>
      <c r="WV66" s="756"/>
      <c r="WW66" s="756"/>
      <c r="WX66" s="756"/>
      <c r="WY66" s="756"/>
      <c r="WZ66" s="756"/>
      <c r="XA66" s="756"/>
      <c r="XB66" s="756"/>
      <c r="XC66" s="756"/>
      <c r="XD66" s="756"/>
      <c r="XE66" s="756"/>
      <c r="XF66" s="756"/>
      <c r="XG66" s="756"/>
      <c r="XH66" s="756"/>
      <c r="XI66" s="756"/>
      <c r="XJ66" s="756"/>
      <c r="XK66" s="756"/>
      <c r="XL66" s="756"/>
      <c r="XM66" s="756"/>
      <c r="XN66" s="756"/>
      <c r="XO66" s="756"/>
      <c r="XP66" s="756"/>
      <c r="XQ66" s="756"/>
      <c r="XR66" s="756"/>
      <c r="XS66" s="756"/>
      <c r="XT66" s="756"/>
      <c r="XU66" s="756"/>
      <c r="XV66" s="756"/>
      <c r="XW66" s="756"/>
      <c r="XX66" s="756"/>
      <c r="XY66" s="756"/>
      <c r="XZ66" s="756"/>
      <c r="YA66" s="756"/>
      <c r="YB66" s="756"/>
      <c r="YC66" s="756"/>
      <c r="YD66" s="756"/>
      <c r="YE66" s="756"/>
      <c r="YF66" s="756"/>
      <c r="YG66" s="756"/>
      <c r="YH66" s="756"/>
      <c r="YI66" s="756"/>
      <c r="YJ66" s="756"/>
      <c r="YK66" s="756"/>
      <c r="YL66" s="756"/>
      <c r="YM66" s="756"/>
      <c r="YN66" s="756"/>
      <c r="YO66" s="756"/>
      <c r="YP66" s="756"/>
      <c r="YQ66" s="756"/>
      <c r="YR66" s="756"/>
      <c r="YS66" s="756"/>
      <c r="YT66" s="756"/>
      <c r="YU66" s="756"/>
      <c r="YV66" s="756"/>
      <c r="YW66" s="756"/>
      <c r="YX66" s="756"/>
      <c r="YY66" s="756"/>
      <c r="YZ66" s="756"/>
      <c r="ZA66" s="756"/>
      <c r="ZB66" s="756"/>
      <c r="ZC66" s="756"/>
      <c r="ZD66" s="756"/>
      <c r="ZE66" s="756"/>
      <c r="ZF66" s="756"/>
      <c r="ZG66" s="756"/>
      <c r="ZH66" s="756"/>
      <c r="ZI66" s="756"/>
      <c r="ZJ66" s="756"/>
      <c r="ZK66" s="756"/>
      <c r="ZL66" s="756"/>
      <c r="ZM66" s="756"/>
      <c r="ZN66" s="756"/>
      <c r="ZO66" s="756"/>
      <c r="ZP66" s="756"/>
      <c r="ZQ66" s="756"/>
      <c r="ZR66" s="756"/>
      <c r="ZS66" s="756"/>
      <c r="ZT66" s="756"/>
      <c r="ZU66" s="756"/>
      <c r="ZV66" s="756"/>
      <c r="ZW66" s="756"/>
      <c r="ZX66" s="756"/>
      <c r="ZY66" s="756"/>
      <c r="ZZ66" s="756"/>
      <c r="AAA66" s="756"/>
      <c r="AAB66" s="756"/>
      <c r="AAC66" s="756"/>
      <c r="AAD66" s="756"/>
      <c r="AAE66" s="756"/>
      <c r="AAF66" s="756"/>
      <c r="AAG66" s="756"/>
      <c r="AAH66" s="756"/>
      <c r="AAI66" s="756"/>
      <c r="AAJ66" s="756"/>
      <c r="AAK66" s="756"/>
      <c r="AAL66" s="756"/>
      <c r="AAM66" s="756"/>
      <c r="AAN66" s="756"/>
      <c r="AAO66" s="756"/>
      <c r="AAP66" s="756"/>
      <c r="AAQ66" s="756"/>
      <c r="AAR66" s="756"/>
      <c r="AAS66" s="756"/>
      <c r="AAT66" s="756"/>
      <c r="AAU66" s="756"/>
      <c r="AAV66" s="756"/>
      <c r="AAW66" s="756"/>
      <c r="AAX66" s="756"/>
      <c r="AAY66" s="756"/>
      <c r="AAZ66" s="756"/>
      <c r="ABA66" s="756"/>
      <c r="ABB66" s="756"/>
      <c r="ABC66" s="756"/>
      <c r="ABD66" s="756"/>
      <c r="ABE66" s="756"/>
      <c r="ABF66" s="756"/>
      <c r="ABG66" s="756"/>
      <c r="ABH66" s="756"/>
      <c r="ABI66" s="756"/>
      <c r="ABJ66" s="756"/>
      <c r="ABK66" s="756"/>
      <c r="ABL66" s="756"/>
      <c r="ABM66" s="756"/>
      <c r="ABN66" s="756"/>
      <c r="ABO66" s="756"/>
      <c r="ABP66" s="756"/>
      <c r="ABQ66" s="756"/>
      <c r="ABR66" s="756"/>
      <c r="ABS66" s="756"/>
      <c r="ABT66" s="756"/>
      <c r="ABU66" s="756"/>
      <c r="ABV66" s="756"/>
      <c r="ABW66" s="756"/>
      <c r="ABX66" s="756"/>
      <c r="ABY66" s="756"/>
      <c r="ABZ66" s="756"/>
      <c r="ACA66" s="756"/>
      <c r="ACB66" s="756"/>
      <c r="ACC66" s="756"/>
      <c r="ACD66" s="756"/>
      <c r="ACE66" s="756"/>
      <c r="ACF66" s="756"/>
      <c r="ACG66" s="756"/>
      <c r="ACH66" s="756"/>
      <c r="ACI66" s="756"/>
      <c r="ACJ66" s="756"/>
      <c r="ACK66" s="756"/>
      <c r="ACL66" s="756"/>
      <c r="ACM66" s="756"/>
      <c r="ACN66" s="756"/>
      <c r="ACO66" s="756"/>
      <c r="ACP66" s="756"/>
      <c r="ACQ66" s="756"/>
      <c r="ACR66" s="756"/>
      <c r="ACS66" s="756"/>
      <c r="ACT66" s="756"/>
      <c r="ACU66" s="756"/>
      <c r="ACV66" s="756"/>
      <c r="ACW66" s="756"/>
      <c r="ACX66" s="756"/>
      <c r="ACY66" s="756"/>
      <c r="ACZ66" s="756"/>
      <c r="ADA66" s="756"/>
      <c r="ADB66" s="756"/>
      <c r="ADC66" s="756"/>
      <c r="ADD66" s="756"/>
      <c r="ADE66" s="756"/>
      <c r="ADF66" s="756"/>
      <c r="ADG66" s="756"/>
      <c r="ADH66" s="756"/>
      <c r="ADI66" s="756"/>
      <c r="ADJ66" s="756"/>
      <c r="ADK66" s="756"/>
      <c r="ADL66" s="756"/>
      <c r="ADM66" s="756"/>
      <c r="ADN66" s="756"/>
      <c r="ADO66" s="756"/>
      <c r="ADP66" s="756"/>
      <c r="ADQ66" s="756"/>
      <c r="ADR66" s="756"/>
      <c r="ADS66" s="756"/>
      <c r="ADT66" s="756"/>
      <c r="ADU66" s="756"/>
      <c r="ADV66" s="756"/>
      <c r="ADW66" s="756"/>
      <c r="ADX66" s="756"/>
      <c r="ADY66" s="756"/>
      <c r="ADZ66" s="756"/>
      <c r="AEA66" s="756"/>
      <c r="AEB66" s="756"/>
      <c r="AEC66" s="756"/>
      <c r="AED66" s="756"/>
      <c r="AEE66" s="756"/>
      <c r="AEF66" s="756"/>
      <c r="AEG66" s="756"/>
      <c r="AEH66" s="756"/>
      <c r="AEI66" s="756"/>
      <c r="AEJ66" s="756"/>
      <c r="AEK66" s="756"/>
      <c r="AEL66" s="756"/>
      <c r="AEM66" s="756"/>
      <c r="AEN66" s="756"/>
      <c r="AEO66" s="756"/>
      <c r="AEP66" s="756"/>
      <c r="AEQ66" s="756"/>
      <c r="AER66" s="756"/>
      <c r="AES66" s="756"/>
      <c r="AET66" s="756"/>
      <c r="AEU66" s="756"/>
      <c r="AEV66" s="756"/>
      <c r="AEW66" s="756"/>
      <c r="AEX66" s="756"/>
      <c r="AEY66" s="756"/>
      <c r="AEZ66" s="756"/>
      <c r="AFA66" s="756"/>
      <c r="AFB66" s="756"/>
      <c r="AFC66" s="756"/>
      <c r="AFD66" s="756"/>
      <c r="AFE66" s="756"/>
      <c r="AFF66" s="756"/>
      <c r="AFG66" s="756"/>
      <c r="AFH66" s="756"/>
      <c r="AFI66" s="756"/>
      <c r="AFJ66" s="756"/>
      <c r="AFK66" s="756"/>
      <c r="AFL66" s="756"/>
      <c r="AFM66" s="756"/>
      <c r="AFN66" s="756"/>
      <c r="AFO66" s="756"/>
      <c r="AFP66" s="756"/>
      <c r="AFQ66" s="756"/>
      <c r="AFR66" s="756"/>
      <c r="AFS66" s="756"/>
      <c r="AFT66" s="756"/>
      <c r="AFU66" s="756"/>
      <c r="AFV66" s="756"/>
      <c r="AFW66" s="756"/>
      <c r="AFX66" s="756"/>
      <c r="AFY66" s="756"/>
      <c r="AFZ66" s="756"/>
      <c r="AGA66" s="756"/>
      <c r="AGB66" s="756"/>
      <c r="AGC66" s="756"/>
      <c r="AGD66" s="756"/>
      <c r="AGE66" s="756"/>
      <c r="AGF66" s="756"/>
      <c r="AGG66" s="756"/>
      <c r="AGH66" s="756"/>
      <c r="AGI66" s="756"/>
      <c r="AGJ66" s="756"/>
      <c r="AGK66" s="756"/>
      <c r="AGL66" s="756"/>
      <c r="AGM66" s="756"/>
      <c r="AGN66" s="756"/>
      <c r="AGO66" s="756"/>
      <c r="AGP66" s="756"/>
      <c r="AGQ66" s="756"/>
      <c r="AGR66" s="756"/>
      <c r="AGS66" s="756"/>
      <c r="AGT66" s="756"/>
      <c r="AGU66" s="756"/>
      <c r="AGV66" s="756"/>
      <c r="AGW66" s="756"/>
      <c r="AGX66" s="756"/>
      <c r="AGY66" s="756"/>
      <c r="AGZ66" s="756"/>
      <c r="AHA66" s="756"/>
      <c r="AHB66" s="756"/>
      <c r="AHC66" s="756"/>
      <c r="AHD66" s="756"/>
      <c r="AHE66" s="756"/>
      <c r="AHF66" s="756"/>
      <c r="AHG66" s="756"/>
      <c r="AHH66" s="756"/>
      <c r="AHI66" s="756"/>
      <c r="AHJ66" s="756"/>
      <c r="AHK66" s="756"/>
      <c r="AHL66" s="756"/>
      <c r="AHM66" s="756"/>
      <c r="AHN66" s="756"/>
      <c r="AHO66" s="756"/>
      <c r="AHP66" s="756"/>
      <c r="AHQ66" s="756"/>
      <c r="AHR66" s="756"/>
      <c r="AHS66" s="756"/>
      <c r="AHT66" s="756"/>
      <c r="AHU66" s="756"/>
      <c r="AHV66" s="756"/>
      <c r="AHW66" s="756"/>
      <c r="AHX66" s="756"/>
      <c r="AHY66" s="756"/>
      <c r="AHZ66" s="756"/>
      <c r="AIA66" s="756"/>
      <c r="AIB66" s="756"/>
      <c r="AIC66" s="756"/>
      <c r="AID66" s="756"/>
      <c r="AIE66" s="756"/>
      <c r="AIF66" s="756"/>
      <c r="AIG66" s="756"/>
      <c r="AIH66" s="756"/>
      <c r="AII66" s="756"/>
      <c r="AIJ66" s="756"/>
      <c r="AIK66" s="756"/>
      <c r="AIL66" s="756"/>
      <c r="AIM66" s="756"/>
      <c r="AIN66" s="756"/>
      <c r="AIO66" s="756"/>
      <c r="AIP66" s="756"/>
      <c r="AIQ66" s="756"/>
      <c r="AIR66" s="756"/>
      <c r="AIS66" s="756"/>
      <c r="AIT66" s="756"/>
      <c r="AIU66" s="756"/>
      <c r="AIV66" s="756"/>
      <c r="AIW66" s="756"/>
      <c r="AIX66" s="756"/>
      <c r="AIY66" s="756"/>
      <c r="AIZ66" s="756"/>
      <c r="AJA66" s="756"/>
      <c r="AJB66" s="756"/>
      <c r="AJC66" s="756"/>
      <c r="AJD66" s="756"/>
      <c r="AJE66" s="756"/>
      <c r="AJF66" s="756"/>
      <c r="AJG66" s="756"/>
      <c r="AJH66" s="756"/>
      <c r="AJI66" s="756"/>
      <c r="AJJ66" s="756"/>
      <c r="AJK66" s="756"/>
      <c r="AJL66" s="756"/>
      <c r="AJM66" s="756"/>
      <c r="AJN66" s="756"/>
      <c r="AJO66" s="756"/>
      <c r="AJP66" s="756"/>
      <c r="AJQ66" s="756"/>
      <c r="AJR66" s="756"/>
      <c r="AJS66" s="756"/>
      <c r="AJT66" s="756"/>
      <c r="AJU66" s="756"/>
      <c r="AJV66" s="756"/>
      <c r="AJW66" s="756"/>
      <c r="AJX66" s="756"/>
      <c r="AJY66" s="756"/>
      <c r="AJZ66" s="756"/>
      <c r="AKA66" s="756"/>
      <c r="AKB66" s="756"/>
      <c r="AKC66" s="756"/>
      <c r="AKD66" s="756"/>
      <c r="AKE66" s="756"/>
      <c r="AKF66" s="756"/>
      <c r="AKG66" s="756"/>
      <c r="AKH66" s="756"/>
      <c r="AKI66" s="756"/>
      <c r="AKJ66" s="756"/>
      <c r="AKK66" s="756"/>
      <c r="AKL66" s="756"/>
      <c r="AKM66" s="756"/>
      <c r="AKN66" s="756"/>
      <c r="AKO66" s="756"/>
      <c r="AKP66" s="756"/>
      <c r="AKQ66" s="756"/>
      <c r="AKR66" s="756"/>
      <c r="AKS66" s="756"/>
      <c r="AKT66" s="756"/>
      <c r="AKU66" s="756"/>
      <c r="AKV66" s="756"/>
      <c r="AKW66" s="756"/>
      <c r="AKX66" s="756"/>
      <c r="AKY66" s="756"/>
      <c r="AKZ66" s="756"/>
      <c r="ALA66" s="756"/>
      <c r="ALB66" s="756"/>
      <c r="ALC66" s="756"/>
      <c r="ALD66" s="756"/>
      <c r="ALE66" s="756"/>
      <c r="ALF66" s="756"/>
      <c r="ALG66" s="756"/>
      <c r="ALH66" s="756"/>
      <c r="ALI66" s="756"/>
      <c r="ALJ66" s="756"/>
      <c r="ALK66" s="756"/>
      <c r="ALL66" s="756"/>
      <c r="ALM66" s="756"/>
      <c r="ALN66" s="756"/>
      <c r="ALO66" s="756"/>
      <c r="ALP66" s="756"/>
      <c r="ALQ66" s="756"/>
      <c r="ALR66" s="756"/>
      <c r="ALS66" s="756"/>
      <c r="ALT66" s="756"/>
      <c r="ALU66" s="756"/>
      <c r="ALV66" s="756"/>
      <c r="ALW66" s="756"/>
      <c r="ALX66" s="756"/>
      <c r="ALY66" s="756"/>
      <c r="ALZ66" s="756"/>
      <c r="AMA66" s="756"/>
      <c r="AMB66" s="756"/>
      <c r="AMC66" s="756"/>
      <c r="AMD66" s="756"/>
      <c r="AME66" s="756"/>
      <c r="AMF66" s="756"/>
      <c r="AMG66" s="756"/>
      <c r="AMH66" s="756"/>
      <c r="AMI66" s="756"/>
      <c r="AMJ66" s="756"/>
      <c r="AMK66" s="756"/>
      <c r="AML66" s="756"/>
      <c r="AMM66" s="756"/>
      <c r="AMN66" s="756"/>
      <c r="AMO66" s="756"/>
      <c r="AMP66" s="756"/>
      <c r="AMQ66" s="756"/>
      <c r="AMR66" s="756"/>
      <c r="AMS66" s="756"/>
      <c r="AMT66" s="756"/>
      <c r="AMU66" s="756"/>
      <c r="AMV66" s="756"/>
      <c r="AMW66" s="756"/>
      <c r="AMX66" s="756"/>
      <c r="AMY66" s="756"/>
      <c r="AMZ66" s="756"/>
      <c r="ANA66" s="756"/>
      <c r="ANB66" s="756"/>
      <c r="ANC66" s="756"/>
      <c r="AND66" s="756"/>
      <c r="ANE66" s="756"/>
      <c r="ANF66" s="756"/>
      <c r="ANG66" s="756"/>
      <c r="ANH66" s="756"/>
      <c r="ANI66" s="756"/>
      <c r="ANJ66" s="756"/>
      <c r="ANK66" s="756"/>
      <c r="ANL66" s="756"/>
      <c r="ANM66" s="756"/>
      <c r="ANN66" s="756"/>
      <c r="ANO66" s="756"/>
      <c r="ANP66" s="756"/>
      <c r="ANQ66" s="756"/>
      <c r="ANR66" s="756"/>
      <c r="ANS66" s="756"/>
      <c r="ANT66" s="756"/>
      <c r="ANU66" s="756"/>
      <c r="ANV66" s="756"/>
      <c r="ANW66" s="756"/>
      <c r="ANX66" s="756"/>
      <c r="ANY66" s="756"/>
      <c r="ANZ66" s="756"/>
      <c r="AOA66" s="756"/>
      <c r="AOB66" s="756"/>
      <c r="AOC66" s="756"/>
      <c r="AOD66" s="756"/>
      <c r="AOE66" s="756"/>
      <c r="AOF66" s="756"/>
      <c r="AOG66" s="756"/>
      <c r="AOH66" s="756"/>
      <c r="AOI66" s="756"/>
      <c r="AOJ66" s="756"/>
      <c r="AOK66" s="756"/>
      <c r="AOL66" s="756"/>
      <c r="AOM66" s="756"/>
      <c r="AON66" s="756"/>
      <c r="AOO66" s="756"/>
      <c r="AOP66" s="756"/>
      <c r="AOQ66" s="756"/>
      <c r="AOR66" s="756"/>
      <c r="AOS66" s="756"/>
      <c r="AOT66" s="756"/>
      <c r="AOU66" s="756"/>
      <c r="AOV66" s="756"/>
      <c r="AOW66" s="756"/>
      <c r="AOX66" s="756"/>
      <c r="AOY66" s="756"/>
      <c r="AOZ66" s="756"/>
      <c r="APA66" s="756"/>
      <c r="APB66" s="756"/>
      <c r="APC66" s="756"/>
      <c r="APD66" s="756"/>
      <c r="APE66" s="756"/>
      <c r="APF66" s="756"/>
      <c r="APG66" s="756"/>
      <c r="APH66" s="756"/>
      <c r="API66" s="756"/>
      <c r="APJ66" s="756"/>
      <c r="APK66" s="756"/>
      <c r="APL66" s="756"/>
      <c r="APM66" s="756"/>
      <c r="APN66" s="756"/>
      <c r="APO66" s="756"/>
      <c r="APP66" s="756"/>
      <c r="APQ66" s="756"/>
      <c r="APR66" s="756"/>
      <c r="APS66" s="756"/>
      <c r="APT66" s="756"/>
      <c r="APU66" s="756"/>
      <c r="APV66" s="756"/>
      <c r="APW66" s="756"/>
      <c r="APX66" s="756"/>
      <c r="APY66" s="756"/>
      <c r="APZ66" s="756"/>
      <c r="AQA66" s="756"/>
      <c r="AQB66" s="756"/>
      <c r="AQC66" s="756"/>
      <c r="AQD66" s="756"/>
      <c r="AQE66" s="756"/>
      <c r="AQF66" s="756"/>
      <c r="AQG66" s="756"/>
      <c r="AQH66" s="756"/>
      <c r="AQI66" s="756"/>
      <c r="AQJ66" s="756"/>
      <c r="AQK66" s="756"/>
      <c r="AQL66" s="756"/>
      <c r="AQM66" s="756"/>
      <c r="AQN66" s="756"/>
      <c r="AQO66" s="756"/>
      <c r="AQP66" s="756"/>
      <c r="AQQ66" s="756"/>
      <c r="AQR66" s="756"/>
      <c r="AQS66" s="756"/>
      <c r="AQT66" s="756"/>
      <c r="AQU66" s="756"/>
      <c r="AQV66" s="756"/>
      <c r="AQW66" s="756"/>
      <c r="AQX66" s="756"/>
      <c r="AQY66" s="756"/>
      <c r="AQZ66" s="756"/>
      <c r="ARA66" s="756"/>
      <c r="ARB66" s="756"/>
      <c r="ARC66" s="756"/>
      <c r="ARD66" s="756"/>
      <c r="ARE66" s="756"/>
      <c r="ARF66" s="756"/>
      <c r="ARG66" s="756"/>
      <c r="ARH66" s="756"/>
      <c r="ARI66" s="756"/>
      <c r="ARJ66" s="756"/>
      <c r="ARK66" s="756"/>
      <c r="ARL66" s="756"/>
      <c r="ARM66" s="756"/>
      <c r="ARN66" s="756"/>
      <c r="ARO66" s="756"/>
      <c r="ARP66" s="756"/>
      <c r="ARQ66" s="756"/>
      <c r="ARR66" s="756"/>
      <c r="ARS66" s="756"/>
      <c r="ART66" s="756"/>
      <c r="ARU66" s="756"/>
      <c r="ARV66" s="756"/>
      <c r="ARW66" s="756"/>
      <c r="ARX66" s="756"/>
      <c r="ARY66" s="756"/>
      <c r="ARZ66" s="756"/>
      <c r="ASA66" s="756"/>
      <c r="ASB66" s="756"/>
      <c r="ASC66" s="756"/>
      <c r="ASD66" s="756"/>
      <c r="ASE66" s="756"/>
      <c r="ASF66" s="756"/>
      <c r="ASG66" s="756"/>
      <c r="ASH66" s="756"/>
      <c r="ASI66" s="756"/>
      <c r="ASJ66" s="756"/>
      <c r="ASK66" s="756"/>
      <c r="ASL66" s="756"/>
      <c r="ASM66" s="756"/>
      <c r="ASN66" s="756"/>
      <c r="ASO66" s="756"/>
      <c r="ASP66" s="756"/>
      <c r="ASQ66" s="756"/>
      <c r="ASR66" s="756"/>
      <c r="ASS66" s="756"/>
      <c r="AST66" s="756"/>
      <c r="ASU66" s="756"/>
      <c r="ASV66" s="756"/>
      <c r="ASW66" s="756"/>
      <c r="ASX66" s="756"/>
      <c r="ASY66" s="756"/>
      <c r="ASZ66" s="756"/>
      <c r="ATA66" s="756"/>
      <c r="ATB66" s="756"/>
      <c r="ATC66" s="756"/>
      <c r="ATD66" s="756"/>
      <c r="ATE66" s="756"/>
      <c r="ATF66" s="756"/>
      <c r="ATG66" s="756"/>
      <c r="ATH66" s="756"/>
      <c r="ATI66" s="756"/>
      <c r="ATJ66" s="756"/>
      <c r="ATK66" s="756"/>
      <c r="ATL66" s="756"/>
      <c r="ATM66" s="756"/>
      <c r="ATN66" s="756"/>
      <c r="ATO66" s="756"/>
      <c r="ATP66" s="756"/>
      <c r="ATQ66" s="756"/>
      <c r="ATR66" s="756"/>
      <c r="ATS66" s="756"/>
      <c r="ATT66" s="756"/>
      <c r="ATU66" s="756"/>
      <c r="ATV66" s="756"/>
      <c r="ATW66" s="756"/>
      <c r="ATX66" s="756"/>
      <c r="ATY66" s="756"/>
      <c r="ATZ66" s="756"/>
      <c r="AUA66" s="756"/>
      <c r="AUB66" s="756"/>
      <c r="AUC66" s="756"/>
      <c r="AUD66" s="756"/>
      <c r="AUE66" s="756"/>
      <c r="AUF66" s="756"/>
      <c r="AUG66" s="756"/>
      <c r="AUH66" s="756"/>
      <c r="AUI66" s="756"/>
      <c r="AUJ66" s="756"/>
      <c r="AUK66" s="756"/>
      <c r="AUL66" s="756"/>
      <c r="AUM66" s="756"/>
      <c r="AUN66" s="756"/>
      <c r="AUO66" s="756"/>
      <c r="AUP66" s="756"/>
      <c r="AUQ66" s="756"/>
      <c r="AUR66" s="756"/>
      <c r="AUS66" s="756"/>
      <c r="AUT66" s="756"/>
      <c r="AUU66" s="756"/>
      <c r="AUV66" s="756"/>
      <c r="AUW66" s="756"/>
      <c r="AUX66" s="756"/>
      <c r="AUY66" s="756"/>
      <c r="AUZ66" s="756"/>
      <c r="AVA66" s="756"/>
      <c r="AVB66" s="756"/>
      <c r="AVC66" s="756"/>
      <c r="AVD66" s="756"/>
      <c r="AVE66" s="756"/>
      <c r="AVF66" s="756"/>
      <c r="AVG66" s="756"/>
      <c r="AVH66" s="756"/>
      <c r="AVI66" s="756"/>
      <c r="AVJ66" s="756"/>
      <c r="AVK66" s="756"/>
      <c r="AVL66" s="756"/>
      <c r="AVM66" s="756"/>
      <c r="AVN66" s="756"/>
      <c r="AVO66" s="756"/>
      <c r="AVP66" s="756"/>
      <c r="AVQ66" s="756"/>
      <c r="AVR66" s="756"/>
      <c r="AVS66" s="756"/>
      <c r="AVT66" s="756"/>
      <c r="AVU66" s="756"/>
      <c r="AVV66" s="756"/>
      <c r="AVW66" s="756"/>
      <c r="AVX66" s="756"/>
      <c r="AVY66" s="756"/>
      <c r="AVZ66" s="756"/>
      <c r="AWA66" s="756"/>
      <c r="AWB66" s="756"/>
      <c r="AWC66" s="756"/>
      <c r="AWD66" s="756"/>
      <c r="AWE66" s="756"/>
      <c r="AWF66" s="756"/>
      <c r="AWG66" s="756"/>
      <c r="AWH66" s="756"/>
      <c r="AWI66" s="756"/>
      <c r="AWJ66" s="756"/>
      <c r="AWK66" s="756"/>
      <c r="AWL66" s="756"/>
      <c r="AWM66" s="756"/>
      <c r="AWN66" s="756"/>
      <c r="AWO66" s="756"/>
      <c r="AWP66" s="756"/>
      <c r="AWQ66" s="756"/>
      <c r="AWR66" s="756"/>
      <c r="AWS66" s="756"/>
      <c r="AWT66" s="756"/>
      <c r="AWU66" s="756"/>
      <c r="AWV66" s="756"/>
      <c r="AWW66" s="756"/>
      <c r="AWX66" s="756"/>
      <c r="AWY66" s="756"/>
      <c r="AWZ66" s="756"/>
      <c r="AXA66" s="756"/>
      <c r="AXB66" s="756"/>
      <c r="AXC66" s="756"/>
      <c r="AXD66" s="756"/>
      <c r="AXE66" s="756"/>
      <c r="AXF66" s="756"/>
      <c r="AXG66" s="756"/>
      <c r="AXH66" s="756"/>
      <c r="AXI66" s="756"/>
      <c r="AXJ66" s="756"/>
      <c r="AXK66" s="756"/>
      <c r="AXL66" s="756"/>
      <c r="AXM66" s="756"/>
      <c r="AXN66" s="756"/>
      <c r="AXO66" s="756"/>
      <c r="AXP66" s="756"/>
      <c r="AXQ66" s="756"/>
      <c r="AXR66" s="756"/>
      <c r="AXS66" s="756"/>
      <c r="AXT66" s="756"/>
      <c r="AXU66" s="756"/>
      <c r="AXV66" s="756"/>
      <c r="AXW66" s="756"/>
      <c r="AXX66" s="756"/>
      <c r="AXY66" s="756"/>
      <c r="AXZ66" s="756"/>
      <c r="AYA66" s="756"/>
      <c r="AYB66" s="756"/>
      <c r="AYC66" s="756"/>
      <c r="AYD66" s="756"/>
      <c r="AYE66" s="756"/>
      <c r="AYF66" s="756"/>
      <c r="AYG66" s="756"/>
      <c r="AYH66" s="756"/>
      <c r="AYI66" s="756"/>
      <c r="AYJ66" s="756"/>
      <c r="AYK66" s="756"/>
      <c r="AYL66" s="756"/>
      <c r="AYM66" s="756"/>
      <c r="AYN66" s="756"/>
      <c r="AYO66" s="756"/>
      <c r="AYP66" s="756"/>
      <c r="AYQ66" s="756"/>
      <c r="AYR66" s="756"/>
      <c r="AYS66" s="756"/>
      <c r="AYT66" s="756"/>
      <c r="AYU66" s="756"/>
      <c r="AYV66" s="756"/>
      <c r="AYW66" s="756"/>
      <c r="AYX66" s="756"/>
      <c r="AYY66" s="756"/>
      <c r="AYZ66" s="756"/>
      <c r="AZA66" s="756"/>
      <c r="AZB66" s="756"/>
      <c r="AZC66" s="756"/>
      <c r="AZD66" s="756"/>
      <c r="AZE66" s="756"/>
      <c r="AZF66" s="756"/>
      <c r="AZG66" s="756"/>
      <c r="AZH66" s="756"/>
      <c r="AZI66" s="756"/>
      <c r="AZJ66" s="756"/>
      <c r="AZK66" s="756"/>
      <c r="AZL66" s="756"/>
      <c r="AZM66" s="756"/>
      <c r="AZN66" s="756"/>
      <c r="AZO66" s="756"/>
      <c r="AZP66" s="756"/>
      <c r="AZQ66" s="756"/>
      <c r="AZR66" s="756"/>
      <c r="AZS66" s="756"/>
      <c r="AZT66" s="756"/>
      <c r="AZU66" s="756"/>
      <c r="AZV66" s="756"/>
      <c r="AZW66" s="756"/>
      <c r="AZX66" s="756"/>
      <c r="AZY66" s="756"/>
      <c r="AZZ66" s="756"/>
      <c r="BAA66" s="756"/>
      <c r="BAB66" s="756"/>
      <c r="BAC66" s="756"/>
      <c r="BAD66" s="756"/>
      <c r="BAE66" s="756"/>
      <c r="BAF66" s="756"/>
      <c r="BAG66" s="756"/>
      <c r="BAH66" s="756"/>
      <c r="BAI66" s="756"/>
      <c r="BAJ66" s="756"/>
      <c r="BAK66" s="756"/>
      <c r="BAL66" s="756"/>
      <c r="BAM66" s="756"/>
      <c r="BAN66" s="756"/>
      <c r="BAO66" s="756"/>
      <c r="BAP66" s="756"/>
      <c r="BAQ66" s="756"/>
      <c r="BAR66" s="756"/>
      <c r="BAS66" s="756"/>
      <c r="BAT66" s="756"/>
      <c r="BAU66" s="756"/>
      <c r="BAV66" s="756"/>
      <c r="BAW66" s="756"/>
      <c r="BAX66" s="756"/>
      <c r="BAY66" s="756"/>
      <c r="BAZ66" s="756"/>
      <c r="BBA66" s="756"/>
      <c r="BBB66" s="756"/>
      <c r="BBC66" s="756"/>
      <c r="BBD66" s="756"/>
      <c r="BBE66" s="756"/>
      <c r="BBF66" s="756"/>
      <c r="BBG66" s="756"/>
      <c r="BBH66" s="756"/>
      <c r="BBI66" s="756"/>
      <c r="BBJ66" s="756"/>
      <c r="BBK66" s="756"/>
      <c r="BBL66" s="756"/>
      <c r="BBM66" s="756"/>
      <c r="BBN66" s="756"/>
      <c r="BBO66" s="756"/>
      <c r="BBP66" s="756"/>
      <c r="BBQ66" s="756"/>
      <c r="BBR66" s="756"/>
      <c r="BBS66" s="756"/>
      <c r="BBT66" s="756"/>
      <c r="BBU66" s="756"/>
      <c r="BBV66" s="756"/>
      <c r="BBW66" s="756"/>
      <c r="BBX66" s="756"/>
      <c r="BBY66" s="756"/>
      <c r="BBZ66" s="756"/>
      <c r="BCA66" s="756"/>
      <c r="BCB66" s="756"/>
      <c r="BCC66" s="756"/>
      <c r="BCD66" s="756"/>
      <c r="BCE66" s="756"/>
      <c r="BCF66" s="756"/>
      <c r="BCG66" s="756"/>
      <c r="BCH66" s="756"/>
      <c r="BCI66" s="756"/>
      <c r="BCJ66" s="756"/>
      <c r="BCK66" s="756"/>
      <c r="BCL66" s="756"/>
      <c r="BCM66" s="756"/>
      <c r="BCN66" s="756"/>
      <c r="BCO66" s="756"/>
      <c r="BCP66" s="756"/>
      <c r="BCQ66" s="756"/>
      <c r="BCR66" s="756"/>
      <c r="BCS66" s="756"/>
      <c r="BCT66" s="756"/>
      <c r="BCU66" s="756"/>
      <c r="BCV66" s="756"/>
      <c r="BCW66" s="756"/>
      <c r="BCX66" s="756"/>
      <c r="BCY66" s="756"/>
      <c r="BCZ66" s="756"/>
      <c r="BDA66" s="756"/>
      <c r="BDB66" s="756"/>
      <c r="BDC66" s="756"/>
      <c r="BDD66" s="756"/>
      <c r="BDE66" s="756"/>
      <c r="BDF66" s="756"/>
      <c r="BDG66" s="756"/>
      <c r="BDH66" s="756"/>
      <c r="BDI66" s="756"/>
      <c r="BDJ66" s="756"/>
      <c r="BDK66" s="756"/>
      <c r="BDL66" s="756"/>
      <c r="BDM66" s="756"/>
      <c r="BDN66" s="756"/>
      <c r="BDO66" s="756"/>
      <c r="BDP66" s="756"/>
      <c r="BDQ66" s="756"/>
      <c r="BDR66" s="756"/>
      <c r="BDS66" s="756"/>
      <c r="BDT66" s="756"/>
      <c r="BDU66" s="756"/>
      <c r="BDV66" s="756"/>
      <c r="BDW66" s="756"/>
      <c r="BDX66" s="756"/>
      <c r="BDY66" s="756"/>
      <c r="BDZ66" s="756"/>
      <c r="BEA66" s="756"/>
      <c r="BEB66" s="756"/>
      <c r="BEC66" s="756"/>
      <c r="BED66" s="756"/>
      <c r="BEE66" s="756"/>
      <c r="BEF66" s="756"/>
      <c r="BEG66" s="756"/>
      <c r="BEH66" s="756"/>
      <c r="BEI66" s="756"/>
      <c r="BEJ66" s="756"/>
      <c r="BEK66" s="756"/>
      <c r="BEL66" s="756"/>
      <c r="BEM66" s="756"/>
      <c r="BEN66" s="756"/>
      <c r="BEO66" s="756"/>
      <c r="BEP66" s="756"/>
      <c r="BEQ66" s="756"/>
      <c r="BER66" s="756"/>
      <c r="BES66" s="756"/>
      <c r="BET66" s="756"/>
      <c r="BEU66" s="756"/>
      <c r="BEV66" s="756"/>
      <c r="BEW66" s="756"/>
      <c r="BEX66" s="756"/>
      <c r="BEY66" s="756"/>
      <c r="BEZ66" s="756"/>
      <c r="BFA66" s="756"/>
      <c r="BFB66" s="756"/>
      <c r="BFC66" s="756"/>
      <c r="BFD66" s="756"/>
      <c r="BFE66" s="756"/>
      <c r="BFF66" s="756"/>
      <c r="BFG66" s="756"/>
      <c r="BFH66" s="756"/>
      <c r="BFI66" s="756"/>
      <c r="BFJ66" s="756"/>
      <c r="BFK66" s="756"/>
      <c r="BFL66" s="756"/>
      <c r="BFM66" s="756"/>
      <c r="BFN66" s="756"/>
      <c r="BFO66" s="756"/>
      <c r="BFP66" s="756"/>
      <c r="BFQ66" s="756"/>
      <c r="BFR66" s="756"/>
      <c r="BFS66" s="756"/>
      <c r="BFT66" s="756"/>
      <c r="BFU66" s="756"/>
      <c r="BFV66" s="756"/>
      <c r="BFW66" s="756"/>
      <c r="BFX66" s="756"/>
      <c r="BFY66" s="756"/>
      <c r="BFZ66" s="756"/>
      <c r="BGA66" s="756"/>
      <c r="BGB66" s="756"/>
      <c r="BGC66" s="756"/>
      <c r="BGD66" s="756"/>
      <c r="BGE66" s="756"/>
      <c r="BGF66" s="756"/>
      <c r="BGG66" s="756"/>
      <c r="BGH66" s="756"/>
      <c r="BGI66" s="756"/>
      <c r="BGJ66" s="756"/>
      <c r="BGK66" s="756"/>
      <c r="BGL66" s="756"/>
      <c r="BGM66" s="756"/>
      <c r="BGN66" s="756"/>
      <c r="BGO66" s="756"/>
      <c r="BGP66" s="756"/>
      <c r="BGQ66" s="756"/>
      <c r="BGR66" s="756"/>
      <c r="BGS66" s="756"/>
      <c r="BGT66" s="756"/>
      <c r="BGU66" s="756"/>
      <c r="BGV66" s="756"/>
      <c r="BGW66" s="756"/>
      <c r="BGX66" s="756"/>
      <c r="BGY66" s="756"/>
      <c r="BGZ66" s="756"/>
      <c r="BHA66" s="756"/>
      <c r="BHB66" s="756"/>
      <c r="BHC66" s="756"/>
      <c r="BHD66" s="756"/>
      <c r="BHE66" s="756"/>
      <c r="BHF66" s="756"/>
      <c r="BHG66" s="756"/>
      <c r="BHH66" s="756"/>
      <c r="BHI66" s="756"/>
      <c r="BHJ66" s="756"/>
      <c r="BHK66" s="756"/>
      <c r="BHL66" s="756"/>
      <c r="BHM66" s="756"/>
      <c r="BHN66" s="756"/>
      <c r="BHO66" s="756"/>
      <c r="BHP66" s="756"/>
      <c r="BHQ66" s="756"/>
      <c r="BHR66" s="756"/>
      <c r="BHS66" s="756"/>
      <c r="BHT66" s="756"/>
      <c r="BHU66" s="756"/>
      <c r="BHV66" s="756"/>
      <c r="BHW66" s="756"/>
      <c r="BHX66" s="756"/>
      <c r="BHY66" s="756"/>
      <c r="BHZ66" s="756"/>
      <c r="BIA66" s="756"/>
      <c r="BIB66" s="756"/>
      <c r="BIC66" s="756"/>
      <c r="BID66" s="756"/>
      <c r="BIE66" s="756"/>
      <c r="BIF66" s="756"/>
      <c r="BIG66" s="756"/>
      <c r="BIH66" s="756"/>
      <c r="BII66" s="756"/>
      <c r="BIJ66" s="756"/>
      <c r="BIK66" s="756"/>
      <c r="BIL66" s="756"/>
      <c r="BIM66" s="756"/>
      <c r="BIN66" s="756"/>
      <c r="BIO66" s="756"/>
      <c r="BIP66" s="756"/>
      <c r="BIQ66" s="756"/>
      <c r="BIR66" s="756"/>
      <c r="BIS66" s="756"/>
      <c r="BIT66" s="756"/>
      <c r="BIU66" s="756"/>
      <c r="BIV66" s="756"/>
      <c r="BIW66" s="756"/>
      <c r="BIX66" s="756"/>
      <c r="BIY66" s="756"/>
      <c r="BIZ66" s="756"/>
      <c r="BJA66" s="756"/>
      <c r="BJB66" s="756"/>
      <c r="BJC66" s="756"/>
      <c r="BJD66" s="756"/>
      <c r="BJE66" s="756"/>
      <c r="BJF66" s="756"/>
      <c r="BJG66" s="756"/>
      <c r="BJH66" s="756"/>
      <c r="BJI66" s="756"/>
      <c r="BJJ66" s="756"/>
      <c r="BJK66" s="756"/>
      <c r="BJL66" s="756"/>
      <c r="BJM66" s="756"/>
      <c r="BJN66" s="756"/>
      <c r="BJO66" s="756"/>
      <c r="BJP66" s="756"/>
      <c r="BJQ66" s="756"/>
      <c r="BJR66" s="756"/>
      <c r="BJS66" s="756"/>
      <c r="BJT66" s="756"/>
      <c r="BJU66" s="756"/>
      <c r="BJV66" s="756"/>
      <c r="BJW66" s="756"/>
      <c r="BJX66" s="756"/>
      <c r="BJY66" s="756"/>
      <c r="BJZ66" s="756"/>
      <c r="BKA66" s="756"/>
      <c r="BKB66" s="756"/>
      <c r="BKC66" s="756"/>
      <c r="BKD66" s="756"/>
      <c r="BKE66" s="756"/>
      <c r="BKF66" s="756"/>
      <c r="BKG66" s="756"/>
      <c r="BKH66" s="756"/>
      <c r="BKI66" s="756"/>
      <c r="BKJ66" s="756"/>
      <c r="BKK66" s="756"/>
      <c r="BKL66" s="756"/>
      <c r="BKM66" s="756"/>
      <c r="BKN66" s="756"/>
      <c r="BKO66" s="756"/>
      <c r="BKP66" s="756"/>
      <c r="BKQ66" s="756"/>
      <c r="BKR66" s="756"/>
      <c r="BKS66" s="756"/>
      <c r="BKT66" s="756"/>
      <c r="BKU66" s="756"/>
      <c r="BKV66" s="756"/>
      <c r="BKW66" s="756"/>
      <c r="BKX66" s="756"/>
      <c r="BKY66" s="756"/>
      <c r="BKZ66" s="756"/>
      <c r="BLA66" s="756"/>
      <c r="BLB66" s="756"/>
      <c r="BLC66" s="756"/>
      <c r="BLD66" s="756"/>
      <c r="BLE66" s="756"/>
      <c r="BLF66" s="756"/>
      <c r="BLG66" s="756"/>
      <c r="BLH66" s="756"/>
      <c r="BLI66" s="756"/>
      <c r="BLJ66" s="756"/>
      <c r="BLK66" s="756"/>
      <c r="BLL66" s="756"/>
      <c r="BLM66" s="756"/>
      <c r="BLN66" s="756"/>
      <c r="BLO66" s="756"/>
      <c r="BLP66" s="756"/>
      <c r="BLQ66" s="756"/>
      <c r="BLR66" s="756"/>
      <c r="BLS66" s="756"/>
      <c r="BLT66" s="756"/>
      <c r="BLU66" s="756"/>
      <c r="BLV66" s="756"/>
      <c r="BLW66" s="756"/>
      <c r="BLX66" s="756"/>
      <c r="BLY66" s="756"/>
      <c r="BLZ66" s="756"/>
      <c r="BMA66" s="756"/>
      <c r="BMB66" s="756"/>
      <c r="BMC66" s="756"/>
      <c r="BMD66" s="756"/>
      <c r="BME66" s="756"/>
      <c r="BMF66" s="756"/>
      <c r="BMG66" s="756"/>
      <c r="BMH66" s="756"/>
      <c r="BMI66" s="756"/>
      <c r="BMJ66" s="756"/>
      <c r="BMK66" s="756"/>
      <c r="BML66" s="756"/>
      <c r="BMM66" s="756"/>
      <c r="BMN66" s="756"/>
      <c r="BMO66" s="756"/>
      <c r="BMP66" s="756"/>
      <c r="BMQ66" s="756"/>
      <c r="BMR66" s="756"/>
      <c r="BMS66" s="756"/>
      <c r="BMT66" s="756"/>
      <c r="BMU66" s="756"/>
      <c r="BMV66" s="756"/>
      <c r="BMW66" s="756"/>
      <c r="BMX66" s="756"/>
      <c r="BMY66" s="756"/>
      <c r="BMZ66" s="756"/>
      <c r="BNA66" s="756"/>
      <c r="BNB66" s="756"/>
      <c r="BNC66" s="756"/>
      <c r="BND66" s="756"/>
      <c r="BNE66" s="756"/>
      <c r="BNF66" s="756"/>
      <c r="BNG66" s="756"/>
      <c r="BNH66" s="756"/>
      <c r="BNI66" s="756"/>
      <c r="BNJ66" s="756"/>
      <c r="BNK66" s="756"/>
      <c r="BNL66" s="756"/>
      <c r="BNM66" s="756"/>
      <c r="BNN66" s="756"/>
      <c r="BNO66" s="756"/>
      <c r="BNP66" s="756"/>
      <c r="BNQ66" s="756"/>
      <c r="BNR66" s="756"/>
      <c r="BNS66" s="756"/>
      <c r="BNT66" s="756"/>
      <c r="BNU66" s="756"/>
      <c r="BNV66" s="756"/>
      <c r="BNW66" s="756"/>
      <c r="BNX66" s="756"/>
      <c r="BNY66" s="756"/>
      <c r="BNZ66" s="756"/>
      <c r="BOA66" s="756"/>
      <c r="BOB66" s="756"/>
      <c r="BOC66" s="756"/>
      <c r="BOD66" s="756"/>
      <c r="BOE66" s="756"/>
      <c r="BOF66" s="756"/>
      <c r="BOG66" s="756"/>
      <c r="BOH66" s="756"/>
      <c r="BOI66" s="756"/>
      <c r="BOJ66" s="756"/>
      <c r="BOK66" s="756"/>
      <c r="BOL66" s="756"/>
      <c r="BOM66" s="756"/>
      <c r="BON66" s="756"/>
      <c r="BOO66" s="756"/>
      <c r="BOP66" s="756"/>
      <c r="BOQ66" s="756"/>
      <c r="BOR66" s="756"/>
      <c r="BOS66" s="756"/>
      <c r="BOT66" s="756"/>
      <c r="BOU66" s="756"/>
      <c r="BOV66" s="756"/>
      <c r="BOW66" s="756"/>
      <c r="BOX66" s="756"/>
      <c r="BOY66" s="756"/>
      <c r="BOZ66" s="756"/>
      <c r="BPA66" s="756"/>
      <c r="BPB66" s="756"/>
      <c r="BPC66" s="756"/>
      <c r="BPD66" s="756"/>
      <c r="BPE66" s="756"/>
      <c r="BPF66" s="756"/>
      <c r="BPG66" s="756"/>
      <c r="BPH66" s="756"/>
      <c r="BPI66" s="756"/>
      <c r="BPJ66" s="756"/>
      <c r="BPK66" s="756"/>
      <c r="BPL66" s="756"/>
      <c r="BPM66" s="756"/>
      <c r="BPN66" s="756"/>
      <c r="BPO66" s="756"/>
      <c r="BPP66" s="756"/>
      <c r="BPQ66" s="756"/>
      <c r="BPR66" s="756"/>
      <c r="BPS66" s="756"/>
      <c r="BPT66" s="756"/>
      <c r="BPU66" s="756"/>
      <c r="BPV66" s="756"/>
      <c r="BPW66" s="756"/>
      <c r="BPX66" s="756"/>
      <c r="BPY66" s="756"/>
      <c r="BPZ66" s="756"/>
      <c r="BQA66" s="756"/>
      <c r="BQB66" s="756"/>
      <c r="BQC66" s="756"/>
      <c r="BQD66" s="756"/>
      <c r="BQE66" s="756"/>
      <c r="BQF66" s="756"/>
      <c r="BQG66" s="756"/>
      <c r="BQH66" s="756"/>
      <c r="BQI66" s="756"/>
      <c r="BQJ66" s="756"/>
      <c r="BQK66" s="756"/>
      <c r="BQL66" s="756"/>
      <c r="BQM66" s="756"/>
      <c r="BQN66" s="756"/>
      <c r="BQO66" s="756"/>
      <c r="BQP66" s="756"/>
      <c r="BQQ66" s="756"/>
      <c r="BQR66" s="756"/>
      <c r="BQS66" s="756"/>
      <c r="BQT66" s="756"/>
      <c r="BQU66" s="756"/>
      <c r="BQV66" s="756"/>
      <c r="BQW66" s="756"/>
      <c r="BQX66" s="756"/>
      <c r="BQY66" s="756"/>
      <c r="BQZ66" s="756"/>
      <c r="BRA66" s="756"/>
      <c r="BRB66" s="756"/>
      <c r="BRC66" s="756"/>
      <c r="BRD66" s="756"/>
      <c r="BRE66" s="756"/>
      <c r="BRF66" s="756"/>
      <c r="BRG66" s="756"/>
      <c r="BRH66" s="756"/>
      <c r="BRI66" s="756"/>
      <c r="BRJ66" s="756"/>
      <c r="BRK66" s="756"/>
      <c r="BRL66" s="756"/>
      <c r="BRM66" s="756"/>
      <c r="BRN66" s="756"/>
      <c r="BRO66" s="756"/>
      <c r="BRP66" s="756"/>
      <c r="BRQ66" s="756"/>
      <c r="BRR66" s="756"/>
      <c r="BRS66" s="756"/>
      <c r="BRT66" s="756"/>
      <c r="BRU66" s="756"/>
      <c r="BRV66" s="756"/>
      <c r="BRW66" s="756"/>
      <c r="BRX66" s="756"/>
      <c r="BRY66" s="756"/>
      <c r="BRZ66" s="756"/>
      <c r="BSA66" s="756"/>
      <c r="BSB66" s="756"/>
      <c r="BSC66" s="756"/>
      <c r="BSD66" s="756"/>
      <c r="BSE66" s="756"/>
      <c r="BSF66" s="756"/>
      <c r="BSG66" s="756"/>
      <c r="BSH66" s="756"/>
      <c r="BSI66" s="756"/>
      <c r="BSJ66" s="756"/>
      <c r="BSK66" s="756"/>
      <c r="BSL66" s="756"/>
      <c r="BSM66" s="756"/>
      <c r="BSN66" s="756"/>
      <c r="BSO66" s="756"/>
      <c r="BSP66" s="756"/>
      <c r="BSQ66" s="756"/>
      <c r="BSR66" s="756"/>
      <c r="BSS66" s="756"/>
      <c r="BST66" s="756"/>
      <c r="BSU66" s="756"/>
      <c r="BSV66" s="756"/>
      <c r="BSW66" s="756"/>
      <c r="BSX66" s="756"/>
      <c r="BSY66" s="756"/>
      <c r="BSZ66" s="756"/>
      <c r="BTA66" s="756"/>
      <c r="BTB66" s="756"/>
      <c r="BTC66" s="756"/>
      <c r="BTD66" s="756"/>
      <c r="BTE66" s="756"/>
      <c r="BTF66" s="756"/>
      <c r="BTG66" s="756"/>
      <c r="BTH66" s="756"/>
      <c r="BTI66" s="756"/>
      <c r="BTJ66" s="756"/>
      <c r="BTK66" s="756"/>
      <c r="BTL66" s="756"/>
      <c r="BTM66" s="756"/>
      <c r="BTN66" s="756"/>
      <c r="BTO66" s="756"/>
      <c r="BTP66" s="756"/>
      <c r="BTQ66" s="756"/>
      <c r="BTR66" s="756"/>
      <c r="BTS66" s="756"/>
      <c r="BTT66" s="756"/>
      <c r="BTU66" s="756"/>
      <c r="BTV66" s="756"/>
      <c r="BTW66" s="756"/>
      <c r="BTX66" s="756"/>
      <c r="BTY66" s="756"/>
      <c r="BTZ66" s="756"/>
      <c r="BUA66" s="756"/>
      <c r="BUB66" s="756"/>
      <c r="BUC66" s="756"/>
      <c r="BUD66" s="756"/>
      <c r="BUE66" s="756"/>
      <c r="BUF66" s="756"/>
      <c r="BUG66" s="756"/>
      <c r="BUH66" s="756"/>
      <c r="BUI66" s="756"/>
      <c r="BUJ66" s="756"/>
      <c r="BUK66" s="756"/>
      <c r="BUL66" s="756"/>
      <c r="BUM66" s="756"/>
      <c r="BUN66" s="756"/>
      <c r="BUO66" s="756"/>
      <c r="BUP66" s="756"/>
      <c r="BUQ66" s="756"/>
      <c r="BUR66" s="756"/>
      <c r="BUS66" s="756"/>
      <c r="BUT66" s="756"/>
      <c r="BUU66" s="756"/>
      <c r="BUV66" s="756"/>
      <c r="BUW66" s="756"/>
      <c r="BUX66" s="756"/>
      <c r="BUY66" s="756"/>
      <c r="BUZ66" s="756"/>
      <c r="BVA66" s="756"/>
      <c r="BVB66" s="756"/>
      <c r="BVC66" s="756"/>
      <c r="BVD66" s="756"/>
      <c r="BVE66" s="756"/>
      <c r="BVF66" s="756"/>
      <c r="BVG66" s="756"/>
      <c r="BVH66" s="756"/>
      <c r="BVI66" s="756"/>
      <c r="BVJ66" s="756"/>
      <c r="BVK66" s="756"/>
      <c r="BVL66" s="756"/>
      <c r="BVM66" s="756"/>
      <c r="BVN66" s="756"/>
      <c r="BVO66" s="756"/>
      <c r="BVP66" s="756"/>
      <c r="BVQ66" s="756"/>
      <c r="BVR66" s="756"/>
      <c r="BVS66" s="756"/>
      <c r="BVT66" s="756"/>
      <c r="BVU66" s="756"/>
      <c r="BVV66" s="756"/>
      <c r="BVW66" s="756"/>
      <c r="BVX66" s="756"/>
      <c r="BVY66" s="756"/>
      <c r="BVZ66" s="756"/>
      <c r="BWA66" s="756"/>
      <c r="BWB66" s="756"/>
      <c r="BWC66" s="756"/>
      <c r="BWD66" s="756"/>
      <c r="BWE66" s="756"/>
      <c r="BWF66" s="756"/>
      <c r="BWG66" s="756"/>
      <c r="BWH66" s="756"/>
      <c r="BWI66" s="756"/>
      <c r="BWJ66" s="756"/>
      <c r="BWK66" s="756"/>
      <c r="BWL66" s="756"/>
      <c r="BWM66" s="756"/>
      <c r="BWN66" s="756"/>
      <c r="BWO66" s="756"/>
      <c r="BWP66" s="756"/>
      <c r="BWQ66" s="756"/>
      <c r="BWR66" s="756"/>
      <c r="BWS66" s="756"/>
      <c r="BWT66" s="756"/>
      <c r="BWU66" s="756"/>
      <c r="BWV66" s="756"/>
      <c r="BWW66" s="756"/>
      <c r="BWX66" s="756"/>
      <c r="BWY66" s="756"/>
      <c r="BWZ66" s="756"/>
      <c r="BXA66" s="756"/>
      <c r="BXB66" s="756"/>
      <c r="BXC66" s="756"/>
      <c r="BXD66" s="756"/>
      <c r="BXE66" s="756"/>
      <c r="BXF66" s="756"/>
      <c r="BXG66" s="756"/>
      <c r="BXH66" s="756"/>
      <c r="BXI66" s="756"/>
      <c r="BXJ66" s="756"/>
      <c r="BXK66" s="756"/>
      <c r="BXL66" s="756"/>
      <c r="BXM66" s="756"/>
      <c r="BXN66" s="756"/>
      <c r="BXO66" s="756"/>
      <c r="BXP66" s="756"/>
      <c r="BXQ66" s="756"/>
      <c r="BXR66" s="756"/>
      <c r="BXS66" s="756"/>
      <c r="BXT66" s="756"/>
      <c r="BXU66" s="756"/>
      <c r="BXV66" s="756"/>
      <c r="BXW66" s="756"/>
      <c r="BXX66" s="756"/>
      <c r="BXY66" s="756"/>
      <c r="BXZ66" s="756"/>
      <c r="BYA66" s="756"/>
      <c r="BYB66" s="756"/>
      <c r="BYC66" s="756"/>
      <c r="BYD66" s="756"/>
      <c r="BYE66" s="756"/>
      <c r="BYF66" s="756"/>
      <c r="BYG66" s="756"/>
      <c r="BYH66" s="756"/>
      <c r="BYI66" s="756"/>
      <c r="BYJ66" s="756"/>
      <c r="BYK66" s="756"/>
      <c r="BYL66" s="756"/>
      <c r="BYM66" s="756"/>
      <c r="BYN66" s="756"/>
      <c r="BYO66" s="756"/>
      <c r="BYP66" s="756"/>
      <c r="BYQ66" s="756"/>
      <c r="BYR66" s="756"/>
      <c r="BYS66" s="756"/>
      <c r="BYT66" s="756"/>
      <c r="BYU66" s="756"/>
      <c r="BYV66" s="756"/>
      <c r="BYW66" s="756"/>
      <c r="BYX66" s="756"/>
      <c r="BYY66" s="756"/>
      <c r="BYZ66" s="756"/>
      <c r="BZA66" s="756"/>
      <c r="BZB66" s="756"/>
      <c r="BZC66" s="756"/>
      <c r="BZD66" s="756"/>
      <c r="BZE66" s="756"/>
      <c r="BZF66" s="756"/>
      <c r="BZG66" s="756"/>
      <c r="BZH66" s="756"/>
      <c r="BZI66" s="756"/>
      <c r="BZJ66" s="756"/>
      <c r="BZK66" s="756"/>
      <c r="BZL66" s="756"/>
      <c r="BZM66" s="756"/>
      <c r="BZN66" s="756"/>
      <c r="BZO66" s="756"/>
      <c r="BZP66" s="756"/>
      <c r="BZQ66" s="756"/>
      <c r="BZR66" s="756"/>
      <c r="BZS66" s="756"/>
      <c r="BZT66" s="756"/>
      <c r="BZU66" s="756"/>
      <c r="BZV66" s="756"/>
      <c r="BZW66" s="756"/>
      <c r="BZX66" s="756"/>
      <c r="BZY66" s="756"/>
      <c r="BZZ66" s="756"/>
      <c r="CAA66" s="756"/>
      <c r="CAB66" s="756"/>
      <c r="CAC66" s="756"/>
      <c r="CAD66" s="756"/>
      <c r="CAE66" s="756"/>
      <c r="CAF66" s="756"/>
      <c r="CAG66" s="756"/>
      <c r="CAH66" s="756"/>
      <c r="CAI66" s="756"/>
      <c r="CAJ66" s="756"/>
      <c r="CAK66" s="756"/>
      <c r="CAL66" s="756"/>
      <c r="CAM66" s="756"/>
      <c r="CAN66" s="756"/>
      <c r="CAO66" s="756"/>
      <c r="CAP66" s="756"/>
      <c r="CAQ66" s="756"/>
      <c r="CAR66" s="756"/>
      <c r="CAS66" s="756"/>
      <c r="CAT66" s="756"/>
      <c r="CAU66" s="756"/>
      <c r="CAV66" s="756"/>
      <c r="CAW66" s="756"/>
      <c r="CAX66" s="756"/>
      <c r="CAY66" s="756"/>
      <c r="CAZ66" s="756"/>
      <c r="CBA66" s="756"/>
      <c r="CBB66" s="756"/>
      <c r="CBC66" s="756"/>
      <c r="CBD66" s="756"/>
      <c r="CBE66" s="756"/>
      <c r="CBF66" s="756"/>
      <c r="CBG66" s="756"/>
      <c r="CBH66" s="756"/>
      <c r="CBI66" s="756"/>
      <c r="CBJ66" s="756"/>
      <c r="CBK66" s="756"/>
      <c r="CBL66" s="756"/>
      <c r="CBM66" s="756"/>
      <c r="CBN66" s="756"/>
      <c r="CBO66" s="756"/>
      <c r="CBP66" s="756"/>
      <c r="CBQ66" s="756"/>
      <c r="CBR66" s="756"/>
      <c r="CBS66" s="756"/>
      <c r="CBT66" s="756"/>
      <c r="CBU66" s="756"/>
      <c r="CBV66" s="756"/>
      <c r="CBW66" s="756"/>
      <c r="CBX66" s="756"/>
      <c r="CBY66" s="756"/>
      <c r="CBZ66" s="756"/>
      <c r="CCA66" s="756"/>
      <c r="CCB66" s="756"/>
      <c r="CCC66" s="756"/>
      <c r="CCD66" s="756"/>
      <c r="CCE66" s="756"/>
      <c r="CCF66" s="756"/>
      <c r="CCG66" s="756"/>
      <c r="CCH66" s="756"/>
      <c r="CCI66" s="756"/>
      <c r="CCJ66" s="756"/>
      <c r="CCK66" s="756"/>
      <c r="CCL66" s="756"/>
      <c r="CCM66" s="756"/>
      <c r="CCN66" s="756"/>
      <c r="CCO66" s="756"/>
      <c r="CCP66" s="756"/>
      <c r="CCQ66" s="756"/>
      <c r="CCR66" s="756"/>
      <c r="CCS66" s="756"/>
      <c r="CCT66" s="756"/>
      <c r="CCU66" s="756"/>
      <c r="CCV66" s="756"/>
      <c r="CCW66" s="756"/>
      <c r="CCX66" s="756"/>
      <c r="CCY66" s="756"/>
      <c r="CCZ66" s="756"/>
      <c r="CDA66" s="756"/>
      <c r="CDB66" s="756"/>
      <c r="CDC66" s="756"/>
      <c r="CDD66" s="756"/>
      <c r="CDE66" s="756"/>
      <c r="CDF66" s="756"/>
      <c r="CDG66" s="756"/>
      <c r="CDH66" s="756"/>
      <c r="CDI66" s="756"/>
      <c r="CDJ66" s="756"/>
      <c r="CDK66" s="756"/>
      <c r="CDL66" s="756"/>
      <c r="CDM66" s="756"/>
      <c r="CDN66" s="756"/>
      <c r="CDO66" s="756"/>
      <c r="CDP66" s="756"/>
      <c r="CDQ66" s="756"/>
      <c r="CDR66" s="756"/>
      <c r="CDS66" s="756"/>
      <c r="CDT66" s="756"/>
      <c r="CDU66" s="756"/>
      <c r="CDV66" s="756"/>
      <c r="CDW66" s="756"/>
      <c r="CDX66" s="756"/>
      <c r="CDY66" s="756"/>
      <c r="CDZ66" s="756"/>
      <c r="CEA66" s="756"/>
      <c r="CEB66" s="756"/>
      <c r="CEC66" s="756"/>
      <c r="CED66" s="756"/>
      <c r="CEE66" s="756"/>
      <c r="CEF66" s="756"/>
      <c r="CEG66" s="756"/>
      <c r="CEH66" s="756"/>
      <c r="CEI66" s="756"/>
      <c r="CEJ66" s="756"/>
      <c r="CEK66" s="756"/>
      <c r="CEL66" s="756"/>
      <c r="CEM66" s="756"/>
      <c r="CEN66" s="756"/>
      <c r="CEO66" s="756"/>
      <c r="CEP66" s="756"/>
      <c r="CEQ66" s="756"/>
      <c r="CER66" s="756"/>
      <c r="CES66" s="756"/>
      <c r="CET66" s="756"/>
      <c r="CEU66" s="756"/>
      <c r="CEV66" s="756"/>
      <c r="CEW66" s="756"/>
      <c r="CEX66" s="756"/>
      <c r="CEY66" s="756"/>
      <c r="CEZ66" s="756"/>
      <c r="CFA66" s="756"/>
      <c r="CFB66" s="756"/>
      <c r="CFC66" s="756"/>
      <c r="CFD66" s="756"/>
      <c r="CFE66" s="756"/>
      <c r="CFF66" s="756"/>
      <c r="CFG66" s="756"/>
      <c r="CFH66" s="756"/>
      <c r="CFI66" s="756"/>
      <c r="CFJ66" s="756"/>
      <c r="CFK66" s="756"/>
      <c r="CFL66" s="756"/>
      <c r="CFM66" s="756"/>
      <c r="CFN66" s="756"/>
      <c r="CFO66" s="756"/>
      <c r="CFP66" s="756"/>
      <c r="CFQ66" s="756"/>
      <c r="CFR66" s="756"/>
      <c r="CFS66" s="756"/>
      <c r="CFT66" s="756"/>
      <c r="CFU66" s="756"/>
      <c r="CFV66" s="756"/>
      <c r="CFW66" s="756"/>
      <c r="CFX66" s="756"/>
      <c r="CFY66" s="756"/>
      <c r="CFZ66" s="756"/>
      <c r="CGA66" s="756"/>
      <c r="CGB66" s="756"/>
      <c r="CGC66" s="756"/>
      <c r="CGD66" s="756"/>
      <c r="CGE66" s="756"/>
      <c r="CGF66" s="756"/>
      <c r="CGG66" s="756"/>
      <c r="CGH66" s="756"/>
      <c r="CGI66" s="756"/>
      <c r="CGJ66" s="756"/>
      <c r="CGK66" s="756"/>
      <c r="CGL66" s="756"/>
      <c r="CGM66" s="756"/>
      <c r="CGN66" s="756"/>
      <c r="CGO66" s="756"/>
      <c r="CGP66" s="756"/>
      <c r="CGQ66" s="756"/>
      <c r="CGR66" s="756"/>
      <c r="CGS66" s="756"/>
      <c r="CGT66" s="756"/>
      <c r="CGU66" s="756"/>
      <c r="CGV66" s="756"/>
      <c r="CGW66" s="756"/>
      <c r="CGX66" s="756"/>
      <c r="CGY66" s="756"/>
      <c r="CGZ66" s="756"/>
      <c r="CHA66" s="756"/>
      <c r="CHB66" s="756"/>
      <c r="CHC66" s="756"/>
      <c r="CHD66" s="756"/>
      <c r="CHE66" s="756"/>
      <c r="CHF66" s="756"/>
      <c r="CHG66" s="756"/>
      <c r="CHH66" s="756"/>
      <c r="CHI66" s="756"/>
      <c r="CHJ66" s="756"/>
      <c r="CHK66" s="756"/>
      <c r="CHL66" s="756"/>
      <c r="CHM66" s="756"/>
      <c r="CHN66" s="756"/>
      <c r="CHO66" s="756"/>
      <c r="CHP66" s="756"/>
      <c r="CHQ66" s="756"/>
      <c r="CHR66" s="756"/>
      <c r="CHS66" s="756"/>
      <c r="CHT66" s="756"/>
      <c r="CHU66" s="756"/>
      <c r="CHV66" s="756"/>
      <c r="CHW66" s="756"/>
      <c r="CHX66" s="756"/>
      <c r="CHY66" s="756"/>
      <c r="CHZ66" s="756"/>
      <c r="CIA66" s="756"/>
      <c r="CIB66" s="756"/>
      <c r="CIC66" s="756"/>
      <c r="CID66" s="756"/>
      <c r="CIE66" s="756"/>
      <c r="CIF66" s="756"/>
      <c r="CIG66" s="756"/>
      <c r="CIH66" s="756"/>
      <c r="CII66" s="756"/>
      <c r="CIJ66" s="756"/>
      <c r="CIK66" s="756"/>
      <c r="CIL66" s="756"/>
      <c r="CIM66" s="756"/>
      <c r="CIN66" s="756"/>
      <c r="CIO66" s="756"/>
      <c r="CIP66" s="756"/>
      <c r="CIQ66" s="756"/>
      <c r="CIR66" s="756"/>
      <c r="CIS66" s="756"/>
      <c r="CIT66" s="756"/>
      <c r="CIU66" s="756"/>
      <c r="CIV66" s="756"/>
      <c r="CIW66" s="756"/>
      <c r="CIX66" s="756"/>
      <c r="CIY66" s="756"/>
      <c r="CIZ66" s="756"/>
      <c r="CJA66" s="756"/>
      <c r="CJB66" s="756"/>
      <c r="CJC66" s="756"/>
      <c r="CJD66" s="756"/>
      <c r="CJE66" s="756"/>
      <c r="CJF66" s="756"/>
      <c r="CJG66" s="756"/>
      <c r="CJH66" s="756"/>
      <c r="CJI66" s="756"/>
      <c r="CJJ66" s="756"/>
      <c r="CJK66" s="756"/>
      <c r="CJL66" s="756"/>
      <c r="CJM66" s="756"/>
      <c r="CJN66" s="756"/>
      <c r="CJO66" s="756"/>
      <c r="CJP66" s="756"/>
      <c r="CJQ66" s="756"/>
      <c r="CJR66" s="756"/>
      <c r="CJS66" s="756"/>
      <c r="CJT66" s="756"/>
      <c r="CJU66" s="756"/>
      <c r="CJV66" s="756"/>
      <c r="CJW66" s="756"/>
      <c r="CJX66" s="756"/>
      <c r="CJY66" s="756"/>
      <c r="CJZ66" s="756"/>
      <c r="CKA66" s="756"/>
      <c r="CKB66" s="756"/>
      <c r="CKC66" s="756"/>
      <c r="CKD66" s="756"/>
      <c r="CKE66" s="756"/>
      <c r="CKF66" s="756"/>
      <c r="CKG66" s="756"/>
      <c r="CKH66" s="756"/>
      <c r="CKI66" s="756"/>
      <c r="CKJ66" s="756"/>
      <c r="CKK66" s="756"/>
      <c r="CKL66" s="756"/>
      <c r="CKM66" s="756"/>
      <c r="CKN66" s="756"/>
      <c r="CKO66" s="756"/>
      <c r="CKP66" s="756"/>
      <c r="CKQ66" s="756"/>
      <c r="CKR66" s="756"/>
      <c r="CKS66" s="756"/>
      <c r="CKT66" s="756"/>
      <c r="CKU66" s="756"/>
      <c r="CKV66" s="756"/>
      <c r="CKW66" s="756"/>
      <c r="CKX66" s="756"/>
      <c r="CKY66" s="756"/>
      <c r="CKZ66" s="756"/>
      <c r="CLA66" s="756"/>
      <c r="CLB66" s="756"/>
      <c r="CLC66" s="756"/>
      <c r="CLD66" s="756"/>
      <c r="CLE66" s="756"/>
      <c r="CLF66" s="756"/>
      <c r="CLG66" s="756"/>
      <c r="CLH66" s="756"/>
      <c r="CLI66" s="756"/>
      <c r="CLJ66" s="756"/>
      <c r="CLK66" s="756"/>
      <c r="CLL66" s="756"/>
      <c r="CLM66" s="756"/>
      <c r="CLN66" s="756"/>
      <c r="CLO66" s="756"/>
      <c r="CLP66" s="756"/>
      <c r="CLQ66" s="756"/>
      <c r="CLR66" s="756"/>
      <c r="CLS66" s="756"/>
      <c r="CLT66" s="756"/>
      <c r="CLU66" s="756"/>
      <c r="CLV66" s="756"/>
      <c r="CLW66" s="756"/>
      <c r="CLX66" s="756"/>
      <c r="CLY66" s="756"/>
      <c r="CLZ66" s="756"/>
      <c r="CMA66" s="756"/>
      <c r="CMB66" s="756"/>
      <c r="CMC66" s="756"/>
      <c r="CMD66" s="756"/>
      <c r="CME66" s="756"/>
      <c r="CMF66" s="756"/>
      <c r="CMG66" s="756"/>
      <c r="CMH66" s="756"/>
      <c r="CMI66" s="756"/>
      <c r="CMJ66" s="756"/>
      <c r="CMK66" s="756"/>
      <c r="CML66" s="756"/>
      <c r="CMM66" s="756"/>
      <c r="CMN66" s="756"/>
      <c r="CMO66" s="756"/>
      <c r="CMP66" s="756"/>
      <c r="CMQ66" s="756"/>
      <c r="CMR66" s="756"/>
      <c r="CMS66" s="756"/>
      <c r="CMT66" s="756"/>
      <c r="CMU66" s="756"/>
      <c r="CMV66" s="756"/>
      <c r="CMW66" s="756"/>
      <c r="CMX66" s="756"/>
      <c r="CMY66" s="756"/>
      <c r="CMZ66" s="756"/>
      <c r="CNA66" s="756"/>
      <c r="CNB66" s="756"/>
      <c r="CNC66" s="756"/>
      <c r="CND66" s="756"/>
      <c r="CNE66" s="756"/>
      <c r="CNF66" s="756"/>
      <c r="CNG66" s="756"/>
      <c r="CNH66" s="756"/>
      <c r="CNI66" s="756"/>
      <c r="CNJ66" s="756"/>
      <c r="CNK66" s="756"/>
      <c r="CNL66" s="756"/>
      <c r="CNM66" s="756"/>
      <c r="CNN66" s="756"/>
      <c r="CNO66" s="756"/>
      <c r="CNP66" s="756"/>
      <c r="CNQ66" s="756"/>
      <c r="CNR66" s="756"/>
      <c r="CNS66" s="756"/>
      <c r="CNT66" s="756"/>
      <c r="CNU66" s="756"/>
      <c r="CNV66" s="756"/>
      <c r="CNW66" s="756"/>
      <c r="CNX66" s="756"/>
      <c r="CNY66" s="756"/>
      <c r="CNZ66" s="756"/>
      <c r="COA66" s="756"/>
      <c r="COB66" s="756"/>
      <c r="COC66" s="756"/>
      <c r="COD66" s="756"/>
      <c r="COE66" s="756"/>
      <c r="COF66" s="756"/>
      <c r="COG66" s="756"/>
      <c r="COH66" s="756"/>
      <c r="COI66" s="756"/>
      <c r="COJ66" s="756"/>
      <c r="COK66" s="756"/>
      <c r="COL66" s="756"/>
      <c r="COM66" s="756"/>
      <c r="CON66" s="756"/>
      <c r="COO66" s="756"/>
      <c r="COP66" s="756"/>
      <c r="COQ66" s="756"/>
      <c r="COR66" s="756"/>
      <c r="COS66" s="756"/>
      <c r="COT66" s="756"/>
      <c r="COU66" s="756"/>
      <c r="COV66" s="756"/>
      <c r="COW66" s="756"/>
      <c r="COX66" s="756"/>
      <c r="COY66" s="756"/>
      <c r="COZ66" s="756"/>
      <c r="CPA66" s="756"/>
      <c r="CPB66" s="756"/>
      <c r="CPC66" s="756"/>
      <c r="CPD66" s="756"/>
      <c r="CPE66" s="756"/>
      <c r="CPF66" s="756"/>
      <c r="CPG66" s="756"/>
      <c r="CPH66" s="756"/>
      <c r="CPI66" s="756"/>
      <c r="CPJ66" s="756"/>
      <c r="CPK66" s="756"/>
      <c r="CPL66" s="756"/>
      <c r="CPM66" s="756"/>
      <c r="CPN66" s="756"/>
      <c r="CPO66" s="756"/>
      <c r="CPP66" s="756"/>
      <c r="CPQ66" s="756"/>
      <c r="CPR66" s="756"/>
      <c r="CPS66" s="756"/>
      <c r="CPT66" s="756"/>
      <c r="CPU66" s="756"/>
      <c r="CPV66" s="756"/>
      <c r="CPW66" s="756"/>
      <c r="CPX66" s="756"/>
      <c r="CPY66" s="756"/>
      <c r="CPZ66" s="756"/>
      <c r="CQA66" s="756"/>
      <c r="CQB66" s="756"/>
      <c r="CQC66" s="756"/>
      <c r="CQD66" s="756"/>
      <c r="CQE66" s="756"/>
      <c r="CQF66" s="756"/>
      <c r="CQG66" s="756"/>
      <c r="CQH66" s="756"/>
      <c r="CQI66" s="756"/>
      <c r="CQJ66" s="756"/>
      <c r="CQK66" s="756"/>
      <c r="CQL66" s="756"/>
      <c r="CQM66" s="756"/>
      <c r="CQN66" s="756"/>
      <c r="CQO66" s="756"/>
      <c r="CQP66" s="756"/>
      <c r="CQQ66" s="756"/>
      <c r="CQR66" s="756"/>
      <c r="CQS66" s="756"/>
      <c r="CQT66" s="756"/>
      <c r="CQU66" s="756"/>
      <c r="CQV66" s="756"/>
      <c r="CQW66" s="756"/>
      <c r="CQX66" s="756"/>
      <c r="CQY66" s="756"/>
      <c r="CQZ66" s="756"/>
      <c r="CRA66" s="756"/>
      <c r="CRB66" s="756"/>
      <c r="CRC66" s="756"/>
      <c r="CRD66" s="756"/>
      <c r="CRE66" s="756"/>
      <c r="CRF66" s="756"/>
      <c r="CRG66" s="756"/>
      <c r="CRH66" s="756"/>
      <c r="CRI66" s="756"/>
      <c r="CRJ66" s="756"/>
      <c r="CRK66" s="756"/>
      <c r="CRL66" s="756"/>
      <c r="CRM66" s="756"/>
      <c r="CRN66" s="756"/>
      <c r="CRO66" s="756"/>
      <c r="CRP66" s="756"/>
      <c r="CRQ66" s="756"/>
      <c r="CRR66" s="756"/>
      <c r="CRS66" s="756"/>
      <c r="CRT66" s="756"/>
      <c r="CRU66" s="756"/>
      <c r="CRV66" s="756"/>
      <c r="CRW66" s="756"/>
      <c r="CRX66" s="756"/>
      <c r="CRY66" s="756"/>
      <c r="CRZ66" s="756"/>
      <c r="CSA66" s="756"/>
      <c r="CSB66" s="756"/>
      <c r="CSC66" s="756"/>
      <c r="CSD66" s="756"/>
      <c r="CSE66" s="756"/>
      <c r="CSF66" s="756"/>
      <c r="CSG66" s="756"/>
      <c r="CSH66" s="756"/>
      <c r="CSI66" s="756"/>
      <c r="CSJ66" s="756"/>
      <c r="CSK66" s="756"/>
      <c r="CSL66" s="756"/>
      <c r="CSM66" s="756"/>
      <c r="CSN66" s="756"/>
      <c r="CSO66" s="756"/>
      <c r="CSP66" s="756"/>
      <c r="CSQ66" s="756"/>
      <c r="CSR66" s="756"/>
      <c r="CSS66" s="756"/>
      <c r="CST66" s="756"/>
      <c r="CSU66" s="756"/>
      <c r="CSV66" s="756"/>
      <c r="CSW66" s="756"/>
      <c r="CSX66" s="756"/>
      <c r="CSY66" s="756"/>
      <c r="CSZ66" s="756"/>
      <c r="CTA66" s="756"/>
      <c r="CTB66" s="756"/>
      <c r="CTC66" s="756"/>
      <c r="CTD66" s="756"/>
      <c r="CTE66" s="756"/>
      <c r="CTF66" s="756"/>
      <c r="CTG66" s="756"/>
      <c r="CTH66" s="756"/>
      <c r="CTI66" s="756"/>
      <c r="CTJ66" s="756"/>
      <c r="CTK66" s="756"/>
      <c r="CTL66" s="756"/>
      <c r="CTM66" s="756"/>
      <c r="CTN66" s="756"/>
      <c r="CTO66" s="756"/>
      <c r="CTP66" s="756"/>
      <c r="CTQ66" s="756"/>
      <c r="CTR66" s="756"/>
      <c r="CTS66" s="756"/>
      <c r="CTT66" s="756"/>
      <c r="CTU66" s="756"/>
      <c r="CTV66" s="756"/>
      <c r="CTW66" s="756"/>
      <c r="CTX66" s="756"/>
      <c r="CTY66" s="756"/>
      <c r="CTZ66" s="756"/>
      <c r="CUA66" s="756"/>
      <c r="CUB66" s="756"/>
      <c r="CUC66" s="756"/>
      <c r="CUD66" s="756"/>
      <c r="CUE66" s="756"/>
      <c r="CUF66" s="756"/>
      <c r="CUG66" s="756"/>
      <c r="CUH66" s="756"/>
      <c r="CUI66" s="756"/>
      <c r="CUJ66" s="756"/>
      <c r="CUK66" s="756"/>
      <c r="CUL66" s="756"/>
      <c r="CUM66" s="756"/>
      <c r="CUN66" s="756"/>
      <c r="CUO66" s="756"/>
      <c r="CUP66" s="756"/>
      <c r="CUQ66" s="756"/>
      <c r="CUR66" s="756"/>
      <c r="CUS66" s="756"/>
      <c r="CUT66" s="756"/>
      <c r="CUU66" s="756"/>
      <c r="CUV66" s="756"/>
      <c r="CUW66" s="756"/>
      <c r="CUX66" s="756"/>
      <c r="CUY66" s="756"/>
      <c r="CUZ66" s="756"/>
      <c r="CVA66" s="756"/>
      <c r="CVB66" s="756"/>
      <c r="CVC66" s="756"/>
      <c r="CVD66" s="756"/>
      <c r="CVE66" s="756"/>
      <c r="CVF66" s="756"/>
      <c r="CVG66" s="756"/>
      <c r="CVH66" s="756"/>
      <c r="CVI66" s="756"/>
      <c r="CVJ66" s="756"/>
      <c r="CVK66" s="756"/>
      <c r="CVL66" s="756"/>
      <c r="CVM66" s="756"/>
      <c r="CVN66" s="756"/>
      <c r="CVO66" s="756"/>
      <c r="CVP66" s="756"/>
      <c r="CVQ66" s="756"/>
      <c r="CVR66" s="756"/>
      <c r="CVS66" s="756"/>
      <c r="CVT66" s="756"/>
      <c r="CVU66" s="756"/>
      <c r="CVV66" s="756"/>
      <c r="CVW66" s="756"/>
      <c r="CVX66" s="756"/>
      <c r="CVY66" s="756"/>
      <c r="CVZ66" s="756"/>
      <c r="CWA66" s="756"/>
      <c r="CWB66" s="756"/>
      <c r="CWC66" s="756"/>
      <c r="CWD66" s="756"/>
      <c r="CWE66" s="756"/>
      <c r="CWF66" s="756"/>
      <c r="CWG66" s="756"/>
      <c r="CWH66" s="756"/>
      <c r="CWI66" s="756"/>
      <c r="CWJ66" s="756"/>
      <c r="CWK66" s="756"/>
      <c r="CWL66" s="756"/>
      <c r="CWM66" s="756"/>
      <c r="CWN66" s="756"/>
      <c r="CWO66" s="756"/>
      <c r="CWP66" s="756"/>
      <c r="CWQ66" s="756"/>
      <c r="CWR66" s="756"/>
      <c r="CWS66" s="756"/>
      <c r="CWT66" s="756"/>
      <c r="CWU66" s="756"/>
      <c r="CWV66" s="756"/>
      <c r="CWW66" s="756"/>
      <c r="CWX66" s="756"/>
      <c r="CWY66" s="756"/>
      <c r="CWZ66" s="756"/>
      <c r="CXA66" s="756"/>
      <c r="CXB66" s="756"/>
      <c r="CXC66" s="756"/>
      <c r="CXD66" s="756"/>
      <c r="CXE66" s="756"/>
      <c r="CXF66" s="756"/>
      <c r="CXG66" s="756"/>
      <c r="CXH66" s="756"/>
      <c r="CXI66" s="756"/>
      <c r="CXJ66" s="756"/>
      <c r="CXK66" s="756"/>
      <c r="CXL66" s="756"/>
      <c r="CXM66" s="756"/>
      <c r="CXN66" s="756"/>
      <c r="CXO66" s="756"/>
      <c r="CXP66" s="756"/>
      <c r="CXQ66" s="756"/>
      <c r="CXR66" s="756"/>
      <c r="CXS66" s="756"/>
      <c r="CXT66" s="756"/>
      <c r="CXU66" s="756"/>
      <c r="CXV66" s="756"/>
      <c r="CXW66" s="756"/>
      <c r="CXX66" s="756"/>
      <c r="CXY66" s="756"/>
      <c r="CXZ66" s="756"/>
      <c r="CYA66" s="756"/>
      <c r="CYB66" s="756"/>
      <c r="CYC66" s="756"/>
      <c r="CYD66" s="756"/>
      <c r="CYE66" s="756"/>
      <c r="CYF66" s="756"/>
      <c r="CYG66" s="756"/>
      <c r="CYH66" s="756"/>
      <c r="CYI66" s="756"/>
      <c r="CYJ66" s="756"/>
      <c r="CYK66" s="756"/>
      <c r="CYL66" s="756"/>
      <c r="CYM66" s="756"/>
      <c r="CYN66" s="756"/>
      <c r="CYO66" s="756"/>
      <c r="CYP66" s="756"/>
      <c r="CYQ66" s="756"/>
      <c r="CYR66" s="756"/>
      <c r="CYS66" s="756"/>
      <c r="CYT66" s="756"/>
      <c r="CYU66" s="756"/>
      <c r="CYV66" s="756"/>
      <c r="CYW66" s="756"/>
      <c r="CYX66" s="756"/>
      <c r="CYY66" s="756"/>
      <c r="CYZ66" s="756"/>
      <c r="CZA66" s="756"/>
      <c r="CZB66" s="756"/>
      <c r="CZC66" s="756"/>
      <c r="CZD66" s="756"/>
      <c r="CZE66" s="756"/>
      <c r="CZF66" s="756"/>
      <c r="CZG66" s="756"/>
      <c r="CZH66" s="756"/>
      <c r="CZI66" s="756"/>
      <c r="CZJ66" s="756"/>
      <c r="CZK66" s="756"/>
      <c r="CZL66" s="756"/>
      <c r="CZM66" s="756"/>
      <c r="CZN66" s="756"/>
      <c r="CZO66" s="756"/>
      <c r="CZP66" s="756"/>
      <c r="CZQ66" s="756"/>
      <c r="CZR66" s="756"/>
      <c r="CZS66" s="756"/>
      <c r="CZT66" s="756"/>
      <c r="CZU66" s="756"/>
      <c r="CZV66" s="756"/>
      <c r="CZW66" s="756"/>
      <c r="CZX66" s="756"/>
      <c r="CZY66" s="756"/>
      <c r="CZZ66" s="756"/>
      <c r="DAA66" s="756"/>
      <c r="DAB66" s="756"/>
      <c r="DAC66" s="756"/>
      <c r="DAD66" s="756"/>
      <c r="DAE66" s="756"/>
      <c r="DAF66" s="756"/>
      <c r="DAG66" s="756"/>
      <c r="DAH66" s="756"/>
      <c r="DAI66" s="756"/>
      <c r="DAJ66" s="756"/>
      <c r="DAK66" s="756"/>
      <c r="DAL66" s="756"/>
      <c r="DAM66" s="756"/>
      <c r="DAN66" s="756"/>
      <c r="DAO66" s="756"/>
      <c r="DAP66" s="756"/>
      <c r="DAQ66" s="756"/>
      <c r="DAR66" s="756"/>
      <c r="DAS66" s="756"/>
      <c r="DAT66" s="756"/>
      <c r="DAU66" s="756"/>
      <c r="DAV66" s="756"/>
      <c r="DAW66" s="756"/>
      <c r="DAX66" s="756"/>
      <c r="DAY66" s="756"/>
      <c r="DAZ66" s="756"/>
      <c r="DBA66" s="756"/>
      <c r="DBB66" s="756"/>
      <c r="DBC66" s="756"/>
      <c r="DBD66" s="756"/>
      <c r="DBE66" s="756"/>
      <c r="DBF66" s="756"/>
      <c r="DBG66" s="756"/>
      <c r="DBH66" s="756"/>
      <c r="DBI66" s="756"/>
      <c r="DBJ66" s="756"/>
      <c r="DBK66" s="756"/>
      <c r="DBL66" s="756"/>
      <c r="DBM66" s="756"/>
      <c r="DBN66" s="756"/>
      <c r="DBO66" s="756"/>
      <c r="DBP66" s="756"/>
      <c r="DBQ66" s="756"/>
      <c r="DBR66" s="756"/>
      <c r="DBS66" s="756"/>
      <c r="DBT66" s="756"/>
      <c r="DBU66" s="756"/>
      <c r="DBV66" s="756"/>
      <c r="DBW66" s="756"/>
      <c r="DBX66" s="756"/>
      <c r="DBY66" s="756"/>
      <c r="DBZ66" s="756"/>
      <c r="DCA66" s="756"/>
      <c r="DCB66" s="756"/>
      <c r="DCC66" s="756"/>
      <c r="DCD66" s="756"/>
      <c r="DCE66" s="756"/>
      <c r="DCF66" s="756"/>
      <c r="DCG66" s="756"/>
      <c r="DCH66" s="756"/>
      <c r="DCI66" s="756"/>
      <c r="DCJ66" s="756"/>
      <c r="DCK66" s="756"/>
      <c r="DCL66" s="756"/>
      <c r="DCM66" s="756"/>
      <c r="DCN66" s="756"/>
      <c r="DCO66" s="756"/>
      <c r="DCP66" s="756"/>
      <c r="DCQ66" s="756"/>
      <c r="DCR66" s="756"/>
      <c r="DCS66" s="756"/>
      <c r="DCT66" s="756"/>
      <c r="DCU66" s="756"/>
      <c r="DCV66" s="756"/>
      <c r="DCW66" s="756"/>
      <c r="DCX66" s="756"/>
      <c r="DCY66" s="756"/>
      <c r="DCZ66" s="756"/>
      <c r="DDA66" s="756"/>
      <c r="DDB66" s="756"/>
      <c r="DDC66" s="756"/>
      <c r="DDD66" s="756"/>
      <c r="DDE66" s="756"/>
      <c r="DDF66" s="756"/>
      <c r="DDG66" s="756"/>
      <c r="DDH66" s="756"/>
      <c r="DDI66" s="756"/>
      <c r="DDJ66" s="756"/>
      <c r="DDK66" s="756"/>
      <c r="DDL66" s="756"/>
      <c r="DDM66" s="756"/>
      <c r="DDN66" s="756"/>
      <c r="DDO66" s="756"/>
      <c r="DDP66" s="756"/>
      <c r="DDQ66" s="756"/>
      <c r="DDR66" s="756"/>
      <c r="DDS66" s="756"/>
      <c r="DDT66" s="756"/>
      <c r="DDU66" s="756"/>
      <c r="DDV66" s="756"/>
      <c r="DDW66" s="756"/>
      <c r="DDX66" s="756"/>
      <c r="DDY66" s="756"/>
      <c r="DDZ66" s="756"/>
      <c r="DEA66" s="756"/>
      <c r="DEB66" s="756"/>
      <c r="DEC66" s="756"/>
      <c r="DED66" s="756"/>
      <c r="DEE66" s="756"/>
      <c r="DEF66" s="756"/>
      <c r="DEG66" s="756"/>
      <c r="DEH66" s="756"/>
      <c r="DEI66" s="756"/>
      <c r="DEJ66" s="756"/>
      <c r="DEK66" s="756"/>
      <c r="DEL66" s="756"/>
      <c r="DEM66" s="756"/>
      <c r="DEN66" s="756"/>
      <c r="DEO66" s="756"/>
      <c r="DEP66" s="756"/>
      <c r="DEQ66" s="756"/>
      <c r="DER66" s="756"/>
      <c r="DES66" s="756"/>
      <c r="DET66" s="756"/>
      <c r="DEU66" s="756"/>
      <c r="DEV66" s="756"/>
      <c r="DEW66" s="756"/>
      <c r="DEX66" s="756"/>
      <c r="DEY66" s="756"/>
      <c r="DEZ66" s="756"/>
      <c r="DFA66" s="756"/>
      <c r="DFB66" s="756"/>
      <c r="DFC66" s="756"/>
      <c r="DFD66" s="756"/>
      <c r="DFE66" s="756"/>
      <c r="DFF66" s="756"/>
      <c r="DFG66" s="756"/>
      <c r="DFH66" s="756"/>
      <c r="DFI66" s="756"/>
      <c r="DFJ66" s="756"/>
      <c r="DFK66" s="756"/>
      <c r="DFL66" s="756"/>
      <c r="DFM66" s="756"/>
      <c r="DFN66" s="756"/>
      <c r="DFO66" s="756"/>
      <c r="DFP66" s="756"/>
      <c r="DFQ66" s="756"/>
      <c r="DFR66" s="756"/>
      <c r="DFS66" s="756"/>
      <c r="DFT66" s="756"/>
      <c r="DFU66" s="756"/>
      <c r="DFV66" s="756"/>
      <c r="DFW66" s="756"/>
      <c r="DFX66" s="756"/>
      <c r="DFY66" s="756"/>
      <c r="DFZ66" s="756"/>
      <c r="DGA66" s="756"/>
      <c r="DGB66" s="756"/>
      <c r="DGC66" s="756"/>
      <c r="DGD66" s="756"/>
      <c r="DGE66" s="756"/>
      <c r="DGF66" s="756"/>
      <c r="DGG66" s="756"/>
      <c r="DGH66" s="756"/>
      <c r="DGI66" s="756"/>
      <c r="DGJ66" s="756"/>
      <c r="DGK66" s="756"/>
      <c r="DGL66" s="756"/>
      <c r="DGM66" s="756"/>
      <c r="DGN66" s="756"/>
      <c r="DGO66" s="756"/>
      <c r="DGP66" s="756"/>
      <c r="DGQ66" s="756"/>
      <c r="DGR66" s="756"/>
      <c r="DGS66" s="756"/>
      <c r="DGT66" s="756"/>
      <c r="DGU66" s="756"/>
      <c r="DGV66" s="756"/>
      <c r="DGW66" s="756"/>
      <c r="DGX66" s="756"/>
      <c r="DGY66" s="756"/>
      <c r="DGZ66" s="756"/>
      <c r="DHA66" s="756"/>
      <c r="DHB66" s="756"/>
      <c r="DHC66" s="756"/>
      <c r="DHD66" s="756"/>
      <c r="DHE66" s="756"/>
      <c r="DHF66" s="756"/>
      <c r="DHG66" s="756"/>
      <c r="DHH66" s="756"/>
      <c r="DHI66" s="756"/>
      <c r="DHJ66" s="756"/>
      <c r="DHK66" s="756"/>
      <c r="DHL66" s="756"/>
      <c r="DHM66" s="756"/>
      <c r="DHN66" s="756"/>
      <c r="DHO66" s="756"/>
      <c r="DHP66" s="756"/>
      <c r="DHQ66" s="756"/>
      <c r="DHR66" s="756"/>
      <c r="DHS66" s="756"/>
      <c r="DHT66" s="756"/>
      <c r="DHU66" s="756"/>
      <c r="DHV66" s="756"/>
      <c r="DHW66" s="756"/>
      <c r="DHX66" s="756"/>
      <c r="DHY66" s="756"/>
      <c r="DHZ66" s="756"/>
      <c r="DIA66" s="756"/>
      <c r="DIB66" s="756"/>
      <c r="DIC66" s="756"/>
      <c r="DID66" s="756"/>
      <c r="DIE66" s="756"/>
      <c r="DIF66" s="756"/>
      <c r="DIG66" s="756"/>
      <c r="DIH66" s="756"/>
      <c r="DII66" s="756"/>
      <c r="DIJ66" s="756"/>
      <c r="DIK66" s="756"/>
      <c r="DIL66" s="756"/>
      <c r="DIM66" s="756"/>
      <c r="DIN66" s="756"/>
      <c r="DIO66" s="756"/>
      <c r="DIP66" s="756"/>
      <c r="DIQ66" s="756"/>
      <c r="DIR66" s="756"/>
      <c r="DIS66" s="756"/>
      <c r="DIT66" s="756"/>
      <c r="DIU66" s="756"/>
      <c r="DIV66" s="756"/>
      <c r="DIW66" s="756"/>
      <c r="DIX66" s="756"/>
      <c r="DIY66" s="756"/>
      <c r="DIZ66" s="756"/>
      <c r="DJA66" s="756"/>
      <c r="DJB66" s="756"/>
      <c r="DJC66" s="756"/>
      <c r="DJD66" s="756"/>
      <c r="DJE66" s="756"/>
      <c r="DJF66" s="756"/>
      <c r="DJG66" s="756"/>
      <c r="DJH66" s="756"/>
      <c r="DJI66" s="756"/>
      <c r="DJJ66" s="756"/>
      <c r="DJK66" s="756"/>
      <c r="DJL66" s="756"/>
      <c r="DJM66" s="756"/>
      <c r="DJN66" s="756"/>
      <c r="DJO66" s="756"/>
      <c r="DJP66" s="756"/>
      <c r="DJQ66" s="756"/>
      <c r="DJR66" s="756"/>
      <c r="DJS66" s="756"/>
      <c r="DJT66" s="756"/>
      <c r="DJU66" s="756"/>
      <c r="DJV66" s="756"/>
      <c r="DJW66" s="756"/>
      <c r="DJX66" s="756"/>
      <c r="DJY66" s="756"/>
      <c r="DJZ66" s="756"/>
      <c r="DKA66" s="756"/>
      <c r="DKB66" s="756"/>
      <c r="DKC66" s="756"/>
      <c r="DKD66" s="756"/>
      <c r="DKE66" s="756"/>
      <c r="DKF66" s="756"/>
      <c r="DKG66" s="756"/>
      <c r="DKH66" s="756"/>
      <c r="DKI66" s="756"/>
      <c r="DKJ66" s="756"/>
      <c r="DKK66" s="756"/>
      <c r="DKL66" s="756"/>
      <c r="DKM66" s="756"/>
      <c r="DKN66" s="756"/>
      <c r="DKO66" s="756"/>
      <c r="DKP66" s="756"/>
      <c r="DKQ66" s="756"/>
      <c r="DKR66" s="756"/>
      <c r="DKS66" s="756"/>
      <c r="DKT66" s="756"/>
      <c r="DKU66" s="756"/>
      <c r="DKV66" s="756"/>
      <c r="DKW66" s="756"/>
      <c r="DKX66" s="756"/>
      <c r="DKY66" s="756"/>
      <c r="DKZ66" s="756"/>
      <c r="DLA66" s="756"/>
      <c r="DLB66" s="756"/>
      <c r="DLC66" s="756"/>
      <c r="DLD66" s="756"/>
      <c r="DLE66" s="756"/>
      <c r="DLF66" s="756"/>
      <c r="DLG66" s="756"/>
      <c r="DLH66" s="756"/>
      <c r="DLI66" s="756"/>
      <c r="DLJ66" s="756"/>
      <c r="DLK66" s="756"/>
      <c r="DLL66" s="756"/>
      <c r="DLM66" s="756"/>
      <c r="DLN66" s="756"/>
      <c r="DLO66" s="756"/>
      <c r="DLP66" s="756"/>
      <c r="DLQ66" s="756"/>
      <c r="DLR66" s="756"/>
      <c r="DLS66" s="756"/>
      <c r="DLT66" s="756"/>
      <c r="DLU66" s="756"/>
      <c r="DLV66" s="756"/>
      <c r="DLW66" s="756"/>
      <c r="DLX66" s="756"/>
      <c r="DLY66" s="756"/>
      <c r="DLZ66" s="756"/>
      <c r="DMA66" s="756"/>
      <c r="DMB66" s="756"/>
      <c r="DMC66" s="756"/>
      <c r="DMD66" s="756"/>
      <c r="DME66" s="756"/>
      <c r="DMF66" s="756"/>
      <c r="DMG66" s="756"/>
      <c r="DMH66" s="756"/>
      <c r="DMI66" s="756"/>
      <c r="DMJ66" s="756"/>
      <c r="DMK66" s="756"/>
      <c r="DML66" s="756"/>
      <c r="DMM66" s="756"/>
      <c r="DMN66" s="756"/>
      <c r="DMO66" s="756"/>
      <c r="DMP66" s="756"/>
      <c r="DMQ66" s="756"/>
      <c r="DMR66" s="756"/>
      <c r="DMS66" s="756"/>
      <c r="DMT66" s="756"/>
      <c r="DMU66" s="756"/>
      <c r="DMV66" s="756"/>
      <c r="DMW66" s="756"/>
      <c r="DMX66" s="756"/>
      <c r="DMY66" s="756"/>
      <c r="DMZ66" s="756"/>
      <c r="DNA66" s="756"/>
      <c r="DNB66" s="756"/>
      <c r="DNC66" s="756"/>
      <c r="DND66" s="756"/>
      <c r="DNE66" s="756"/>
      <c r="DNF66" s="756"/>
      <c r="DNG66" s="756"/>
      <c r="DNH66" s="756"/>
      <c r="DNI66" s="756"/>
      <c r="DNJ66" s="756"/>
      <c r="DNK66" s="756"/>
      <c r="DNL66" s="756"/>
      <c r="DNM66" s="756"/>
      <c r="DNN66" s="756"/>
      <c r="DNO66" s="756"/>
      <c r="DNP66" s="756"/>
      <c r="DNQ66" s="756"/>
      <c r="DNR66" s="756"/>
      <c r="DNS66" s="756"/>
      <c r="DNT66" s="756"/>
      <c r="DNU66" s="756"/>
      <c r="DNV66" s="756"/>
      <c r="DNW66" s="756"/>
      <c r="DNX66" s="756"/>
      <c r="DNY66" s="756"/>
      <c r="DNZ66" s="756"/>
      <c r="DOA66" s="756"/>
      <c r="DOB66" s="756"/>
      <c r="DOC66" s="756"/>
      <c r="DOD66" s="756"/>
      <c r="DOE66" s="756"/>
      <c r="DOF66" s="756"/>
      <c r="DOG66" s="756"/>
      <c r="DOH66" s="756"/>
      <c r="DOI66" s="756"/>
      <c r="DOJ66" s="756"/>
      <c r="DOK66" s="756"/>
      <c r="DOL66" s="756"/>
      <c r="DOM66" s="756"/>
      <c r="DON66" s="756"/>
      <c r="DOO66" s="756"/>
      <c r="DOP66" s="756"/>
      <c r="DOQ66" s="756"/>
      <c r="DOR66" s="756"/>
      <c r="DOS66" s="756"/>
      <c r="DOT66" s="756"/>
      <c r="DOU66" s="756"/>
      <c r="DOV66" s="756"/>
      <c r="DOW66" s="756"/>
      <c r="DOX66" s="756"/>
      <c r="DOY66" s="756"/>
      <c r="DOZ66" s="756"/>
      <c r="DPA66" s="756"/>
      <c r="DPB66" s="756"/>
      <c r="DPC66" s="756"/>
      <c r="DPD66" s="756"/>
      <c r="DPE66" s="756"/>
      <c r="DPF66" s="756"/>
      <c r="DPG66" s="756"/>
      <c r="DPH66" s="756"/>
      <c r="DPI66" s="756"/>
      <c r="DPJ66" s="756"/>
      <c r="DPK66" s="756"/>
      <c r="DPL66" s="756"/>
      <c r="DPM66" s="756"/>
      <c r="DPN66" s="756"/>
      <c r="DPO66" s="756"/>
      <c r="DPP66" s="756"/>
      <c r="DPQ66" s="756"/>
      <c r="DPR66" s="756"/>
      <c r="DPS66" s="756"/>
      <c r="DPT66" s="756"/>
      <c r="DPU66" s="756"/>
      <c r="DPV66" s="756"/>
      <c r="DPW66" s="756"/>
      <c r="DPX66" s="756"/>
      <c r="DPY66" s="756"/>
      <c r="DPZ66" s="756"/>
      <c r="DQA66" s="756"/>
      <c r="DQB66" s="756"/>
      <c r="DQC66" s="756"/>
      <c r="DQD66" s="756"/>
      <c r="DQE66" s="756"/>
      <c r="DQF66" s="756"/>
      <c r="DQG66" s="756"/>
      <c r="DQH66" s="756"/>
      <c r="DQI66" s="756"/>
      <c r="DQJ66" s="756"/>
      <c r="DQK66" s="756"/>
      <c r="DQL66" s="756"/>
      <c r="DQM66" s="756"/>
      <c r="DQN66" s="756"/>
      <c r="DQO66" s="756"/>
      <c r="DQP66" s="756"/>
      <c r="DQQ66" s="756"/>
      <c r="DQR66" s="756"/>
      <c r="DQS66" s="756"/>
      <c r="DQT66" s="756"/>
      <c r="DQU66" s="756"/>
      <c r="DQV66" s="756"/>
      <c r="DQW66" s="756"/>
      <c r="DQX66" s="756"/>
      <c r="DQY66" s="756"/>
      <c r="DQZ66" s="756"/>
      <c r="DRA66" s="756"/>
      <c r="DRB66" s="756"/>
      <c r="DRC66" s="756"/>
      <c r="DRD66" s="756"/>
      <c r="DRE66" s="756"/>
      <c r="DRF66" s="756"/>
      <c r="DRG66" s="756"/>
      <c r="DRH66" s="756"/>
      <c r="DRI66" s="756"/>
      <c r="DRJ66" s="756"/>
      <c r="DRK66" s="756"/>
      <c r="DRL66" s="756"/>
      <c r="DRM66" s="756"/>
      <c r="DRN66" s="756"/>
      <c r="DRO66" s="756"/>
      <c r="DRP66" s="756"/>
      <c r="DRQ66" s="756"/>
      <c r="DRR66" s="756"/>
      <c r="DRS66" s="756"/>
      <c r="DRT66" s="756"/>
      <c r="DRU66" s="756"/>
      <c r="DRV66" s="756"/>
      <c r="DRW66" s="756"/>
      <c r="DRX66" s="756"/>
      <c r="DRY66" s="756"/>
      <c r="DRZ66" s="756"/>
      <c r="DSA66" s="756"/>
      <c r="DSB66" s="756"/>
      <c r="DSC66" s="756"/>
      <c r="DSD66" s="756"/>
      <c r="DSE66" s="756"/>
      <c r="DSF66" s="756"/>
      <c r="DSG66" s="756"/>
      <c r="DSH66" s="756"/>
      <c r="DSI66" s="756"/>
      <c r="DSJ66" s="756"/>
      <c r="DSK66" s="756"/>
      <c r="DSL66" s="756"/>
      <c r="DSM66" s="756"/>
      <c r="DSN66" s="756"/>
      <c r="DSO66" s="756"/>
      <c r="DSP66" s="756"/>
      <c r="DSQ66" s="756"/>
      <c r="DSR66" s="756"/>
      <c r="DSS66" s="756"/>
      <c r="DST66" s="756"/>
      <c r="DSU66" s="756"/>
      <c r="DSV66" s="756"/>
      <c r="DSW66" s="756"/>
      <c r="DSX66" s="756"/>
      <c r="DSY66" s="756"/>
      <c r="DSZ66" s="756"/>
      <c r="DTA66" s="756"/>
      <c r="DTB66" s="756"/>
      <c r="DTC66" s="756"/>
      <c r="DTD66" s="756"/>
      <c r="DTE66" s="756"/>
      <c r="DTF66" s="756"/>
      <c r="DTG66" s="756"/>
      <c r="DTH66" s="756"/>
      <c r="DTI66" s="756"/>
      <c r="DTJ66" s="756"/>
      <c r="DTK66" s="756"/>
      <c r="DTL66" s="756"/>
      <c r="DTM66" s="756"/>
      <c r="DTN66" s="756"/>
      <c r="DTO66" s="756"/>
      <c r="DTP66" s="756"/>
      <c r="DTQ66" s="756"/>
      <c r="DTR66" s="756"/>
      <c r="DTS66" s="756"/>
      <c r="DTT66" s="756"/>
      <c r="DTU66" s="756"/>
      <c r="DTV66" s="756"/>
      <c r="DTW66" s="756"/>
      <c r="DTX66" s="756"/>
      <c r="DTY66" s="756"/>
      <c r="DTZ66" s="756"/>
      <c r="DUA66" s="756"/>
      <c r="DUB66" s="756"/>
      <c r="DUC66" s="756"/>
      <c r="DUD66" s="756"/>
      <c r="DUE66" s="756"/>
      <c r="DUF66" s="756"/>
      <c r="DUG66" s="756"/>
      <c r="DUH66" s="756"/>
      <c r="DUI66" s="756"/>
      <c r="DUJ66" s="756"/>
      <c r="DUK66" s="756"/>
      <c r="DUL66" s="756"/>
      <c r="DUM66" s="756"/>
      <c r="DUN66" s="756"/>
      <c r="DUO66" s="756"/>
      <c r="DUP66" s="756"/>
      <c r="DUQ66" s="756"/>
      <c r="DUR66" s="756"/>
      <c r="DUS66" s="756"/>
      <c r="DUT66" s="756"/>
      <c r="DUU66" s="756"/>
      <c r="DUV66" s="756"/>
      <c r="DUW66" s="756"/>
      <c r="DUX66" s="756"/>
      <c r="DUY66" s="756"/>
      <c r="DUZ66" s="756"/>
      <c r="DVA66" s="756"/>
      <c r="DVB66" s="756"/>
      <c r="DVC66" s="756"/>
      <c r="DVD66" s="756"/>
      <c r="DVE66" s="756"/>
      <c r="DVF66" s="756"/>
      <c r="DVG66" s="756"/>
      <c r="DVH66" s="756"/>
      <c r="DVI66" s="756"/>
      <c r="DVJ66" s="756"/>
      <c r="DVK66" s="756"/>
      <c r="DVL66" s="756"/>
      <c r="DVM66" s="756"/>
      <c r="DVN66" s="756"/>
      <c r="DVO66" s="756"/>
      <c r="DVP66" s="756"/>
      <c r="DVQ66" s="756"/>
      <c r="DVR66" s="756"/>
      <c r="DVS66" s="756"/>
      <c r="DVT66" s="756"/>
      <c r="DVU66" s="756"/>
      <c r="DVV66" s="756"/>
      <c r="DVW66" s="756"/>
      <c r="DVX66" s="756"/>
      <c r="DVY66" s="756"/>
      <c r="DVZ66" s="756"/>
      <c r="DWA66" s="756"/>
      <c r="DWB66" s="756"/>
      <c r="DWC66" s="756"/>
      <c r="DWD66" s="756"/>
      <c r="DWE66" s="756"/>
      <c r="DWF66" s="756"/>
      <c r="DWG66" s="756"/>
      <c r="DWH66" s="756"/>
      <c r="DWI66" s="756"/>
      <c r="DWJ66" s="756"/>
      <c r="DWK66" s="756"/>
      <c r="DWL66" s="756"/>
      <c r="DWM66" s="756"/>
      <c r="DWN66" s="756"/>
      <c r="DWO66" s="756"/>
      <c r="DWP66" s="756"/>
      <c r="DWQ66" s="756"/>
      <c r="DWR66" s="756"/>
      <c r="DWS66" s="756"/>
      <c r="DWT66" s="756"/>
      <c r="DWU66" s="756"/>
      <c r="DWV66" s="756"/>
      <c r="DWW66" s="756"/>
      <c r="DWX66" s="756"/>
      <c r="DWY66" s="756"/>
      <c r="DWZ66" s="756"/>
      <c r="DXA66" s="756"/>
      <c r="DXB66" s="756"/>
      <c r="DXC66" s="756"/>
      <c r="DXD66" s="756"/>
      <c r="DXE66" s="756"/>
      <c r="DXF66" s="756"/>
      <c r="DXG66" s="756"/>
      <c r="DXH66" s="756"/>
      <c r="DXI66" s="756"/>
      <c r="DXJ66" s="756"/>
      <c r="DXK66" s="756"/>
      <c r="DXL66" s="756"/>
      <c r="DXM66" s="756"/>
      <c r="DXN66" s="756"/>
      <c r="DXO66" s="756"/>
      <c r="DXP66" s="756"/>
      <c r="DXQ66" s="756"/>
      <c r="DXR66" s="756"/>
      <c r="DXS66" s="756"/>
      <c r="DXT66" s="756"/>
      <c r="DXU66" s="756"/>
      <c r="DXV66" s="756"/>
      <c r="DXW66" s="756"/>
      <c r="DXX66" s="756"/>
      <c r="DXY66" s="756"/>
      <c r="DXZ66" s="756"/>
      <c r="DYA66" s="756"/>
      <c r="DYB66" s="756"/>
      <c r="DYC66" s="756"/>
      <c r="DYD66" s="756"/>
      <c r="DYE66" s="756"/>
      <c r="DYF66" s="756"/>
      <c r="DYG66" s="756"/>
      <c r="DYH66" s="756"/>
      <c r="DYI66" s="756"/>
      <c r="DYJ66" s="756"/>
      <c r="DYK66" s="756"/>
      <c r="DYL66" s="756"/>
      <c r="DYM66" s="756"/>
      <c r="DYN66" s="756"/>
      <c r="DYO66" s="756"/>
      <c r="DYP66" s="756"/>
      <c r="DYQ66" s="756"/>
      <c r="DYR66" s="756"/>
      <c r="DYS66" s="756"/>
      <c r="DYT66" s="756"/>
      <c r="DYU66" s="756"/>
      <c r="DYV66" s="756"/>
      <c r="DYW66" s="756"/>
      <c r="DYX66" s="756"/>
      <c r="DYY66" s="756"/>
      <c r="DYZ66" s="756"/>
      <c r="DZA66" s="756"/>
      <c r="DZB66" s="756"/>
      <c r="DZC66" s="756"/>
      <c r="DZD66" s="756"/>
      <c r="DZE66" s="756"/>
      <c r="DZF66" s="756"/>
      <c r="DZG66" s="756"/>
      <c r="DZH66" s="756"/>
      <c r="DZI66" s="756"/>
      <c r="DZJ66" s="756"/>
      <c r="DZK66" s="756"/>
      <c r="DZL66" s="756"/>
      <c r="DZM66" s="756"/>
      <c r="DZN66" s="756"/>
      <c r="DZO66" s="756"/>
      <c r="DZP66" s="756"/>
      <c r="DZQ66" s="756"/>
      <c r="DZR66" s="756"/>
      <c r="DZS66" s="756"/>
      <c r="DZT66" s="756"/>
      <c r="DZU66" s="756"/>
      <c r="DZV66" s="756"/>
      <c r="DZW66" s="756"/>
      <c r="DZX66" s="756"/>
      <c r="DZY66" s="756"/>
      <c r="DZZ66" s="756"/>
      <c r="EAA66" s="756"/>
      <c r="EAB66" s="756"/>
      <c r="EAC66" s="756"/>
      <c r="EAD66" s="756"/>
      <c r="EAE66" s="756"/>
      <c r="EAF66" s="756"/>
      <c r="EAG66" s="756"/>
      <c r="EAH66" s="756"/>
      <c r="EAI66" s="756"/>
      <c r="EAJ66" s="756"/>
      <c r="EAK66" s="756"/>
      <c r="EAL66" s="756"/>
      <c r="EAM66" s="756"/>
      <c r="EAN66" s="756"/>
      <c r="EAO66" s="756"/>
      <c r="EAP66" s="756"/>
      <c r="EAQ66" s="756"/>
      <c r="EAR66" s="756"/>
      <c r="EAS66" s="756"/>
      <c r="EAT66" s="756"/>
      <c r="EAU66" s="756"/>
      <c r="EAV66" s="756"/>
      <c r="EAW66" s="756"/>
      <c r="EAX66" s="756"/>
      <c r="EAY66" s="756"/>
      <c r="EAZ66" s="756"/>
      <c r="EBA66" s="756"/>
      <c r="EBB66" s="756"/>
      <c r="EBC66" s="756"/>
      <c r="EBD66" s="756"/>
      <c r="EBE66" s="756"/>
      <c r="EBF66" s="756"/>
      <c r="EBG66" s="756"/>
      <c r="EBH66" s="756"/>
      <c r="EBI66" s="756"/>
      <c r="EBJ66" s="756"/>
      <c r="EBK66" s="756"/>
      <c r="EBL66" s="756"/>
      <c r="EBM66" s="756"/>
      <c r="EBN66" s="756"/>
      <c r="EBO66" s="756"/>
      <c r="EBP66" s="756"/>
      <c r="EBQ66" s="756"/>
      <c r="EBR66" s="756"/>
      <c r="EBS66" s="756"/>
      <c r="EBT66" s="756"/>
      <c r="EBU66" s="756"/>
      <c r="EBV66" s="756"/>
      <c r="EBW66" s="756"/>
      <c r="EBX66" s="756"/>
      <c r="EBY66" s="756"/>
      <c r="EBZ66" s="756"/>
      <c r="ECA66" s="756"/>
      <c r="ECB66" s="756"/>
      <c r="ECC66" s="756"/>
      <c r="ECD66" s="756"/>
      <c r="ECE66" s="756"/>
      <c r="ECF66" s="756"/>
      <c r="ECG66" s="756"/>
      <c r="ECH66" s="756"/>
      <c r="ECI66" s="756"/>
      <c r="ECJ66" s="756"/>
      <c r="ECK66" s="756"/>
      <c r="ECL66" s="756"/>
      <c r="ECM66" s="756"/>
      <c r="ECN66" s="756"/>
      <c r="ECO66" s="756"/>
      <c r="ECP66" s="756"/>
      <c r="ECQ66" s="756"/>
      <c r="ECR66" s="756"/>
      <c r="ECS66" s="756"/>
      <c r="ECT66" s="756"/>
      <c r="ECU66" s="756"/>
      <c r="ECV66" s="756"/>
      <c r="ECW66" s="756"/>
      <c r="ECX66" s="756"/>
      <c r="ECY66" s="756"/>
      <c r="ECZ66" s="756"/>
      <c r="EDA66" s="756"/>
      <c r="EDB66" s="756"/>
      <c r="EDC66" s="756"/>
      <c r="EDD66" s="756"/>
      <c r="EDE66" s="756"/>
      <c r="EDF66" s="756"/>
      <c r="EDG66" s="756"/>
      <c r="EDH66" s="756"/>
      <c r="EDI66" s="756"/>
      <c r="EDJ66" s="756"/>
      <c r="EDK66" s="756"/>
      <c r="EDL66" s="756"/>
      <c r="EDM66" s="756"/>
      <c r="EDN66" s="756"/>
      <c r="EDO66" s="756"/>
      <c r="EDP66" s="756"/>
      <c r="EDQ66" s="756"/>
      <c r="EDR66" s="756"/>
      <c r="EDS66" s="756"/>
      <c r="EDT66" s="756"/>
      <c r="EDU66" s="756"/>
      <c r="EDV66" s="756"/>
      <c r="EDW66" s="756"/>
      <c r="EDX66" s="756"/>
      <c r="EDY66" s="756"/>
      <c r="EDZ66" s="756"/>
      <c r="EEA66" s="756"/>
      <c r="EEB66" s="756"/>
      <c r="EEC66" s="756"/>
      <c r="EED66" s="756"/>
      <c r="EEE66" s="756"/>
      <c r="EEF66" s="756"/>
      <c r="EEG66" s="756"/>
      <c r="EEH66" s="756"/>
      <c r="EEI66" s="756"/>
      <c r="EEJ66" s="756"/>
      <c r="EEK66" s="756"/>
      <c r="EEL66" s="756"/>
      <c r="EEM66" s="756"/>
      <c r="EEN66" s="756"/>
      <c r="EEO66" s="756"/>
      <c r="EEP66" s="756"/>
      <c r="EEQ66" s="756"/>
      <c r="EER66" s="756"/>
      <c r="EES66" s="756"/>
      <c r="EET66" s="756"/>
      <c r="EEU66" s="756"/>
      <c r="EEV66" s="756"/>
      <c r="EEW66" s="756"/>
      <c r="EEX66" s="756"/>
      <c r="EEY66" s="756"/>
      <c r="EEZ66" s="756"/>
      <c r="EFA66" s="756"/>
      <c r="EFB66" s="756"/>
      <c r="EFC66" s="756"/>
      <c r="EFD66" s="756"/>
      <c r="EFE66" s="756"/>
      <c r="EFF66" s="756"/>
      <c r="EFG66" s="756"/>
      <c r="EFH66" s="756"/>
      <c r="EFI66" s="756"/>
      <c r="EFJ66" s="756"/>
      <c r="EFK66" s="756"/>
      <c r="EFL66" s="756"/>
      <c r="EFM66" s="756"/>
      <c r="EFN66" s="756"/>
      <c r="EFO66" s="756"/>
      <c r="EFP66" s="756"/>
      <c r="EFQ66" s="756"/>
      <c r="EFR66" s="756"/>
      <c r="EFS66" s="756"/>
      <c r="EFT66" s="756"/>
      <c r="EFU66" s="756"/>
      <c r="EFV66" s="756"/>
      <c r="EFW66" s="756"/>
      <c r="EFX66" s="756"/>
      <c r="EFY66" s="756"/>
      <c r="EFZ66" s="756"/>
      <c r="EGA66" s="756"/>
      <c r="EGB66" s="756"/>
      <c r="EGC66" s="756"/>
      <c r="EGD66" s="756"/>
      <c r="EGE66" s="756"/>
      <c r="EGF66" s="756"/>
      <c r="EGG66" s="756"/>
      <c r="EGH66" s="756"/>
      <c r="EGI66" s="756"/>
      <c r="EGJ66" s="756"/>
      <c r="EGK66" s="756"/>
      <c r="EGL66" s="756"/>
      <c r="EGM66" s="756"/>
      <c r="EGN66" s="756"/>
      <c r="EGO66" s="756"/>
      <c r="EGP66" s="756"/>
      <c r="EGQ66" s="756"/>
      <c r="EGR66" s="756"/>
      <c r="EGS66" s="756"/>
      <c r="EGT66" s="756"/>
    </row>
    <row r="67" spans="1:3582" s="671" customFormat="1" ht="39" customHeight="1">
      <c r="A67" s="741" t="s">
        <v>678</v>
      </c>
      <c r="B67" s="742"/>
      <c r="C67" s="742"/>
      <c r="D67" s="743"/>
      <c r="E67" s="742"/>
      <c r="F67" s="743"/>
      <c r="G67" s="743"/>
      <c r="H67" s="743"/>
      <c r="I67" s="742"/>
      <c r="J67" s="742"/>
      <c r="K67" s="743"/>
      <c r="L67" s="742"/>
      <c r="M67" s="742"/>
      <c r="N67" s="742"/>
      <c r="O67" s="742"/>
      <c r="P67" s="948"/>
      <c r="Q67" s="948"/>
      <c r="R67" s="948"/>
      <c r="S67" s="948"/>
      <c r="T67" s="948"/>
      <c r="U67" s="948"/>
      <c r="V67" s="948"/>
      <c r="W67" s="948"/>
      <c r="X67" s="948"/>
      <c r="Y67" s="948"/>
      <c r="Z67" s="948"/>
      <c r="AA67" s="948"/>
      <c r="AB67" s="948"/>
      <c r="AC67" s="948"/>
      <c r="AD67" s="948"/>
      <c r="AE67" s="948"/>
      <c r="AF67" s="948"/>
      <c r="AG67" s="948"/>
      <c r="AH67" s="948"/>
      <c r="AI67" s="948"/>
      <c r="AJ67" s="948"/>
      <c r="AK67" s="948"/>
      <c r="AL67" s="948"/>
      <c r="AM67" s="948"/>
      <c r="AN67" s="948"/>
      <c r="AO67" s="948"/>
      <c r="AP67" s="948"/>
      <c r="AQ67" s="948"/>
      <c r="AR67" s="948"/>
      <c r="AS67" s="948"/>
      <c r="AT67" s="948"/>
      <c r="AU67" s="948"/>
      <c r="AV67" s="948"/>
      <c r="AW67" s="948"/>
      <c r="AX67" s="948"/>
      <c r="AY67" s="948"/>
      <c r="AZ67" s="948"/>
      <c r="BA67" s="948"/>
      <c r="BB67" s="948"/>
      <c r="BC67" s="948"/>
      <c r="BD67" s="948"/>
      <c r="BE67" s="948"/>
      <c r="BF67" s="948"/>
      <c r="BG67" s="948"/>
      <c r="BH67" s="948"/>
      <c r="BI67" s="948"/>
      <c r="BJ67" s="948"/>
      <c r="BK67" s="948"/>
      <c r="BL67" s="948"/>
      <c r="BM67" s="948"/>
      <c r="BN67" s="948"/>
      <c r="BO67" s="948"/>
      <c r="BP67" s="948"/>
      <c r="BQ67" s="948"/>
      <c r="BR67" s="948"/>
      <c r="BS67" s="948"/>
      <c r="BT67" s="948"/>
      <c r="BU67" s="948"/>
      <c r="BV67" s="948"/>
      <c r="BW67" s="948"/>
      <c r="BX67" s="948"/>
      <c r="BY67" s="948"/>
      <c r="BZ67" s="948"/>
      <c r="CA67" s="948"/>
      <c r="CB67" s="948"/>
      <c r="CC67" s="948"/>
      <c r="CD67" s="948"/>
      <c r="CE67" s="948"/>
      <c r="CF67" s="948"/>
      <c r="CG67" s="948"/>
      <c r="CH67" s="948"/>
      <c r="CI67" s="948"/>
      <c r="CJ67" s="948"/>
      <c r="CK67" s="948"/>
      <c r="CL67" s="948"/>
      <c r="CM67" s="948"/>
      <c r="CN67" s="948"/>
      <c r="CO67" s="948"/>
      <c r="CP67" s="948"/>
      <c r="CQ67" s="948"/>
      <c r="CR67" s="948"/>
      <c r="CS67" s="948"/>
      <c r="CT67" s="948"/>
      <c r="CU67" s="948"/>
      <c r="CV67" s="948"/>
      <c r="CW67" s="948"/>
      <c r="CX67" s="948"/>
      <c r="CY67" s="948"/>
      <c r="CZ67" s="948"/>
      <c r="DA67" s="948"/>
      <c r="DB67" s="948"/>
      <c r="DC67" s="948"/>
      <c r="DD67" s="948"/>
      <c r="DE67" s="948"/>
      <c r="DF67" s="948"/>
      <c r="DG67" s="948"/>
      <c r="DH67" s="948"/>
      <c r="DI67" s="948"/>
      <c r="DJ67" s="948"/>
      <c r="DK67" s="948"/>
      <c r="DL67" s="948"/>
      <c r="DM67" s="948"/>
      <c r="DN67" s="948"/>
      <c r="DO67" s="948"/>
      <c r="DP67" s="948"/>
      <c r="DQ67" s="948"/>
      <c r="DR67" s="948"/>
      <c r="DS67" s="948"/>
      <c r="DT67" s="948"/>
      <c r="DU67" s="948"/>
      <c r="DV67" s="948"/>
      <c r="DW67" s="948"/>
      <c r="DX67" s="948"/>
      <c r="DY67" s="948"/>
      <c r="DZ67" s="948"/>
      <c r="EA67" s="948"/>
      <c r="EB67" s="948"/>
      <c r="EC67" s="948"/>
      <c r="ED67" s="948"/>
      <c r="EE67" s="948"/>
      <c r="EF67" s="948"/>
      <c r="EG67" s="948"/>
      <c r="EH67" s="948"/>
      <c r="EI67" s="948"/>
      <c r="EJ67" s="948"/>
      <c r="EK67" s="948"/>
      <c r="EL67" s="948"/>
      <c r="EM67" s="948"/>
      <c r="EN67" s="948"/>
      <c r="EO67" s="948"/>
      <c r="EP67" s="948"/>
      <c r="EQ67" s="948"/>
      <c r="ER67" s="948"/>
      <c r="ES67" s="948"/>
      <c r="ET67" s="948"/>
      <c r="EU67" s="948"/>
      <c r="EV67" s="948"/>
      <c r="EW67" s="948"/>
      <c r="EX67" s="948"/>
      <c r="EY67" s="948"/>
      <c r="EZ67" s="948"/>
      <c r="FA67" s="948"/>
      <c r="FB67" s="948"/>
      <c r="FC67" s="948"/>
      <c r="FD67" s="948"/>
      <c r="FE67" s="948"/>
      <c r="FF67" s="948"/>
      <c r="FG67" s="948"/>
      <c r="FH67" s="948"/>
      <c r="FI67" s="948"/>
      <c r="FJ67" s="948"/>
      <c r="FK67" s="948"/>
      <c r="FL67" s="948"/>
      <c r="FM67" s="948"/>
      <c r="FN67" s="948"/>
      <c r="FO67" s="948"/>
      <c r="FP67" s="948"/>
      <c r="FQ67" s="948"/>
      <c r="FR67" s="948"/>
      <c r="FS67" s="948"/>
      <c r="FT67" s="948"/>
      <c r="FU67" s="948"/>
      <c r="FV67" s="948"/>
      <c r="FW67" s="948"/>
      <c r="FX67" s="948"/>
      <c r="FY67" s="948"/>
      <c r="FZ67" s="948"/>
      <c r="GA67" s="948"/>
      <c r="GB67" s="948"/>
      <c r="GC67" s="948"/>
      <c r="GD67" s="948"/>
      <c r="GE67" s="948"/>
      <c r="GF67" s="948"/>
      <c r="GG67" s="948"/>
      <c r="GH67" s="948"/>
      <c r="GI67" s="948"/>
      <c r="GJ67" s="948"/>
      <c r="GK67" s="948"/>
      <c r="GL67" s="948"/>
      <c r="GM67" s="948"/>
      <c r="GN67" s="948"/>
      <c r="GO67" s="948"/>
      <c r="GP67" s="948"/>
      <c r="GQ67" s="948"/>
      <c r="GR67" s="948"/>
      <c r="GS67" s="948"/>
      <c r="GT67" s="948"/>
      <c r="GU67" s="948"/>
      <c r="GV67" s="948"/>
      <c r="GW67" s="948"/>
      <c r="GX67" s="948"/>
      <c r="GY67" s="948"/>
      <c r="GZ67" s="948"/>
      <c r="HA67" s="948"/>
      <c r="HB67" s="948"/>
      <c r="HC67" s="948"/>
      <c r="HD67" s="948"/>
      <c r="HE67" s="948"/>
      <c r="HF67" s="948"/>
      <c r="HG67" s="948"/>
      <c r="HH67" s="948"/>
      <c r="HI67" s="948"/>
      <c r="HJ67" s="948"/>
      <c r="HK67" s="948"/>
      <c r="HL67" s="948"/>
      <c r="HM67" s="948"/>
      <c r="HN67" s="948"/>
      <c r="HO67" s="948"/>
      <c r="HP67" s="948"/>
      <c r="HQ67" s="948"/>
      <c r="HR67" s="948"/>
      <c r="HS67" s="948"/>
      <c r="HT67" s="948"/>
      <c r="HU67" s="948"/>
      <c r="HV67" s="948"/>
      <c r="HW67" s="948"/>
      <c r="HX67" s="948"/>
      <c r="HY67" s="948"/>
      <c r="HZ67" s="948"/>
      <c r="IA67" s="948"/>
      <c r="IB67" s="948"/>
      <c r="IC67" s="948"/>
      <c r="ID67" s="948"/>
      <c r="IE67" s="948"/>
      <c r="IF67" s="948"/>
      <c r="IG67" s="948"/>
      <c r="IH67" s="948"/>
      <c r="II67" s="948"/>
      <c r="IJ67" s="948"/>
      <c r="IK67" s="948"/>
      <c r="IL67" s="948"/>
      <c r="IM67" s="948"/>
      <c r="IN67" s="948"/>
      <c r="IO67" s="948"/>
      <c r="IP67" s="948"/>
      <c r="IQ67" s="948"/>
      <c r="IR67" s="948"/>
      <c r="IS67" s="948"/>
      <c r="IT67" s="948"/>
      <c r="IU67" s="948"/>
      <c r="IV67" s="948"/>
      <c r="IW67" s="948"/>
      <c r="IX67" s="948"/>
      <c r="IY67" s="948"/>
      <c r="IZ67" s="948"/>
      <c r="JA67" s="948"/>
      <c r="JB67" s="948"/>
      <c r="JC67" s="948"/>
      <c r="JD67" s="948"/>
      <c r="JE67" s="948"/>
      <c r="JF67" s="948"/>
      <c r="JG67" s="948"/>
      <c r="JH67" s="948"/>
      <c r="JI67" s="948"/>
      <c r="JJ67" s="948"/>
      <c r="JK67" s="948"/>
      <c r="JL67" s="948"/>
      <c r="JM67" s="948"/>
      <c r="JN67" s="948"/>
      <c r="JO67" s="948"/>
      <c r="JP67" s="948"/>
      <c r="JQ67" s="948"/>
      <c r="JR67" s="948"/>
      <c r="JS67" s="948"/>
      <c r="JT67" s="948"/>
      <c r="JU67" s="948"/>
      <c r="JV67" s="948"/>
      <c r="JW67" s="948"/>
      <c r="JX67" s="948"/>
      <c r="JY67" s="948"/>
      <c r="JZ67" s="948"/>
      <c r="KA67" s="948"/>
      <c r="KB67" s="948"/>
      <c r="KC67" s="948"/>
      <c r="KD67" s="948"/>
      <c r="KE67" s="948"/>
      <c r="KF67" s="948"/>
      <c r="KG67" s="948"/>
      <c r="KH67" s="948"/>
      <c r="KI67" s="948"/>
      <c r="KJ67" s="948"/>
      <c r="KK67" s="948"/>
      <c r="KL67" s="948"/>
      <c r="KM67" s="948"/>
      <c r="KN67" s="948"/>
      <c r="KO67" s="948"/>
      <c r="KP67" s="948"/>
      <c r="KQ67" s="948"/>
      <c r="KR67" s="948"/>
      <c r="KS67" s="948"/>
      <c r="KT67" s="948"/>
      <c r="KU67" s="948"/>
      <c r="KV67" s="948"/>
      <c r="KW67" s="948"/>
      <c r="KX67" s="948"/>
      <c r="KY67" s="948"/>
      <c r="KZ67" s="948"/>
      <c r="LA67" s="948"/>
      <c r="LB67" s="948"/>
      <c r="LC67" s="948"/>
      <c r="LD67" s="948"/>
      <c r="LE67" s="948"/>
      <c r="LF67" s="948"/>
      <c r="LG67" s="948"/>
      <c r="LH67" s="948"/>
      <c r="LI67" s="948"/>
      <c r="LJ67" s="948"/>
      <c r="LK67" s="948"/>
      <c r="LL67" s="948"/>
      <c r="LM67" s="948"/>
      <c r="LN67" s="948"/>
      <c r="LO67" s="948"/>
      <c r="LP67" s="948"/>
      <c r="LQ67" s="948"/>
      <c r="LR67" s="948"/>
      <c r="LS67" s="948"/>
      <c r="LT67" s="948"/>
      <c r="LU67" s="948"/>
      <c r="LV67" s="948"/>
      <c r="LW67" s="948"/>
      <c r="LX67" s="948"/>
      <c r="LY67" s="948"/>
      <c r="LZ67" s="948"/>
      <c r="MA67" s="948"/>
      <c r="MB67" s="948"/>
      <c r="MC67" s="948"/>
      <c r="MD67" s="948"/>
      <c r="ME67" s="948"/>
      <c r="MF67" s="948"/>
      <c r="MG67" s="948"/>
      <c r="MH67" s="948"/>
      <c r="MI67" s="948"/>
      <c r="MJ67" s="948"/>
      <c r="MK67" s="948"/>
      <c r="ML67" s="948"/>
      <c r="MM67" s="948"/>
      <c r="MN67" s="948"/>
      <c r="MO67" s="948"/>
      <c r="MP67" s="948"/>
      <c r="MQ67" s="948"/>
      <c r="MR67" s="948"/>
      <c r="MS67" s="948"/>
      <c r="MT67" s="948"/>
      <c r="MU67" s="948"/>
      <c r="MV67" s="948"/>
      <c r="MW67" s="948"/>
      <c r="MX67" s="948"/>
      <c r="MY67" s="948"/>
      <c r="MZ67" s="948"/>
      <c r="NA67" s="948"/>
      <c r="NB67" s="948"/>
      <c r="NC67" s="948"/>
      <c r="ND67" s="948"/>
      <c r="NE67" s="948"/>
      <c r="NF67" s="948"/>
      <c r="NG67" s="948"/>
      <c r="NH67" s="948"/>
      <c r="NI67" s="948"/>
      <c r="NJ67" s="948"/>
      <c r="NK67" s="948"/>
      <c r="NL67" s="948"/>
      <c r="NM67" s="948"/>
      <c r="NN67" s="948"/>
      <c r="NO67" s="948"/>
      <c r="NP67" s="948"/>
      <c r="NQ67" s="948"/>
      <c r="NR67" s="948"/>
      <c r="NS67" s="948"/>
      <c r="NT67" s="948"/>
      <c r="NU67" s="948"/>
      <c r="NV67" s="948"/>
      <c r="NW67" s="948"/>
      <c r="NX67" s="948"/>
      <c r="NY67" s="948"/>
      <c r="NZ67" s="948"/>
      <c r="OA67" s="948"/>
      <c r="OB67" s="948"/>
      <c r="OC67" s="948"/>
      <c r="OD67" s="948"/>
      <c r="OE67" s="948"/>
      <c r="OF67" s="948"/>
      <c r="OG67" s="948"/>
      <c r="OH67" s="948"/>
      <c r="OI67" s="948"/>
      <c r="OJ67" s="948"/>
      <c r="OK67" s="948"/>
      <c r="OL67" s="948"/>
      <c r="OM67" s="948"/>
      <c r="ON67" s="948"/>
      <c r="OO67" s="948"/>
      <c r="OP67" s="948"/>
      <c r="OQ67" s="948"/>
      <c r="OR67" s="948"/>
      <c r="OS67" s="948"/>
      <c r="OT67" s="948"/>
      <c r="OU67" s="948"/>
      <c r="OV67" s="948"/>
      <c r="OW67" s="948"/>
      <c r="OX67" s="948"/>
      <c r="OY67" s="948"/>
      <c r="OZ67" s="948"/>
      <c r="PA67" s="948"/>
      <c r="PB67" s="948"/>
      <c r="PC67" s="948"/>
      <c r="PD67" s="948"/>
      <c r="PE67" s="948"/>
      <c r="PF67" s="948"/>
      <c r="PG67" s="948"/>
      <c r="PH67" s="948"/>
      <c r="PI67" s="948"/>
      <c r="PJ67" s="948"/>
      <c r="PK67" s="948"/>
      <c r="PL67" s="948"/>
      <c r="PM67" s="948"/>
      <c r="PN67" s="948"/>
      <c r="PO67" s="948"/>
      <c r="PP67" s="948"/>
      <c r="PQ67" s="948"/>
      <c r="PR67" s="948"/>
      <c r="PS67" s="948"/>
      <c r="PT67" s="948"/>
      <c r="PU67" s="948"/>
      <c r="PV67" s="948"/>
      <c r="PW67" s="948"/>
      <c r="PX67" s="948"/>
      <c r="PY67" s="948"/>
      <c r="PZ67" s="948"/>
      <c r="QA67" s="948"/>
      <c r="QB67" s="948"/>
      <c r="QC67" s="948"/>
      <c r="QD67" s="948"/>
      <c r="QE67" s="948"/>
      <c r="QF67" s="948"/>
      <c r="QG67" s="948"/>
      <c r="QH67" s="948"/>
      <c r="QI67" s="948"/>
      <c r="QJ67" s="948"/>
      <c r="QK67" s="948"/>
      <c r="QL67" s="948"/>
      <c r="QM67" s="948"/>
      <c r="QN67" s="948"/>
      <c r="QO67" s="948"/>
      <c r="QP67" s="948"/>
      <c r="QQ67" s="948"/>
      <c r="QR67" s="948"/>
      <c r="QS67" s="948"/>
      <c r="QT67" s="948"/>
      <c r="QU67" s="948"/>
      <c r="QV67" s="948"/>
      <c r="QW67" s="948"/>
      <c r="QX67" s="948"/>
      <c r="QY67" s="948"/>
      <c r="QZ67" s="948"/>
      <c r="RA67" s="948"/>
      <c r="RB67" s="948"/>
      <c r="RC67" s="948"/>
      <c r="RD67" s="948"/>
      <c r="RE67" s="948"/>
      <c r="RF67" s="948"/>
      <c r="RG67" s="948"/>
      <c r="RH67" s="948"/>
      <c r="RI67" s="948"/>
      <c r="RJ67" s="948"/>
      <c r="RK67" s="948"/>
      <c r="RL67" s="948"/>
      <c r="RM67" s="948"/>
      <c r="RN67" s="948"/>
      <c r="RO67" s="948"/>
      <c r="RP67" s="948"/>
      <c r="RQ67" s="948"/>
      <c r="RR67" s="948"/>
      <c r="RS67" s="948"/>
      <c r="RT67" s="948"/>
      <c r="RU67" s="948"/>
      <c r="RV67" s="948"/>
      <c r="RW67" s="948"/>
      <c r="RX67" s="948"/>
      <c r="RY67" s="948"/>
      <c r="RZ67" s="948"/>
      <c r="SA67" s="948"/>
      <c r="SB67" s="948"/>
      <c r="SC67" s="948"/>
      <c r="SD67" s="948"/>
      <c r="SE67" s="948"/>
      <c r="SF67" s="948"/>
      <c r="SG67" s="948"/>
      <c r="SH67" s="948"/>
      <c r="SI67" s="948"/>
      <c r="SJ67" s="948"/>
      <c r="SK67" s="948"/>
      <c r="SL67" s="948"/>
      <c r="SM67" s="948"/>
      <c r="SN67" s="948"/>
      <c r="SO67" s="948"/>
      <c r="SP67" s="948"/>
      <c r="SQ67" s="948"/>
      <c r="SR67" s="948"/>
      <c r="SS67" s="948"/>
      <c r="ST67" s="948"/>
      <c r="SU67" s="948"/>
      <c r="SV67" s="948"/>
      <c r="SW67" s="948"/>
      <c r="SX67" s="948"/>
      <c r="SY67" s="948"/>
      <c r="SZ67" s="948"/>
      <c r="TA67" s="948"/>
      <c r="TB67" s="948"/>
      <c r="TC67" s="948"/>
      <c r="TD67" s="948"/>
      <c r="TE67" s="948"/>
      <c r="TF67" s="948"/>
      <c r="TG67" s="948"/>
      <c r="TH67" s="948"/>
      <c r="TI67" s="948"/>
      <c r="TJ67" s="948"/>
      <c r="TK67" s="948"/>
      <c r="TL67" s="948"/>
      <c r="TM67" s="948"/>
      <c r="TN67" s="948"/>
      <c r="TO67" s="948"/>
      <c r="TP67" s="948"/>
      <c r="TQ67" s="948"/>
      <c r="TR67" s="948"/>
      <c r="TS67" s="948"/>
      <c r="TT67" s="948"/>
      <c r="TU67" s="948"/>
      <c r="TV67" s="948"/>
      <c r="TW67" s="948"/>
      <c r="TX67" s="948"/>
      <c r="TY67" s="948"/>
      <c r="TZ67" s="948"/>
      <c r="UA67" s="948"/>
      <c r="UB67" s="948"/>
      <c r="UC67" s="948"/>
      <c r="UD67" s="948"/>
      <c r="UE67" s="948"/>
      <c r="UF67" s="948"/>
      <c r="UG67" s="948"/>
      <c r="UH67" s="948"/>
      <c r="UI67" s="948"/>
      <c r="UJ67" s="948"/>
      <c r="UK67" s="948"/>
      <c r="UL67" s="948"/>
      <c r="UM67" s="948"/>
      <c r="UN67" s="948"/>
      <c r="UO67" s="948"/>
      <c r="UP67" s="948"/>
      <c r="UQ67" s="948"/>
      <c r="UR67" s="948"/>
      <c r="US67" s="948"/>
      <c r="UT67" s="948"/>
      <c r="UU67" s="948"/>
      <c r="UV67" s="948"/>
      <c r="UW67" s="948"/>
      <c r="UX67" s="948"/>
      <c r="UY67" s="948"/>
      <c r="UZ67" s="948"/>
      <c r="VA67" s="948"/>
      <c r="VB67" s="948"/>
      <c r="VC67" s="948"/>
      <c r="VD67" s="948"/>
      <c r="VE67" s="948"/>
      <c r="VF67" s="948"/>
      <c r="VG67" s="948"/>
      <c r="VH67" s="948"/>
      <c r="VI67" s="948"/>
      <c r="VJ67" s="948"/>
      <c r="VK67" s="948"/>
      <c r="VL67" s="948"/>
      <c r="VM67" s="948"/>
      <c r="VN67" s="948"/>
      <c r="VO67" s="948"/>
      <c r="VP67" s="948"/>
      <c r="VQ67" s="948"/>
      <c r="VR67" s="948"/>
      <c r="VS67" s="948"/>
      <c r="VT67" s="948"/>
      <c r="VU67" s="948"/>
      <c r="VV67" s="948"/>
      <c r="VW67" s="948"/>
      <c r="VX67" s="948"/>
      <c r="VY67" s="948"/>
      <c r="VZ67" s="948"/>
      <c r="WA67" s="948"/>
      <c r="WB67" s="948"/>
      <c r="WC67" s="948"/>
      <c r="WD67" s="948"/>
      <c r="WE67" s="948"/>
      <c r="WF67" s="948"/>
      <c r="WG67" s="948"/>
      <c r="WH67" s="948"/>
      <c r="WI67" s="948"/>
      <c r="WJ67" s="948"/>
      <c r="WK67" s="948"/>
      <c r="WL67" s="948"/>
      <c r="WM67" s="948"/>
      <c r="WN67" s="948"/>
      <c r="WO67" s="948"/>
      <c r="WP67" s="948"/>
      <c r="WQ67" s="948"/>
      <c r="WR67" s="948"/>
      <c r="WS67" s="948"/>
      <c r="WT67" s="948"/>
      <c r="WU67" s="948"/>
      <c r="WV67" s="948"/>
      <c r="WW67" s="948"/>
      <c r="WX67" s="948"/>
      <c r="WY67" s="948"/>
      <c r="WZ67" s="948"/>
      <c r="XA67" s="948"/>
      <c r="XB67" s="948"/>
      <c r="XC67" s="948"/>
      <c r="XD67" s="948"/>
      <c r="XE67" s="948"/>
      <c r="XF67" s="948"/>
      <c r="XG67" s="948"/>
      <c r="XH67" s="948"/>
      <c r="XI67" s="948"/>
      <c r="XJ67" s="948"/>
      <c r="XK67" s="948"/>
      <c r="XL67" s="948"/>
      <c r="XM67" s="948"/>
      <c r="XN67" s="948"/>
      <c r="XO67" s="948"/>
      <c r="XP67" s="948"/>
      <c r="XQ67" s="948"/>
      <c r="XR67" s="948"/>
      <c r="XS67" s="948"/>
      <c r="XT67" s="948"/>
      <c r="XU67" s="948"/>
      <c r="XV67" s="948"/>
      <c r="XW67" s="948"/>
      <c r="XX67" s="948"/>
      <c r="XY67" s="948"/>
      <c r="XZ67" s="948"/>
      <c r="YA67" s="948"/>
      <c r="YB67" s="948"/>
      <c r="YC67" s="948"/>
      <c r="YD67" s="948"/>
      <c r="YE67" s="948"/>
      <c r="YF67" s="948"/>
      <c r="YG67" s="948"/>
      <c r="YH67" s="948"/>
      <c r="YI67" s="948"/>
      <c r="YJ67" s="948"/>
      <c r="YK67" s="948"/>
      <c r="YL67" s="948"/>
      <c r="YM67" s="948"/>
      <c r="YN67" s="948"/>
      <c r="YO67" s="948"/>
      <c r="YP67" s="948"/>
      <c r="YQ67" s="948"/>
      <c r="YR67" s="948"/>
      <c r="YS67" s="948"/>
      <c r="YT67" s="948"/>
      <c r="YU67" s="948"/>
      <c r="YV67" s="948"/>
      <c r="YW67" s="948"/>
      <c r="YX67" s="948"/>
      <c r="YY67" s="948"/>
      <c r="YZ67" s="948"/>
      <c r="ZA67" s="948"/>
      <c r="ZB67" s="948"/>
      <c r="ZC67" s="948"/>
      <c r="ZD67" s="948"/>
      <c r="ZE67" s="948"/>
      <c r="ZF67" s="948"/>
      <c r="ZG67" s="948"/>
      <c r="ZH67" s="948"/>
      <c r="ZI67" s="948"/>
      <c r="ZJ67" s="948"/>
      <c r="ZK67" s="948"/>
      <c r="ZL67" s="948"/>
      <c r="ZM67" s="948"/>
      <c r="ZN67" s="948"/>
      <c r="ZO67" s="948"/>
      <c r="ZP67" s="948"/>
      <c r="ZQ67" s="948"/>
      <c r="ZR67" s="948"/>
      <c r="ZS67" s="948"/>
      <c r="ZT67" s="948"/>
      <c r="ZU67" s="948"/>
      <c r="ZV67" s="948"/>
      <c r="ZW67" s="948"/>
      <c r="ZX67" s="948"/>
      <c r="ZY67" s="948"/>
      <c r="ZZ67" s="948"/>
      <c r="AAA67" s="948"/>
      <c r="AAB67" s="948"/>
      <c r="AAC67" s="948"/>
      <c r="AAD67" s="948"/>
      <c r="AAE67" s="948"/>
      <c r="AAF67" s="948"/>
      <c r="AAG67" s="948"/>
      <c r="AAH67" s="948"/>
      <c r="AAI67" s="948"/>
      <c r="AAJ67" s="948"/>
      <c r="AAK67" s="948"/>
      <c r="AAL67" s="948"/>
      <c r="AAM67" s="948"/>
      <c r="AAN67" s="948"/>
      <c r="AAO67" s="948"/>
      <c r="AAP67" s="948"/>
      <c r="AAQ67" s="948"/>
      <c r="AAR67" s="948"/>
      <c r="AAS67" s="948"/>
      <c r="AAT67" s="948"/>
      <c r="AAU67" s="948"/>
      <c r="AAV67" s="948"/>
      <c r="AAW67" s="948"/>
      <c r="AAX67" s="948"/>
      <c r="AAY67" s="948"/>
      <c r="AAZ67" s="948"/>
      <c r="ABA67" s="948"/>
      <c r="ABB67" s="948"/>
      <c r="ABC67" s="948"/>
      <c r="ABD67" s="948"/>
      <c r="ABE67" s="948"/>
      <c r="ABF67" s="948"/>
      <c r="ABG67" s="948"/>
      <c r="ABH67" s="948"/>
      <c r="ABI67" s="948"/>
      <c r="ABJ67" s="948"/>
      <c r="ABK67" s="948"/>
      <c r="ABL67" s="948"/>
      <c r="ABM67" s="948"/>
      <c r="ABN67" s="948"/>
      <c r="ABO67" s="948"/>
      <c r="ABP67" s="948"/>
      <c r="ABQ67" s="948"/>
      <c r="ABR67" s="948"/>
      <c r="ABS67" s="948"/>
      <c r="ABT67" s="948"/>
      <c r="ABU67" s="948"/>
      <c r="ABV67" s="948"/>
      <c r="ABW67" s="948"/>
      <c r="ABX67" s="948"/>
      <c r="ABY67" s="948"/>
      <c r="ABZ67" s="948"/>
      <c r="ACA67" s="948"/>
      <c r="ACB67" s="948"/>
      <c r="ACC67" s="948"/>
      <c r="ACD67" s="948"/>
      <c r="ACE67" s="948"/>
      <c r="ACF67" s="948"/>
      <c r="ACG67" s="948"/>
      <c r="ACH67" s="948"/>
      <c r="ACI67" s="948"/>
      <c r="ACJ67" s="948"/>
      <c r="ACK67" s="948"/>
      <c r="ACL67" s="948"/>
      <c r="ACM67" s="948"/>
      <c r="ACN67" s="948"/>
      <c r="ACO67" s="948"/>
      <c r="ACP67" s="948"/>
      <c r="ACQ67" s="948"/>
      <c r="ACR67" s="948"/>
      <c r="ACS67" s="948"/>
      <c r="ACT67" s="948"/>
      <c r="ACU67" s="948"/>
      <c r="ACV67" s="948"/>
      <c r="ACW67" s="948"/>
      <c r="ACX67" s="948"/>
      <c r="ACY67" s="948"/>
      <c r="ACZ67" s="948"/>
      <c r="ADA67" s="948"/>
      <c r="ADB67" s="948"/>
      <c r="ADC67" s="948"/>
      <c r="ADD67" s="948"/>
      <c r="ADE67" s="948"/>
      <c r="ADF67" s="948"/>
      <c r="ADG67" s="948"/>
      <c r="ADH67" s="948"/>
      <c r="ADI67" s="948"/>
      <c r="ADJ67" s="948"/>
      <c r="ADK67" s="948"/>
      <c r="ADL67" s="948"/>
      <c r="ADM67" s="948"/>
      <c r="ADN67" s="948"/>
      <c r="ADO67" s="948"/>
      <c r="ADP67" s="948"/>
      <c r="ADQ67" s="948"/>
      <c r="ADR67" s="948"/>
      <c r="ADS67" s="948"/>
      <c r="ADT67" s="948"/>
      <c r="ADU67" s="948"/>
      <c r="ADV67" s="948"/>
      <c r="ADW67" s="948"/>
      <c r="ADX67" s="948"/>
      <c r="ADY67" s="948"/>
      <c r="ADZ67" s="948"/>
      <c r="AEA67" s="948"/>
      <c r="AEB67" s="948"/>
      <c r="AEC67" s="948"/>
      <c r="AED67" s="948"/>
      <c r="AEE67" s="948"/>
      <c r="AEF67" s="948"/>
      <c r="AEG67" s="948"/>
      <c r="AEH67" s="948"/>
      <c r="AEI67" s="948"/>
      <c r="AEJ67" s="948"/>
      <c r="AEK67" s="948"/>
      <c r="AEL67" s="948"/>
      <c r="AEM67" s="948"/>
      <c r="AEN67" s="948"/>
      <c r="AEO67" s="948"/>
      <c r="AEP67" s="948"/>
      <c r="AEQ67" s="948"/>
      <c r="AER67" s="948"/>
      <c r="AES67" s="948"/>
      <c r="AET67" s="948"/>
      <c r="AEU67" s="948"/>
      <c r="AEV67" s="948"/>
      <c r="AEW67" s="948"/>
      <c r="AEX67" s="948"/>
      <c r="AEY67" s="948"/>
      <c r="AEZ67" s="948"/>
      <c r="AFA67" s="948"/>
      <c r="AFB67" s="948"/>
      <c r="AFC67" s="948"/>
      <c r="AFD67" s="948"/>
      <c r="AFE67" s="948"/>
      <c r="AFF67" s="948"/>
      <c r="AFG67" s="948"/>
      <c r="AFH67" s="948"/>
      <c r="AFI67" s="948"/>
      <c r="AFJ67" s="948"/>
      <c r="AFK67" s="948"/>
      <c r="AFL67" s="948"/>
      <c r="AFM67" s="948"/>
      <c r="AFN67" s="948"/>
      <c r="AFO67" s="948"/>
      <c r="AFP67" s="948"/>
      <c r="AFQ67" s="948"/>
      <c r="AFR67" s="948"/>
      <c r="AFS67" s="948"/>
      <c r="AFT67" s="948"/>
      <c r="AFU67" s="948"/>
      <c r="AFV67" s="948"/>
      <c r="AFW67" s="948"/>
      <c r="AFX67" s="948"/>
      <c r="AFY67" s="948"/>
      <c r="AFZ67" s="948"/>
      <c r="AGA67" s="948"/>
      <c r="AGB67" s="948"/>
      <c r="AGC67" s="948"/>
      <c r="AGD67" s="948"/>
      <c r="AGE67" s="948"/>
      <c r="AGF67" s="948"/>
      <c r="AGG67" s="948"/>
      <c r="AGH67" s="948"/>
      <c r="AGI67" s="948"/>
      <c r="AGJ67" s="948"/>
      <c r="AGK67" s="948"/>
      <c r="AGL67" s="948"/>
      <c r="AGM67" s="948"/>
      <c r="AGN67" s="948"/>
      <c r="AGO67" s="948"/>
      <c r="AGP67" s="948"/>
      <c r="AGQ67" s="948"/>
      <c r="AGR67" s="948"/>
      <c r="AGS67" s="948"/>
      <c r="AGT67" s="948"/>
      <c r="AGU67" s="948"/>
      <c r="AGV67" s="948"/>
      <c r="AGW67" s="948"/>
      <c r="AGX67" s="948"/>
      <c r="AGY67" s="948"/>
      <c r="AGZ67" s="948"/>
      <c r="AHA67" s="948"/>
      <c r="AHB67" s="948"/>
      <c r="AHC67" s="948"/>
      <c r="AHD67" s="948"/>
      <c r="AHE67" s="948"/>
      <c r="AHF67" s="948"/>
      <c r="AHG67" s="948"/>
      <c r="AHH67" s="948"/>
      <c r="AHI67" s="948"/>
      <c r="AHJ67" s="948"/>
      <c r="AHK67" s="948"/>
      <c r="AHL67" s="948"/>
      <c r="AHM67" s="948"/>
      <c r="AHN67" s="948"/>
      <c r="AHO67" s="948"/>
      <c r="AHP67" s="948"/>
      <c r="AHQ67" s="948"/>
      <c r="AHR67" s="948"/>
      <c r="AHS67" s="948"/>
      <c r="AHT67" s="948"/>
      <c r="AHU67" s="948"/>
      <c r="AHV67" s="948"/>
      <c r="AHW67" s="948"/>
      <c r="AHX67" s="948"/>
      <c r="AHY67" s="948"/>
      <c r="AHZ67" s="948"/>
      <c r="AIA67" s="948"/>
      <c r="AIB67" s="948"/>
      <c r="AIC67" s="948"/>
      <c r="AID67" s="948"/>
      <c r="AIE67" s="948"/>
      <c r="AIF67" s="948"/>
      <c r="AIG67" s="948"/>
      <c r="AIH67" s="948"/>
      <c r="AII67" s="948"/>
      <c r="AIJ67" s="948"/>
      <c r="AIK67" s="948"/>
      <c r="AIL67" s="948"/>
      <c r="AIM67" s="948"/>
      <c r="AIN67" s="948"/>
      <c r="AIO67" s="948"/>
      <c r="AIP67" s="948"/>
      <c r="AIQ67" s="948"/>
      <c r="AIR67" s="948"/>
      <c r="AIS67" s="948"/>
      <c r="AIT67" s="948"/>
      <c r="AIU67" s="948"/>
      <c r="AIV67" s="948"/>
      <c r="AIW67" s="948"/>
      <c r="AIX67" s="948"/>
      <c r="AIY67" s="948"/>
      <c r="AIZ67" s="948"/>
      <c r="AJA67" s="948"/>
      <c r="AJB67" s="948"/>
      <c r="AJC67" s="948"/>
      <c r="AJD67" s="948"/>
      <c r="AJE67" s="948"/>
      <c r="AJF67" s="948"/>
      <c r="AJG67" s="948"/>
      <c r="AJH67" s="948"/>
      <c r="AJI67" s="948"/>
      <c r="AJJ67" s="948"/>
      <c r="AJK67" s="948"/>
      <c r="AJL67" s="948"/>
      <c r="AJM67" s="948"/>
      <c r="AJN67" s="948"/>
      <c r="AJO67" s="948"/>
      <c r="AJP67" s="948"/>
      <c r="AJQ67" s="948"/>
      <c r="AJR67" s="948"/>
      <c r="AJS67" s="948"/>
      <c r="AJT67" s="948"/>
      <c r="AJU67" s="948"/>
      <c r="AJV67" s="948"/>
      <c r="AJW67" s="948"/>
      <c r="AJX67" s="948"/>
      <c r="AJY67" s="948"/>
      <c r="AJZ67" s="948"/>
      <c r="AKA67" s="948"/>
      <c r="AKB67" s="948"/>
      <c r="AKC67" s="948"/>
      <c r="AKD67" s="948"/>
      <c r="AKE67" s="948"/>
      <c r="AKF67" s="948"/>
      <c r="AKG67" s="948"/>
      <c r="AKH67" s="948"/>
      <c r="AKI67" s="948"/>
      <c r="AKJ67" s="948"/>
      <c r="AKK67" s="948"/>
      <c r="AKL67" s="948"/>
      <c r="AKM67" s="948"/>
      <c r="AKN67" s="948"/>
      <c r="AKO67" s="948"/>
      <c r="AKP67" s="948"/>
      <c r="AKQ67" s="948"/>
      <c r="AKR67" s="948"/>
      <c r="AKS67" s="948"/>
      <c r="AKT67" s="948"/>
      <c r="AKU67" s="948"/>
      <c r="AKV67" s="948"/>
      <c r="AKW67" s="948"/>
      <c r="AKX67" s="948"/>
      <c r="AKY67" s="948"/>
      <c r="AKZ67" s="948"/>
      <c r="ALA67" s="948"/>
      <c r="ALB67" s="948"/>
      <c r="ALC67" s="948"/>
      <c r="ALD67" s="948"/>
      <c r="ALE67" s="948"/>
      <c r="ALF67" s="948"/>
      <c r="ALG67" s="948"/>
      <c r="ALH67" s="948"/>
      <c r="ALI67" s="948"/>
      <c r="ALJ67" s="948"/>
      <c r="ALK67" s="948"/>
      <c r="ALL67" s="948"/>
      <c r="ALM67" s="948"/>
      <c r="ALN67" s="948"/>
      <c r="ALO67" s="948"/>
      <c r="ALP67" s="948"/>
      <c r="ALQ67" s="948"/>
      <c r="ALR67" s="948"/>
      <c r="ALS67" s="948"/>
      <c r="ALT67" s="948"/>
      <c r="ALU67" s="948"/>
      <c r="ALV67" s="948"/>
      <c r="ALW67" s="948"/>
      <c r="ALX67" s="948"/>
      <c r="ALY67" s="948"/>
      <c r="ALZ67" s="948"/>
      <c r="AMA67" s="948"/>
      <c r="AMB67" s="948"/>
      <c r="AMC67" s="948"/>
      <c r="AMD67" s="948"/>
      <c r="AME67" s="948"/>
      <c r="AMF67" s="948"/>
      <c r="AMG67" s="948"/>
      <c r="AMH67" s="948"/>
      <c r="AMI67" s="948"/>
      <c r="AMJ67" s="948"/>
      <c r="AMK67" s="948"/>
      <c r="AML67" s="948"/>
      <c r="AMM67" s="948"/>
      <c r="AMN67" s="948"/>
      <c r="AMO67" s="948"/>
      <c r="AMP67" s="948"/>
      <c r="AMQ67" s="948"/>
      <c r="AMR67" s="948"/>
      <c r="AMS67" s="948"/>
      <c r="AMT67" s="948"/>
      <c r="AMU67" s="948"/>
      <c r="AMV67" s="948"/>
      <c r="AMW67" s="948"/>
      <c r="AMX67" s="948"/>
      <c r="AMY67" s="948"/>
      <c r="AMZ67" s="948"/>
      <c r="ANA67" s="948"/>
      <c r="ANB67" s="948"/>
      <c r="ANC67" s="948"/>
      <c r="AND67" s="948"/>
      <c r="ANE67" s="948"/>
      <c r="ANF67" s="948"/>
      <c r="ANG67" s="948"/>
      <c r="ANH67" s="948"/>
      <c r="ANI67" s="948"/>
      <c r="ANJ67" s="948"/>
      <c r="ANK67" s="948"/>
      <c r="ANL67" s="948"/>
      <c r="ANM67" s="948"/>
      <c r="ANN67" s="948"/>
      <c r="ANO67" s="948"/>
      <c r="ANP67" s="948"/>
      <c r="ANQ67" s="948"/>
      <c r="ANR67" s="948"/>
      <c r="ANS67" s="948"/>
      <c r="ANT67" s="948"/>
      <c r="ANU67" s="948"/>
      <c r="ANV67" s="948"/>
      <c r="ANW67" s="948"/>
      <c r="ANX67" s="948"/>
      <c r="ANY67" s="948"/>
      <c r="ANZ67" s="948"/>
      <c r="AOA67" s="948"/>
      <c r="AOB67" s="948"/>
      <c r="AOC67" s="948"/>
      <c r="AOD67" s="948"/>
      <c r="AOE67" s="948"/>
      <c r="AOF67" s="948"/>
      <c r="AOG67" s="948"/>
      <c r="AOH67" s="948"/>
      <c r="AOI67" s="948"/>
      <c r="AOJ67" s="948"/>
      <c r="AOK67" s="948"/>
      <c r="AOL67" s="948"/>
      <c r="AOM67" s="948"/>
      <c r="AON67" s="948"/>
      <c r="AOO67" s="948"/>
      <c r="AOP67" s="948"/>
      <c r="AOQ67" s="948"/>
      <c r="AOR67" s="948"/>
      <c r="AOS67" s="948"/>
      <c r="AOT67" s="948"/>
      <c r="AOU67" s="948"/>
      <c r="AOV67" s="948"/>
      <c r="AOW67" s="948"/>
      <c r="AOX67" s="948"/>
      <c r="AOY67" s="948"/>
      <c r="AOZ67" s="948"/>
      <c r="APA67" s="948"/>
      <c r="APB67" s="948"/>
      <c r="APC67" s="948"/>
      <c r="APD67" s="948"/>
      <c r="APE67" s="948"/>
      <c r="APF67" s="948"/>
      <c r="APG67" s="948"/>
      <c r="APH67" s="948"/>
      <c r="API67" s="948"/>
      <c r="APJ67" s="948"/>
      <c r="APK67" s="948"/>
      <c r="APL67" s="948"/>
      <c r="APM67" s="948"/>
      <c r="APN67" s="948"/>
      <c r="APO67" s="948"/>
      <c r="APP67" s="948"/>
      <c r="APQ67" s="948"/>
      <c r="APR67" s="948"/>
      <c r="APS67" s="948"/>
      <c r="APT67" s="948"/>
      <c r="APU67" s="948"/>
      <c r="APV67" s="948"/>
      <c r="APW67" s="948"/>
      <c r="APX67" s="948"/>
      <c r="APY67" s="948"/>
      <c r="APZ67" s="948"/>
      <c r="AQA67" s="948"/>
      <c r="AQB67" s="948"/>
      <c r="AQC67" s="948"/>
      <c r="AQD67" s="948"/>
      <c r="AQE67" s="948"/>
      <c r="AQF67" s="948"/>
      <c r="AQG67" s="948"/>
      <c r="AQH67" s="948"/>
      <c r="AQI67" s="948"/>
      <c r="AQJ67" s="948"/>
      <c r="AQK67" s="948"/>
      <c r="AQL67" s="948"/>
      <c r="AQM67" s="948"/>
      <c r="AQN67" s="948"/>
      <c r="AQO67" s="948"/>
      <c r="AQP67" s="948"/>
      <c r="AQQ67" s="948"/>
      <c r="AQR67" s="948"/>
      <c r="AQS67" s="948"/>
      <c r="AQT67" s="948"/>
      <c r="AQU67" s="948"/>
      <c r="AQV67" s="948"/>
      <c r="AQW67" s="948"/>
      <c r="AQX67" s="948"/>
      <c r="AQY67" s="948"/>
      <c r="AQZ67" s="948"/>
      <c r="ARA67" s="948"/>
      <c r="ARB67" s="948"/>
      <c r="ARC67" s="948"/>
      <c r="ARD67" s="948"/>
      <c r="ARE67" s="948"/>
      <c r="ARF67" s="948"/>
      <c r="ARG67" s="948"/>
      <c r="ARH67" s="948"/>
      <c r="ARI67" s="948"/>
      <c r="ARJ67" s="948"/>
      <c r="ARK67" s="948"/>
      <c r="ARL67" s="948"/>
      <c r="ARM67" s="948"/>
      <c r="ARN67" s="948"/>
      <c r="ARO67" s="948"/>
      <c r="ARP67" s="948"/>
      <c r="ARQ67" s="948"/>
      <c r="ARR67" s="948"/>
      <c r="ARS67" s="948"/>
      <c r="ART67" s="948"/>
      <c r="ARU67" s="948"/>
      <c r="ARV67" s="948"/>
      <c r="ARW67" s="948"/>
      <c r="ARX67" s="948"/>
      <c r="ARY67" s="948"/>
      <c r="ARZ67" s="948"/>
      <c r="ASA67" s="948"/>
      <c r="ASB67" s="948"/>
      <c r="ASC67" s="948"/>
      <c r="ASD67" s="948"/>
      <c r="ASE67" s="948"/>
      <c r="ASF67" s="948"/>
      <c r="ASG67" s="948"/>
      <c r="ASH67" s="948"/>
      <c r="ASI67" s="948"/>
      <c r="ASJ67" s="948"/>
      <c r="ASK67" s="948"/>
      <c r="ASL67" s="948"/>
      <c r="ASM67" s="948"/>
      <c r="ASN67" s="948"/>
      <c r="ASO67" s="948"/>
      <c r="ASP67" s="948"/>
      <c r="ASQ67" s="948"/>
      <c r="ASR67" s="948"/>
      <c r="ASS67" s="948"/>
      <c r="AST67" s="948"/>
      <c r="ASU67" s="948"/>
      <c r="ASV67" s="948"/>
      <c r="ASW67" s="948"/>
      <c r="ASX67" s="948"/>
      <c r="ASY67" s="948"/>
      <c r="ASZ67" s="948"/>
      <c r="ATA67" s="948"/>
      <c r="ATB67" s="948"/>
      <c r="ATC67" s="948"/>
      <c r="ATD67" s="948"/>
      <c r="ATE67" s="948"/>
      <c r="ATF67" s="948"/>
      <c r="ATG67" s="948"/>
      <c r="ATH67" s="948"/>
      <c r="ATI67" s="948"/>
      <c r="ATJ67" s="948"/>
      <c r="ATK67" s="948"/>
      <c r="ATL67" s="948"/>
      <c r="ATM67" s="948"/>
      <c r="ATN67" s="948"/>
      <c r="ATO67" s="948"/>
      <c r="ATP67" s="948"/>
      <c r="ATQ67" s="948"/>
      <c r="ATR67" s="948"/>
      <c r="ATS67" s="948"/>
      <c r="ATT67" s="948"/>
      <c r="ATU67" s="948"/>
      <c r="ATV67" s="948"/>
      <c r="ATW67" s="948"/>
      <c r="ATX67" s="948"/>
      <c r="ATY67" s="948"/>
      <c r="ATZ67" s="948"/>
      <c r="AUA67" s="948"/>
      <c r="AUB67" s="948"/>
      <c r="AUC67" s="948"/>
      <c r="AUD67" s="948"/>
      <c r="AUE67" s="948"/>
      <c r="AUF67" s="948"/>
      <c r="AUG67" s="948"/>
      <c r="AUH67" s="948"/>
      <c r="AUI67" s="948"/>
      <c r="AUJ67" s="948"/>
      <c r="AUK67" s="948"/>
      <c r="AUL67" s="948"/>
      <c r="AUM67" s="948"/>
      <c r="AUN67" s="948"/>
      <c r="AUO67" s="948"/>
      <c r="AUP67" s="948"/>
      <c r="AUQ67" s="948"/>
      <c r="AUR67" s="948"/>
      <c r="AUS67" s="948"/>
      <c r="AUT67" s="948"/>
      <c r="AUU67" s="948"/>
      <c r="AUV67" s="948"/>
      <c r="AUW67" s="948"/>
      <c r="AUX67" s="948"/>
      <c r="AUY67" s="948"/>
      <c r="AUZ67" s="948"/>
      <c r="AVA67" s="948"/>
      <c r="AVB67" s="948"/>
      <c r="AVC67" s="948"/>
      <c r="AVD67" s="948"/>
      <c r="AVE67" s="948"/>
      <c r="AVF67" s="948"/>
      <c r="AVG67" s="948"/>
      <c r="AVH67" s="948"/>
      <c r="AVI67" s="948"/>
      <c r="AVJ67" s="948"/>
      <c r="AVK67" s="948"/>
      <c r="AVL67" s="948"/>
      <c r="AVM67" s="948"/>
      <c r="AVN67" s="948"/>
      <c r="AVO67" s="948"/>
      <c r="AVP67" s="948"/>
      <c r="AVQ67" s="948"/>
      <c r="AVR67" s="948"/>
      <c r="AVS67" s="948"/>
      <c r="AVT67" s="948"/>
      <c r="AVU67" s="948"/>
      <c r="AVV67" s="948"/>
      <c r="AVW67" s="948"/>
      <c r="AVX67" s="948"/>
      <c r="AVY67" s="948"/>
      <c r="AVZ67" s="948"/>
      <c r="AWA67" s="948"/>
      <c r="AWB67" s="948"/>
      <c r="AWC67" s="948"/>
      <c r="AWD67" s="948"/>
      <c r="AWE67" s="948"/>
      <c r="AWF67" s="948"/>
      <c r="AWG67" s="948"/>
      <c r="AWH67" s="948"/>
      <c r="AWI67" s="948"/>
      <c r="AWJ67" s="948"/>
      <c r="AWK67" s="948"/>
      <c r="AWL67" s="948"/>
      <c r="AWM67" s="948"/>
      <c r="AWN67" s="948"/>
      <c r="AWO67" s="948"/>
      <c r="AWP67" s="948"/>
      <c r="AWQ67" s="948"/>
      <c r="AWR67" s="948"/>
      <c r="AWS67" s="948"/>
      <c r="AWT67" s="948"/>
      <c r="AWU67" s="948"/>
      <c r="AWV67" s="948"/>
      <c r="AWW67" s="948"/>
      <c r="AWX67" s="948"/>
      <c r="AWY67" s="948"/>
      <c r="AWZ67" s="948"/>
      <c r="AXA67" s="948"/>
      <c r="AXB67" s="948"/>
      <c r="AXC67" s="948"/>
      <c r="AXD67" s="948"/>
      <c r="AXE67" s="948"/>
      <c r="AXF67" s="948"/>
      <c r="AXG67" s="948"/>
      <c r="AXH67" s="948"/>
      <c r="AXI67" s="948"/>
      <c r="AXJ67" s="948"/>
      <c r="AXK67" s="948"/>
      <c r="AXL67" s="948"/>
      <c r="AXM67" s="948"/>
      <c r="AXN67" s="948"/>
      <c r="AXO67" s="948"/>
      <c r="AXP67" s="948"/>
      <c r="AXQ67" s="948"/>
      <c r="AXR67" s="948"/>
      <c r="AXS67" s="948"/>
      <c r="AXT67" s="948"/>
      <c r="AXU67" s="948"/>
      <c r="AXV67" s="948"/>
      <c r="AXW67" s="948"/>
      <c r="AXX67" s="948"/>
      <c r="AXY67" s="948"/>
      <c r="AXZ67" s="948"/>
      <c r="AYA67" s="948"/>
      <c r="AYB67" s="948"/>
      <c r="AYC67" s="948"/>
      <c r="AYD67" s="948"/>
      <c r="AYE67" s="948"/>
      <c r="AYF67" s="948"/>
      <c r="AYG67" s="948"/>
      <c r="AYH67" s="948"/>
      <c r="AYI67" s="948"/>
      <c r="AYJ67" s="948"/>
      <c r="AYK67" s="948"/>
      <c r="AYL67" s="948"/>
      <c r="AYM67" s="948"/>
      <c r="AYN67" s="948"/>
      <c r="AYO67" s="948"/>
      <c r="AYP67" s="948"/>
      <c r="AYQ67" s="948"/>
      <c r="AYR67" s="948"/>
      <c r="AYS67" s="948"/>
      <c r="AYT67" s="948"/>
      <c r="AYU67" s="948"/>
      <c r="AYV67" s="948"/>
      <c r="AYW67" s="948"/>
      <c r="AYX67" s="948"/>
      <c r="AYY67" s="948"/>
      <c r="AYZ67" s="948"/>
      <c r="AZA67" s="948"/>
      <c r="AZB67" s="948"/>
      <c r="AZC67" s="948"/>
      <c r="AZD67" s="948"/>
      <c r="AZE67" s="948"/>
      <c r="AZF67" s="948"/>
      <c r="AZG67" s="948"/>
      <c r="AZH67" s="948"/>
      <c r="AZI67" s="948"/>
      <c r="AZJ67" s="948"/>
      <c r="AZK67" s="948"/>
      <c r="AZL67" s="948"/>
      <c r="AZM67" s="948"/>
      <c r="AZN67" s="948"/>
      <c r="AZO67" s="948"/>
      <c r="AZP67" s="948"/>
      <c r="AZQ67" s="948"/>
      <c r="AZR67" s="948"/>
      <c r="AZS67" s="948"/>
      <c r="AZT67" s="948"/>
      <c r="AZU67" s="948"/>
      <c r="AZV67" s="948"/>
      <c r="AZW67" s="948"/>
      <c r="AZX67" s="948"/>
      <c r="AZY67" s="948"/>
      <c r="AZZ67" s="948"/>
      <c r="BAA67" s="948"/>
      <c r="BAB67" s="948"/>
      <c r="BAC67" s="948"/>
      <c r="BAD67" s="948"/>
      <c r="BAE67" s="948"/>
      <c r="BAF67" s="948"/>
      <c r="BAG67" s="948"/>
      <c r="BAH67" s="948"/>
      <c r="BAI67" s="948"/>
      <c r="BAJ67" s="948"/>
      <c r="BAK67" s="948"/>
      <c r="BAL67" s="948"/>
      <c r="BAM67" s="948"/>
      <c r="BAN67" s="948"/>
      <c r="BAO67" s="948"/>
      <c r="BAP67" s="948"/>
      <c r="BAQ67" s="948"/>
      <c r="BAR67" s="948"/>
      <c r="BAS67" s="948"/>
      <c r="BAT67" s="948"/>
      <c r="BAU67" s="948"/>
      <c r="BAV67" s="948"/>
      <c r="BAW67" s="948"/>
      <c r="BAX67" s="948"/>
      <c r="BAY67" s="948"/>
      <c r="BAZ67" s="948"/>
      <c r="BBA67" s="948"/>
      <c r="BBB67" s="948"/>
      <c r="BBC67" s="948"/>
      <c r="BBD67" s="948"/>
      <c r="BBE67" s="948"/>
      <c r="BBF67" s="948"/>
      <c r="BBG67" s="948"/>
      <c r="BBH67" s="948"/>
      <c r="BBI67" s="948"/>
      <c r="BBJ67" s="948"/>
      <c r="BBK67" s="948"/>
      <c r="BBL67" s="948"/>
      <c r="BBM67" s="948"/>
      <c r="BBN67" s="948"/>
      <c r="BBO67" s="948"/>
      <c r="BBP67" s="948"/>
      <c r="BBQ67" s="948"/>
      <c r="BBR67" s="948"/>
      <c r="BBS67" s="948"/>
      <c r="BBT67" s="948"/>
      <c r="BBU67" s="948"/>
      <c r="BBV67" s="948"/>
      <c r="BBW67" s="948"/>
      <c r="BBX67" s="948"/>
      <c r="BBY67" s="948"/>
      <c r="BBZ67" s="948"/>
      <c r="BCA67" s="948"/>
      <c r="BCB67" s="948"/>
      <c r="BCC67" s="948"/>
      <c r="BCD67" s="948"/>
      <c r="BCE67" s="948"/>
      <c r="BCF67" s="948"/>
      <c r="BCG67" s="948"/>
      <c r="BCH67" s="948"/>
      <c r="BCI67" s="948"/>
      <c r="BCJ67" s="948"/>
      <c r="BCK67" s="948"/>
      <c r="BCL67" s="948"/>
      <c r="BCM67" s="948"/>
      <c r="BCN67" s="948"/>
      <c r="BCO67" s="948"/>
      <c r="BCP67" s="948"/>
      <c r="BCQ67" s="948"/>
      <c r="BCR67" s="948"/>
      <c r="BCS67" s="948"/>
      <c r="BCT67" s="948"/>
      <c r="BCU67" s="948"/>
      <c r="BCV67" s="948"/>
      <c r="BCW67" s="948"/>
      <c r="BCX67" s="948"/>
      <c r="BCY67" s="948"/>
      <c r="BCZ67" s="948"/>
      <c r="BDA67" s="948"/>
      <c r="BDB67" s="948"/>
      <c r="BDC67" s="948"/>
      <c r="BDD67" s="948"/>
      <c r="BDE67" s="948"/>
      <c r="BDF67" s="948"/>
      <c r="BDG67" s="948"/>
      <c r="BDH67" s="948"/>
      <c r="BDI67" s="948"/>
      <c r="BDJ67" s="948"/>
      <c r="BDK67" s="948"/>
      <c r="BDL67" s="948"/>
      <c r="BDM67" s="948"/>
      <c r="BDN67" s="948"/>
      <c r="BDO67" s="948"/>
      <c r="BDP67" s="948"/>
      <c r="BDQ67" s="948"/>
      <c r="BDR67" s="948"/>
      <c r="BDS67" s="948"/>
      <c r="BDT67" s="948"/>
      <c r="BDU67" s="948"/>
      <c r="BDV67" s="948"/>
      <c r="BDW67" s="948"/>
      <c r="BDX67" s="948"/>
      <c r="BDY67" s="948"/>
      <c r="BDZ67" s="948"/>
      <c r="BEA67" s="948"/>
      <c r="BEB67" s="948"/>
      <c r="BEC67" s="948"/>
      <c r="BED67" s="948"/>
      <c r="BEE67" s="948"/>
      <c r="BEF67" s="948"/>
      <c r="BEG67" s="948"/>
      <c r="BEH67" s="948"/>
      <c r="BEI67" s="948"/>
      <c r="BEJ67" s="948"/>
      <c r="BEK67" s="948"/>
      <c r="BEL67" s="948"/>
      <c r="BEM67" s="948"/>
      <c r="BEN67" s="948"/>
      <c r="BEO67" s="948"/>
      <c r="BEP67" s="948"/>
      <c r="BEQ67" s="948"/>
      <c r="BER67" s="948"/>
      <c r="BES67" s="948"/>
      <c r="BET67" s="948"/>
      <c r="BEU67" s="948"/>
      <c r="BEV67" s="948"/>
      <c r="BEW67" s="948"/>
      <c r="BEX67" s="948"/>
      <c r="BEY67" s="948"/>
      <c r="BEZ67" s="948"/>
      <c r="BFA67" s="948"/>
      <c r="BFB67" s="948"/>
      <c r="BFC67" s="948"/>
      <c r="BFD67" s="948"/>
      <c r="BFE67" s="948"/>
      <c r="BFF67" s="948"/>
      <c r="BFG67" s="948"/>
      <c r="BFH67" s="948"/>
      <c r="BFI67" s="948"/>
      <c r="BFJ67" s="948"/>
      <c r="BFK67" s="948"/>
      <c r="BFL67" s="948"/>
      <c r="BFM67" s="948"/>
      <c r="BFN67" s="948"/>
      <c r="BFO67" s="948"/>
      <c r="BFP67" s="948"/>
      <c r="BFQ67" s="948"/>
      <c r="BFR67" s="948"/>
      <c r="BFS67" s="948"/>
      <c r="BFT67" s="948"/>
      <c r="BFU67" s="948"/>
      <c r="BFV67" s="948"/>
      <c r="BFW67" s="948"/>
      <c r="BFX67" s="948"/>
      <c r="BFY67" s="948"/>
      <c r="BFZ67" s="948"/>
      <c r="BGA67" s="948"/>
      <c r="BGB67" s="948"/>
      <c r="BGC67" s="948"/>
      <c r="BGD67" s="948"/>
      <c r="BGE67" s="948"/>
      <c r="BGF67" s="948"/>
      <c r="BGG67" s="948"/>
      <c r="BGH67" s="948"/>
      <c r="BGI67" s="948"/>
      <c r="BGJ67" s="948"/>
      <c r="BGK67" s="948"/>
      <c r="BGL67" s="948"/>
      <c r="BGM67" s="948"/>
      <c r="BGN67" s="948"/>
      <c r="BGO67" s="948"/>
      <c r="BGP67" s="948"/>
      <c r="BGQ67" s="948"/>
      <c r="BGR67" s="948"/>
      <c r="BGS67" s="948"/>
      <c r="BGT67" s="948"/>
      <c r="BGU67" s="948"/>
      <c r="BGV67" s="948"/>
      <c r="BGW67" s="948"/>
      <c r="BGX67" s="948"/>
      <c r="BGY67" s="948"/>
      <c r="BGZ67" s="948"/>
      <c r="BHA67" s="948"/>
      <c r="BHB67" s="948"/>
      <c r="BHC67" s="948"/>
      <c r="BHD67" s="948"/>
      <c r="BHE67" s="948"/>
      <c r="BHF67" s="948"/>
      <c r="BHG67" s="948"/>
      <c r="BHH67" s="948"/>
      <c r="BHI67" s="948"/>
      <c r="BHJ67" s="948"/>
      <c r="BHK67" s="948"/>
      <c r="BHL67" s="948"/>
      <c r="BHM67" s="948"/>
      <c r="BHN67" s="948"/>
      <c r="BHO67" s="948"/>
      <c r="BHP67" s="948"/>
      <c r="BHQ67" s="948"/>
      <c r="BHR67" s="948"/>
      <c r="BHS67" s="948"/>
      <c r="BHT67" s="948"/>
      <c r="BHU67" s="948"/>
      <c r="BHV67" s="948"/>
      <c r="BHW67" s="948"/>
      <c r="BHX67" s="948"/>
      <c r="BHY67" s="948"/>
      <c r="BHZ67" s="948"/>
      <c r="BIA67" s="948"/>
      <c r="BIB67" s="948"/>
      <c r="BIC67" s="948"/>
      <c r="BID67" s="948"/>
      <c r="BIE67" s="948"/>
      <c r="BIF67" s="948"/>
      <c r="BIG67" s="948"/>
      <c r="BIH67" s="948"/>
      <c r="BII67" s="948"/>
      <c r="BIJ67" s="948"/>
      <c r="BIK67" s="948"/>
      <c r="BIL67" s="948"/>
      <c r="BIM67" s="948"/>
      <c r="BIN67" s="948"/>
      <c r="BIO67" s="948"/>
      <c r="BIP67" s="948"/>
      <c r="BIQ67" s="948"/>
      <c r="BIR67" s="948"/>
      <c r="BIS67" s="948"/>
      <c r="BIT67" s="948"/>
      <c r="BIU67" s="948"/>
      <c r="BIV67" s="948"/>
      <c r="BIW67" s="948"/>
      <c r="BIX67" s="948"/>
      <c r="BIY67" s="948"/>
      <c r="BIZ67" s="948"/>
      <c r="BJA67" s="948"/>
      <c r="BJB67" s="948"/>
      <c r="BJC67" s="948"/>
      <c r="BJD67" s="948"/>
      <c r="BJE67" s="948"/>
      <c r="BJF67" s="948"/>
      <c r="BJG67" s="948"/>
      <c r="BJH67" s="948"/>
      <c r="BJI67" s="948"/>
      <c r="BJJ67" s="948"/>
      <c r="BJK67" s="948"/>
      <c r="BJL67" s="948"/>
      <c r="BJM67" s="948"/>
      <c r="BJN67" s="948"/>
      <c r="BJO67" s="948"/>
      <c r="BJP67" s="948"/>
      <c r="BJQ67" s="948"/>
      <c r="BJR67" s="948"/>
      <c r="BJS67" s="948"/>
      <c r="BJT67" s="948"/>
      <c r="BJU67" s="948"/>
      <c r="BJV67" s="948"/>
      <c r="BJW67" s="948"/>
      <c r="BJX67" s="948"/>
      <c r="BJY67" s="948"/>
      <c r="BJZ67" s="948"/>
      <c r="BKA67" s="948"/>
      <c r="BKB67" s="948"/>
      <c r="BKC67" s="948"/>
      <c r="BKD67" s="948"/>
      <c r="BKE67" s="948"/>
      <c r="BKF67" s="948"/>
      <c r="BKG67" s="948"/>
      <c r="BKH67" s="948"/>
      <c r="BKI67" s="948"/>
      <c r="BKJ67" s="948"/>
      <c r="BKK67" s="948"/>
      <c r="BKL67" s="948"/>
      <c r="BKM67" s="948"/>
      <c r="BKN67" s="948"/>
      <c r="BKO67" s="948"/>
      <c r="BKP67" s="948"/>
      <c r="BKQ67" s="948"/>
      <c r="BKR67" s="948"/>
      <c r="BKS67" s="948"/>
      <c r="BKT67" s="948"/>
      <c r="BKU67" s="948"/>
      <c r="BKV67" s="948"/>
      <c r="BKW67" s="948"/>
      <c r="BKX67" s="948"/>
      <c r="BKY67" s="948"/>
      <c r="BKZ67" s="948"/>
      <c r="BLA67" s="948"/>
      <c r="BLB67" s="948"/>
      <c r="BLC67" s="948"/>
      <c r="BLD67" s="948"/>
      <c r="BLE67" s="948"/>
      <c r="BLF67" s="948"/>
      <c r="BLG67" s="948"/>
      <c r="BLH67" s="948"/>
      <c r="BLI67" s="948"/>
      <c r="BLJ67" s="948"/>
      <c r="BLK67" s="948"/>
      <c r="BLL67" s="948"/>
      <c r="BLM67" s="948"/>
      <c r="BLN67" s="948"/>
      <c r="BLO67" s="948"/>
      <c r="BLP67" s="948"/>
      <c r="BLQ67" s="948"/>
      <c r="BLR67" s="948"/>
      <c r="BLS67" s="948"/>
      <c r="BLT67" s="948"/>
      <c r="BLU67" s="948"/>
      <c r="BLV67" s="948"/>
      <c r="BLW67" s="948"/>
      <c r="BLX67" s="948"/>
      <c r="BLY67" s="948"/>
      <c r="BLZ67" s="948"/>
      <c r="BMA67" s="948"/>
      <c r="BMB67" s="948"/>
      <c r="BMC67" s="948"/>
      <c r="BMD67" s="948"/>
      <c r="BME67" s="948"/>
      <c r="BMF67" s="948"/>
      <c r="BMG67" s="948"/>
      <c r="BMH67" s="948"/>
      <c r="BMI67" s="948"/>
      <c r="BMJ67" s="948"/>
      <c r="BMK67" s="948"/>
      <c r="BML67" s="948"/>
      <c r="BMM67" s="948"/>
      <c r="BMN67" s="948"/>
      <c r="BMO67" s="948"/>
      <c r="BMP67" s="948"/>
      <c r="BMQ67" s="948"/>
      <c r="BMR67" s="948"/>
      <c r="BMS67" s="948"/>
      <c r="BMT67" s="948"/>
      <c r="BMU67" s="948"/>
      <c r="BMV67" s="948"/>
      <c r="BMW67" s="948"/>
      <c r="BMX67" s="948"/>
      <c r="BMY67" s="948"/>
      <c r="BMZ67" s="948"/>
      <c r="BNA67" s="948"/>
      <c r="BNB67" s="948"/>
      <c r="BNC67" s="948"/>
      <c r="BND67" s="948"/>
      <c r="BNE67" s="948"/>
      <c r="BNF67" s="948"/>
      <c r="BNG67" s="948"/>
      <c r="BNH67" s="948"/>
      <c r="BNI67" s="948"/>
      <c r="BNJ67" s="948"/>
      <c r="BNK67" s="948"/>
      <c r="BNL67" s="948"/>
      <c r="BNM67" s="948"/>
      <c r="BNN67" s="948"/>
      <c r="BNO67" s="948"/>
      <c r="BNP67" s="948"/>
      <c r="BNQ67" s="948"/>
      <c r="BNR67" s="948"/>
      <c r="BNS67" s="948"/>
      <c r="BNT67" s="948"/>
      <c r="BNU67" s="948"/>
      <c r="BNV67" s="948"/>
      <c r="BNW67" s="948"/>
      <c r="BNX67" s="948"/>
      <c r="BNY67" s="948"/>
      <c r="BNZ67" s="948"/>
      <c r="BOA67" s="948"/>
      <c r="BOB67" s="948"/>
      <c r="BOC67" s="948"/>
      <c r="BOD67" s="948"/>
      <c r="BOE67" s="948"/>
      <c r="BOF67" s="948"/>
      <c r="BOG67" s="948"/>
      <c r="BOH67" s="948"/>
      <c r="BOI67" s="948"/>
      <c r="BOJ67" s="948"/>
      <c r="BOK67" s="948"/>
      <c r="BOL67" s="948"/>
      <c r="BOM67" s="948"/>
      <c r="BON67" s="948"/>
      <c r="BOO67" s="948"/>
      <c r="BOP67" s="948"/>
      <c r="BOQ67" s="948"/>
      <c r="BOR67" s="948"/>
      <c r="BOS67" s="948"/>
      <c r="BOT67" s="948"/>
      <c r="BOU67" s="948"/>
      <c r="BOV67" s="948"/>
      <c r="BOW67" s="948"/>
      <c r="BOX67" s="948"/>
      <c r="BOY67" s="948"/>
      <c r="BOZ67" s="948"/>
      <c r="BPA67" s="948"/>
      <c r="BPB67" s="948"/>
      <c r="BPC67" s="948"/>
      <c r="BPD67" s="948"/>
      <c r="BPE67" s="948"/>
      <c r="BPF67" s="948"/>
      <c r="BPG67" s="948"/>
      <c r="BPH67" s="948"/>
      <c r="BPI67" s="948"/>
      <c r="BPJ67" s="948"/>
      <c r="BPK67" s="948"/>
      <c r="BPL67" s="948"/>
      <c r="BPM67" s="948"/>
      <c r="BPN67" s="948"/>
      <c r="BPO67" s="948"/>
      <c r="BPP67" s="948"/>
      <c r="BPQ67" s="948"/>
      <c r="BPR67" s="948"/>
      <c r="BPS67" s="948"/>
      <c r="BPT67" s="948"/>
      <c r="BPU67" s="948"/>
      <c r="BPV67" s="948"/>
      <c r="BPW67" s="948"/>
      <c r="BPX67" s="948"/>
      <c r="BPY67" s="948"/>
      <c r="BPZ67" s="948"/>
      <c r="BQA67" s="948"/>
      <c r="BQB67" s="948"/>
      <c r="BQC67" s="948"/>
      <c r="BQD67" s="948"/>
      <c r="BQE67" s="948"/>
      <c r="BQF67" s="948"/>
      <c r="BQG67" s="948"/>
      <c r="BQH67" s="948"/>
      <c r="BQI67" s="948"/>
      <c r="BQJ67" s="948"/>
      <c r="BQK67" s="948"/>
      <c r="BQL67" s="948"/>
      <c r="BQM67" s="948"/>
      <c r="BQN67" s="948"/>
      <c r="BQO67" s="948"/>
      <c r="BQP67" s="948"/>
      <c r="BQQ67" s="948"/>
      <c r="BQR67" s="948"/>
      <c r="BQS67" s="948"/>
      <c r="BQT67" s="948"/>
      <c r="BQU67" s="948"/>
      <c r="BQV67" s="948"/>
      <c r="BQW67" s="948"/>
      <c r="BQX67" s="948"/>
      <c r="BQY67" s="948"/>
      <c r="BQZ67" s="948"/>
      <c r="BRA67" s="948"/>
      <c r="BRB67" s="948"/>
      <c r="BRC67" s="948"/>
      <c r="BRD67" s="948"/>
      <c r="BRE67" s="948"/>
      <c r="BRF67" s="948"/>
      <c r="BRG67" s="948"/>
      <c r="BRH67" s="948"/>
      <c r="BRI67" s="948"/>
      <c r="BRJ67" s="948"/>
      <c r="BRK67" s="948"/>
      <c r="BRL67" s="948"/>
      <c r="BRM67" s="948"/>
      <c r="BRN67" s="948"/>
      <c r="BRO67" s="948"/>
      <c r="BRP67" s="948"/>
      <c r="BRQ67" s="948"/>
      <c r="BRR67" s="948"/>
      <c r="BRS67" s="948"/>
      <c r="BRT67" s="948"/>
      <c r="BRU67" s="948"/>
      <c r="BRV67" s="948"/>
      <c r="BRW67" s="948"/>
      <c r="BRX67" s="948"/>
      <c r="BRY67" s="948"/>
      <c r="BRZ67" s="948"/>
      <c r="BSA67" s="948"/>
      <c r="BSB67" s="948"/>
      <c r="BSC67" s="948"/>
      <c r="BSD67" s="948"/>
      <c r="BSE67" s="948"/>
      <c r="BSF67" s="948"/>
      <c r="BSG67" s="948"/>
      <c r="BSH67" s="948"/>
      <c r="BSI67" s="948"/>
      <c r="BSJ67" s="948"/>
      <c r="BSK67" s="948"/>
      <c r="BSL67" s="948"/>
      <c r="BSM67" s="948"/>
      <c r="BSN67" s="948"/>
      <c r="BSO67" s="948"/>
      <c r="BSP67" s="948"/>
      <c r="BSQ67" s="948"/>
      <c r="BSR67" s="948"/>
      <c r="BSS67" s="948"/>
      <c r="BST67" s="948"/>
      <c r="BSU67" s="948"/>
      <c r="BSV67" s="948"/>
      <c r="BSW67" s="948"/>
      <c r="BSX67" s="948"/>
      <c r="BSY67" s="948"/>
      <c r="BSZ67" s="948"/>
      <c r="BTA67" s="948"/>
      <c r="BTB67" s="948"/>
      <c r="BTC67" s="948"/>
      <c r="BTD67" s="948"/>
      <c r="BTE67" s="948"/>
      <c r="BTF67" s="948"/>
      <c r="BTG67" s="948"/>
      <c r="BTH67" s="948"/>
      <c r="BTI67" s="948"/>
      <c r="BTJ67" s="948"/>
      <c r="BTK67" s="948"/>
      <c r="BTL67" s="948"/>
      <c r="BTM67" s="948"/>
      <c r="BTN67" s="948"/>
      <c r="BTO67" s="948"/>
      <c r="BTP67" s="948"/>
      <c r="BTQ67" s="948"/>
      <c r="BTR67" s="948"/>
      <c r="BTS67" s="948"/>
      <c r="BTT67" s="948"/>
      <c r="BTU67" s="948"/>
      <c r="BTV67" s="948"/>
      <c r="BTW67" s="948"/>
      <c r="BTX67" s="948"/>
      <c r="BTY67" s="948"/>
      <c r="BTZ67" s="948"/>
      <c r="BUA67" s="948"/>
      <c r="BUB67" s="948"/>
      <c r="BUC67" s="948"/>
      <c r="BUD67" s="948"/>
      <c r="BUE67" s="948"/>
      <c r="BUF67" s="948"/>
      <c r="BUG67" s="948"/>
      <c r="BUH67" s="948"/>
      <c r="BUI67" s="948"/>
      <c r="BUJ67" s="948"/>
      <c r="BUK67" s="948"/>
      <c r="BUL67" s="948"/>
      <c r="BUM67" s="948"/>
      <c r="BUN67" s="948"/>
      <c r="BUO67" s="948"/>
      <c r="BUP67" s="948"/>
      <c r="BUQ67" s="948"/>
      <c r="BUR67" s="948"/>
      <c r="BUS67" s="948"/>
      <c r="BUT67" s="948"/>
      <c r="BUU67" s="948"/>
      <c r="BUV67" s="948"/>
      <c r="BUW67" s="948"/>
      <c r="BUX67" s="948"/>
      <c r="BUY67" s="948"/>
      <c r="BUZ67" s="948"/>
      <c r="BVA67" s="948"/>
      <c r="BVB67" s="948"/>
      <c r="BVC67" s="948"/>
      <c r="BVD67" s="948"/>
      <c r="BVE67" s="948"/>
      <c r="BVF67" s="948"/>
      <c r="BVG67" s="948"/>
      <c r="BVH67" s="948"/>
      <c r="BVI67" s="948"/>
      <c r="BVJ67" s="948"/>
      <c r="BVK67" s="948"/>
      <c r="BVL67" s="948"/>
      <c r="BVM67" s="948"/>
      <c r="BVN67" s="948"/>
      <c r="BVO67" s="948"/>
      <c r="BVP67" s="948"/>
      <c r="BVQ67" s="948"/>
      <c r="BVR67" s="948"/>
      <c r="BVS67" s="948"/>
      <c r="BVT67" s="948"/>
      <c r="BVU67" s="948"/>
      <c r="BVV67" s="948"/>
      <c r="BVW67" s="948"/>
      <c r="BVX67" s="948"/>
      <c r="BVY67" s="948"/>
      <c r="BVZ67" s="948"/>
      <c r="BWA67" s="948"/>
      <c r="BWB67" s="948"/>
      <c r="BWC67" s="948"/>
      <c r="BWD67" s="948"/>
      <c r="BWE67" s="948"/>
      <c r="BWF67" s="948"/>
      <c r="BWG67" s="948"/>
      <c r="BWH67" s="948"/>
      <c r="BWI67" s="948"/>
      <c r="BWJ67" s="948"/>
      <c r="BWK67" s="948"/>
      <c r="BWL67" s="948"/>
      <c r="BWM67" s="948"/>
      <c r="BWN67" s="948"/>
      <c r="BWO67" s="948"/>
      <c r="BWP67" s="948"/>
      <c r="BWQ67" s="948"/>
      <c r="BWR67" s="948"/>
      <c r="BWS67" s="948"/>
      <c r="BWT67" s="948"/>
      <c r="BWU67" s="948"/>
      <c r="BWV67" s="948"/>
      <c r="BWW67" s="948"/>
      <c r="BWX67" s="948"/>
      <c r="BWY67" s="948"/>
      <c r="BWZ67" s="948"/>
      <c r="BXA67" s="948"/>
      <c r="BXB67" s="948"/>
      <c r="BXC67" s="948"/>
      <c r="BXD67" s="948"/>
      <c r="BXE67" s="948"/>
      <c r="BXF67" s="948"/>
      <c r="BXG67" s="948"/>
      <c r="BXH67" s="948"/>
      <c r="BXI67" s="948"/>
      <c r="BXJ67" s="948"/>
      <c r="BXK67" s="948"/>
      <c r="BXL67" s="948"/>
      <c r="BXM67" s="948"/>
      <c r="BXN67" s="948"/>
      <c r="BXO67" s="948"/>
      <c r="BXP67" s="948"/>
      <c r="BXQ67" s="948"/>
      <c r="BXR67" s="948"/>
      <c r="BXS67" s="948"/>
      <c r="BXT67" s="948"/>
      <c r="BXU67" s="948"/>
      <c r="BXV67" s="948"/>
      <c r="BXW67" s="948"/>
      <c r="BXX67" s="948"/>
      <c r="BXY67" s="948"/>
      <c r="BXZ67" s="948"/>
      <c r="BYA67" s="948"/>
      <c r="BYB67" s="948"/>
      <c r="BYC67" s="948"/>
      <c r="BYD67" s="948"/>
      <c r="BYE67" s="948"/>
      <c r="BYF67" s="948"/>
      <c r="BYG67" s="948"/>
      <c r="BYH67" s="948"/>
      <c r="BYI67" s="948"/>
      <c r="BYJ67" s="948"/>
      <c r="BYK67" s="948"/>
      <c r="BYL67" s="948"/>
      <c r="BYM67" s="948"/>
      <c r="BYN67" s="948"/>
      <c r="BYO67" s="948"/>
      <c r="BYP67" s="948"/>
      <c r="BYQ67" s="948"/>
      <c r="BYR67" s="948"/>
      <c r="BYS67" s="948"/>
      <c r="BYT67" s="948"/>
      <c r="BYU67" s="948"/>
      <c r="BYV67" s="948"/>
      <c r="BYW67" s="948"/>
      <c r="BYX67" s="948"/>
      <c r="BYY67" s="948"/>
      <c r="BYZ67" s="948"/>
      <c r="BZA67" s="948"/>
      <c r="BZB67" s="948"/>
      <c r="BZC67" s="948"/>
      <c r="BZD67" s="948"/>
      <c r="BZE67" s="948"/>
      <c r="BZF67" s="948"/>
      <c r="BZG67" s="948"/>
      <c r="BZH67" s="948"/>
      <c r="BZI67" s="948"/>
      <c r="BZJ67" s="948"/>
      <c r="BZK67" s="948"/>
      <c r="BZL67" s="948"/>
      <c r="BZM67" s="948"/>
      <c r="BZN67" s="948"/>
      <c r="BZO67" s="948"/>
      <c r="BZP67" s="948"/>
      <c r="BZQ67" s="948"/>
      <c r="BZR67" s="948"/>
      <c r="BZS67" s="948"/>
      <c r="BZT67" s="948"/>
      <c r="BZU67" s="948"/>
      <c r="BZV67" s="948"/>
      <c r="BZW67" s="948"/>
      <c r="BZX67" s="948"/>
      <c r="BZY67" s="948"/>
      <c r="BZZ67" s="948"/>
      <c r="CAA67" s="948"/>
      <c r="CAB67" s="948"/>
      <c r="CAC67" s="948"/>
      <c r="CAD67" s="948"/>
      <c r="CAE67" s="948"/>
      <c r="CAF67" s="948"/>
      <c r="CAG67" s="948"/>
      <c r="CAH67" s="948"/>
      <c r="CAI67" s="948"/>
      <c r="CAJ67" s="948"/>
      <c r="CAK67" s="948"/>
      <c r="CAL67" s="948"/>
      <c r="CAM67" s="948"/>
      <c r="CAN67" s="948"/>
      <c r="CAO67" s="948"/>
      <c r="CAP67" s="948"/>
      <c r="CAQ67" s="948"/>
      <c r="CAR67" s="948"/>
      <c r="CAS67" s="948"/>
      <c r="CAT67" s="948"/>
      <c r="CAU67" s="948"/>
      <c r="CAV67" s="948"/>
      <c r="CAW67" s="948"/>
      <c r="CAX67" s="948"/>
      <c r="CAY67" s="948"/>
      <c r="CAZ67" s="948"/>
      <c r="CBA67" s="948"/>
      <c r="CBB67" s="948"/>
      <c r="CBC67" s="948"/>
      <c r="CBD67" s="948"/>
      <c r="CBE67" s="948"/>
      <c r="CBF67" s="948"/>
      <c r="CBG67" s="948"/>
      <c r="CBH67" s="948"/>
      <c r="CBI67" s="948"/>
      <c r="CBJ67" s="948"/>
      <c r="CBK67" s="948"/>
      <c r="CBL67" s="948"/>
      <c r="CBM67" s="948"/>
      <c r="CBN67" s="948"/>
      <c r="CBO67" s="948"/>
      <c r="CBP67" s="948"/>
      <c r="CBQ67" s="948"/>
      <c r="CBR67" s="948"/>
      <c r="CBS67" s="948"/>
      <c r="CBT67" s="948"/>
      <c r="CBU67" s="948"/>
      <c r="CBV67" s="948"/>
      <c r="CBW67" s="948"/>
      <c r="CBX67" s="948"/>
      <c r="CBY67" s="948"/>
      <c r="CBZ67" s="948"/>
      <c r="CCA67" s="948"/>
      <c r="CCB67" s="948"/>
      <c r="CCC67" s="948"/>
      <c r="CCD67" s="948"/>
      <c r="CCE67" s="948"/>
      <c r="CCF67" s="948"/>
      <c r="CCG67" s="948"/>
      <c r="CCH67" s="948"/>
      <c r="CCI67" s="948"/>
      <c r="CCJ67" s="948"/>
      <c r="CCK67" s="948"/>
      <c r="CCL67" s="948"/>
      <c r="CCM67" s="948"/>
      <c r="CCN67" s="948"/>
      <c r="CCO67" s="948"/>
      <c r="CCP67" s="948"/>
      <c r="CCQ67" s="948"/>
      <c r="CCR67" s="948"/>
      <c r="CCS67" s="948"/>
      <c r="CCT67" s="948"/>
      <c r="CCU67" s="948"/>
      <c r="CCV67" s="948"/>
      <c r="CCW67" s="948"/>
      <c r="CCX67" s="948"/>
      <c r="CCY67" s="948"/>
      <c r="CCZ67" s="948"/>
      <c r="CDA67" s="948"/>
      <c r="CDB67" s="948"/>
      <c r="CDC67" s="948"/>
      <c r="CDD67" s="948"/>
      <c r="CDE67" s="948"/>
      <c r="CDF67" s="948"/>
      <c r="CDG67" s="948"/>
      <c r="CDH67" s="948"/>
      <c r="CDI67" s="948"/>
      <c r="CDJ67" s="948"/>
      <c r="CDK67" s="948"/>
      <c r="CDL67" s="948"/>
      <c r="CDM67" s="948"/>
      <c r="CDN67" s="948"/>
      <c r="CDO67" s="948"/>
      <c r="CDP67" s="948"/>
      <c r="CDQ67" s="948"/>
      <c r="CDR67" s="948"/>
      <c r="CDS67" s="948"/>
      <c r="CDT67" s="948"/>
      <c r="CDU67" s="948"/>
      <c r="CDV67" s="948"/>
      <c r="CDW67" s="948"/>
      <c r="CDX67" s="948"/>
      <c r="CDY67" s="948"/>
      <c r="CDZ67" s="948"/>
      <c r="CEA67" s="948"/>
      <c r="CEB67" s="948"/>
      <c r="CEC67" s="948"/>
      <c r="CED67" s="948"/>
      <c r="CEE67" s="948"/>
      <c r="CEF67" s="948"/>
      <c r="CEG67" s="948"/>
      <c r="CEH67" s="948"/>
      <c r="CEI67" s="948"/>
      <c r="CEJ67" s="948"/>
      <c r="CEK67" s="948"/>
      <c r="CEL67" s="948"/>
      <c r="CEM67" s="948"/>
      <c r="CEN67" s="948"/>
      <c r="CEO67" s="948"/>
      <c r="CEP67" s="948"/>
      <c r="CEQ67" s="948"/>
      <c r="CER67" s="948"/>
      <c r="CES67" s="948"/>
      <c r="CET67" s="948"/>
      <c r="CEU67" s="948"/>
      <c r="CEV67" s="948"/>
      <c r="CEW67" s="948"/>
      <c r="CEX67" s="948"/>
      <c r="CEY67" s="948"/>
      <c r="CEZ67" s="948"/>
      <c r="CFA67" s="948"/>
      <c r="CFB67" s="948"/>
      <c r="CFC67" s="948"/>
      <c r="CFD67" s="948"/>
      <c r="CFE67" s="948"/>
      <c r="CFF67" s="948"/>
      <c r="CFG67" s="948"/>
      <c r="CFH67" s="948"/>
      <c r="CFI67" s="948"/>
      <c r="CFJ67" s="948"/>
      <c r="CFK67" s="948"/>
      <c r="CFL67" s="948"/>
      <c r="CFM67" s="948"/>
      <c r="CFN67" s="948"/>
      <c r="CFO67" s="948"/>
      <c r="CFP67" s="948"/>
      <c r="CFQ67" s="948"/>
      <c r="CFR67" s="948"/>
      <c r="CFS67" s="948"/>
      <c r="CFT67" s="948"/>
      <c r="CFU67" s="948"/>
      <c r="CFV67" s="948"/>
      <c r="CFW67" s="948"/>
      <c r="CFX67" s="948"/>
      <c r="CFY67" s="948"/>
      <c r="CFZ67" s="948"/>
      <c r="CGA67" s="948"/>
      <c r="CGB67" s="948"/>
      <c r="CGC67" s="948"/>
      <c r="CGD67" s="948"/>
      <c r="CGE67" s="948"/>
      <c r="CGF67" s="948"/>
      <c r="CGG67" s="948"/>
      <c r="CGH67" s="948"/>
      <c r="CGI67" s="948"/>
      <c r="CGJ67" s="948"/>
      <c r="CGK67" s="948"/>
      <c r="CGL67" s="948"/>
      <c r="CGM67" s="948"/>
      <c r="CGN67" s="948"/>
      <c r="CGO67" s="948"/>
      <c r="CGP67" s="948"/>
      <c r="CGQ67" s="948"/>
      <c r="CGR67" s="948"/>
      <c r="CGS67" s="948"/>
      <c r="CGT67" s="948"/>
      <c r="CGU67" s="948"/>
      <c r="CGV67" s="948"/>
      <c r="CGW67" s="948"/>
      <c r="CGX67" s="948"/>
      <c r="CGY67" s="948"/>
      <c r="CGZ67" s="948"/>
      <c r="CHA67" s="948"/>
      <c r="CHB67" s="948"/>
      <c r="CHC67" s="948"/>
      <c r="CHD67" s="948"/>
      <c r="CHE67" s="948"/>
      <c r="CHF67" s="948"/>
      <c r="CHG67" s="948"/>
      <c r="CHH67" s="948"/>
      <c r="CHI67" s="948"/>
      <c r="CHJ67" s="948"/>
      <c r="CHK67" s="948"/>
      <c r="CHL67" s="948"/>
      <c r="CHM67" s="948"/>
      <c r="CHN67" s="948"/>
      <c r="CHO67" s="948"/>
      <c r="CHP67" s="948"/>
      <c r="CHQ67" s="948"/>
      <c r="CHR67" s="948"/>
      <c r="CHS67" s="948"/>
      <c r="CHT67" s="948"/>
      <c r="CHU67" s="948"/>
      <c r="CHV67" s="948"/>
      <c r="CHW67" s="948"/>
      <c r="CHX67" s="948"/>
      <c r="CHY67" s="948"/>
      <c r="CHZ67" s="948"/>
      <c r="CIA67" s="948"/>
      <c r="CIB67" s="948"/>
      <c r="CIC67" s="948"/>
      <c r="CID67" s="948"/>
      <c r="CIE67" s="948"/>
      <c r="CIF67" s="948"/>
      <c r="CIG67" s="948"/>
      <c r="CIH67" s="948"/>
      <c r="CII67" s="948"/>
      <c r="CIJ67" s="948"/>
      <c r="CIK67" s="948"/>
      <c r="CIL67" s="948"/>
      <c r="CIM67" s="948"/>
      <c r="CIN67" s="948"/>
      <c r="CIO67" s="948"/>
      <c r="CIP67" s="948"/>
      <c r="CIQ67" s="948"/>
      <c r="CIR67" s="948"/>
      <c r="CIS67" s="948"/>
      <c r="CIT67" s="948"/>
      <c r="CIU67" s="948"/>
      <c r="CIV67" s="948"/>
      <c r="CIW67" s="948"/>
      <c r="CIX67" s="948"/>
      <c r="CIY67" s="948"/>
      <c r="CIZ67" s="948"/>
      <c r="CJA67" s="948"/>
      <c r="CJB67" s="948"/>
      <c r="CJC67" s="948"/>
      <c r="CJD67" s="948"/>
      <c r="CJE67" s="948"/>
      <c r="CJF67" s="948"/>
      <c r="CJG67" s="948"/>
      <c r="CJH67" s="948"/>
      <c r="CJI67" s="948"/>
      <c r="CJJ67" s="948"/>
      <c r="CJK67" s="948"/>
      <c r="CJL67" s="948"/>
      <c r="CJM67" s="948"/>
      <c r="CJN67" s="948"/>
      <c r="CJO67" s="948"/>
      <c r="CJP67" s="948"/>
      <c r="CJQ67" s="948"/>
      <c r="CJR67" s="948"/>
      <c r="CJS67" s="948"/>
      <c r="CJT67" s="948"/>
      <c r="CJU67" s="948"/>
      <c r="CJV67" s="948"/>
      <c r="CJW67" s="948"/>
      <c r="CJX67" s="948"/>
      <c r="CJY67" s="948"/>
      <c r="CJZ67" s="948"/>
      <c r="CKA67" s="948"/>
      <c r="CKB67" s="948"/>
      <c r="CKC67" s="948"/>
      <c r="CKD67" s="948"/>
      <c r="CKE67" s="948"/>
      <c r="CKF67" s="948"/>
      <c r="CKG67" s="948"/>
      <c r="CKH67" s="948"/>
      <c r="CKI67" s="948"/>
      <c r="CKJ67" s="948"/>
      <c r="CKK67" s="948"/>
      <c r="CKL67" s="948"/>
      <c r="CKM67" s="948"/>
      <c r="CKN67" s="948"/>
      <c r="CKO67" s="948"/>
      <c r="CKP67" s="948"/>
      <c r="CKQ67" s="948"/>
      <c r="CKR67" s="948"/>
      <c r="CKS67" s="948"/>
      <c r="CKT67" s="948"/>
      <c r="CKU67" s="948"/>
      <c r="CKV67" s="948"/>
      <c r="CKW67" s="948"/>
      <c r="CKX67" s="948"/>
      <c r="CKY67" s="948"/>
      <c r="CKZ67" s="948"/>
      <c r="CLA67" s="948"/>
      <c r="CLB67" s="948"/>
      <c r="CLC67" s="948"/>
      <c r="CLD67" s="948"/>
      <c r="CLE67" s="948"/>
      <c r="CLF67" s="948"/>
      <c r="CLG67" s="948"/>
      <c r="CLH67" s="948"/>
      <c r="CLI67" s="948"/>
      <c r="CLJ67" s="948"/>
      <c r="CLK67" s="948"/>
      <c r="CLL67" s="948"/>
      <c r="CLM67" s="948"/>
      <c r="CLN67" s="948"/>
      <c r="CLO67" s="948"/>
      <c r="CLP67" s="948"/>
      <c r="CLQ67" s="948"/>
      <c r="CLR67" s="948"/>
      <c r="CLS67" s="948"/>
      <c r="CLT67" s="948"/>
      <c r="CLU67" s="948"/>
      <c r="CLV67" s="948"/>
      <c r="CLW67" s="948"/>
      <c r="CLX67" s="948"/>
      <c r="CLY67" s="948"/>
      <c r="CLZ67" s="948"/>
      <c r="CMA67" s="948"/>
      <c r="CMB67" s="948"/>
      <c r="CMC67" s="948"/>
      <c r="CMD67" s="948"/>
      <c r="CME67" s="948"/>
      <c r="CMF67" s="948"/>
      <c r="CMG67" s="948"/>
      <c r="CMH67" s="948"/>
      <c r="CMI67" s="948"/>
      <c r="CMJ67" s="948"/>
      <c r="CMK67" s="948"/>
      <c r="CML67" s="948"/>
      <c r="CMM67" s="948"/>
      <c r="CMN67" s="948"/>
      <c r="CMO67" s="948"/>
      <c r="CMP67" s="948"/>
      <c r="CMQ67" s="948"/>
      <c r="CMR67" s="948"/>
      <c r="CMS67" s="948"/>
      <c r="CMT67" s="948"/>
      <c r="CMU67" s="948"/>
      <c r="CMV67" s="948"/>
      <c r="CMW67" s="948"/>
      <c r="CMX67" s="948"/>
      <c r="CMY67" s="948"/>
      <c r="CMZ67" s="948"/>
      <c r="CNA67" s="948"/>
      <c r="CNB67" s="948"/>
      <c r="CNC67" s="948"/>
      <c r="CND67" s="948"/>
      <c r="CNE67" s="948"/>
      <c r="CNF67" s="948"/>
      <c r="CNG67" s="948"/>
      <c r="CNH67" s="948"/>
      <c r="CNI67" s="948"/>
      <c r="CNJ67" s="948"/>
      <c r="CNK67" s="948"/>
      <c r="CNL67" s="948"/>
      <c r="CNM67" s="948"/>
      <c r="CNN67" s="948"/>
      <c r="CNO67" s="948"/>
      <c r="CNP67" s="948"/>
      <c r="CNQ67" s="948"/>
      <c r="CNR67" s="948"/>
      <c r="CNS67" s="948"/>
      <c r="CNT67" s="948"/>
      <c r="CNU67" s="948"/>
      <c r="CNV67" s="948"/>
      <c r="CNW67" s="948"/>
      <c r="CNX67" s="948"/>
      <c r="CNY67" s="948"/>
      <c r="CNZ67" s="948"/>
      <c r="COA67" s="948"/>
      <c r="COB67" s="948"/>
      <c r="COC67" s="948"/>
      <c r="COD67" s="948"/>
      <c r="COE67" s="948"/>
      <c r="COF67" s="948"/>
      <c r="COG67" s="948"/>
      <c r="COH67" s="948"/>
      <c r="COI67" s="948"/>
      <c r="COJ67" s="948"/>
      <c r="COK67" s="948"/>
      <c r="COL67" s="948"/>
      <c r="COM67" s="948"/>
      <c r="CON67" s="948"/>
      <c r="COO67" s="948"/>
      <c r="COP67" s="948"/>
      <c r="COQ67" s="948"/>
      <c r="COR67" s="948"/>
      <c r="COS67" s="948"/>
      <c r="COT67" s="948"/>
      <c r="COU67" s="948"/>
      <c r="COV67" s="948"/>
      <c r="COW67" s="948"/>
      <c r="COX67" s="948"/>
      <c r="COY67" s="948"/>
      <c r="COZ67" s="948"/>
      <c r="CPA67" s="948"/>
      <c r="CPB67" s="948"/>
      <c r="CPC67" s="948"/>
      <c r="CPD67" s="948"/>
      <c r="CPE67" s="948"/>
      <c r="CPF67" s="948"/>
      <c r="CPG67" s="948"/>
      <c r="CPH67" s="948"/>
      <c r="CPI67" s="948"/>
      <c r="CPJ67" s="948"/>
      <c r="CPK67" s="948"/>
      <c r="CPL67" s="948"/>
      <c r="CPM67" s="948"/>
      <c r="CPN67" s="948"/>
      <c r="CPO67" s="948"/>
      <c r="CPP67" s="948"/>
      <c r="CPQ67" s="948"/>
      <c r="CPR67" s="948"/>
      <c r="CPS67" s="948"/>
      <c r="CPT67" s="948"/>
      <c r="CPU67" s="948"/>
      <c r="CPV67" s="948"/>
      <c r="CPW67" s="948"/>
      <c r="CPX67" s="948"/>
      <c r="CPY67" s="948"/>
      <c r="CPZ67" s="948"/>
      <c r="CQA67" s="948"/>
      <c r="CQB67" s="948"/>
      <c r="CQC67" s="948"/>
      <c r="CQD67" s="948"/>
      <c r="CQE67" s="948"/>
      <c r="CQF67" s="948"/>
      <c r="CQG67" s="948"/>
      <c r="CQH67" s="948"/>
      <c r="CQI67" s="948"/>
      <c r="CQJ67" s="948"/>
      <c r="CQK67" s="948"/>
      <c r="CQL67" s="948"/>
      <c r="CQM67" s="948"/>
      <c r="CQN67" s="948"/>
      <c r="CQO67" s="948"/>
      <c r="CQP67" s="948"/>
      <c r="CQQ67" s="948"/>
      <c r="CQR67" s="948"/>
      <c r="CQS67" s="948"/>
      <c r="CQT67" s="948"/>
      <c r="CQU67" s="948"/>
      <c r="CQV67" s="948"/>
      <c r="CQW67" s="948"/>
      <c r="CQX67" s="948"/>
      <c r="CQY67" s="948"/>
      <c r="CQZ67" s="948"/>
      <c r="CRA67" s="948"/>
      <c r="CRB67" s="948"/>
      <c r="CRC67" s="948"/>
      <c r="CRD67" s="948"/>
      <c r="CRE67" s="948"/>
      <c r="CRF67" s="948"/>
      <c r="CRG67" s="948"/>
      <c r="CRH67" s="948"/>
      <c r="CRI67" s="948"/>
      <c r="CRJ67" s="948"/>
      <c r="CRK67" s="948"/>
      <c r="CRL67" s="948"/>
      <c r="CRM67" s="948"/>
      <c r="CRN67" s="948"/>
      <c r="CRO67" s="948"/>
      <c r="CRP67" s="948"/>
      <c r="CRQ67" s="948"/>
      <c r="CRR67" s="948"/>
      <c r="CRS67" s="948"/>
      <c r="CRT67" s="948"/>
      <c r="CRU67" s="948"/>
      <c r="CRV67" s="948"/>
      <c r="CRW67" s="948"/>
      <c r="CRX67" s="948"/>
      <c r="CRY67" s="948"/>
      <c r="CRZ67" s="948"/>
      <c r="CSA67" s="948"/>
      <c r="CSB67" s="948"/>
      <c r="CSC67" s="948"/>
      <c r="CSD67" s="948"/>
      <c r="CSE67" s="948"/>
      <c r="CSF67" s="948"/>
      <c r="CSG67" s="948"/>
      <c r="CSH67" s="948"/>
      <c r="CSI67" s="948"/>
      <c r="CSJ67" s="948"/>
      <c r="CSK67" s="948"/>
      <c r="CSL67" s="948"/>
      <c r="CSM67" s="948"/>
      <c r="CSN67" s="948"/>
      <c r="CSO67" s="948"/>
      <c r="CSP67" s="948"/>
      <c r="CSQ67" s="948"/>
      <c r="CSR67" s="948"/>
      <c r="CSS67" s="948"/>
      <c r="CST67" s="948"/>
      <c r="CSU67" s="948"/>
      <c r="CSV67" s="948"/>
      <c r="CSW67" s="948"/>
      <c r="CSX67" s="948"/>
      <c r="CSY67" s="948"/>
      <c r="CSZ67" s="948"/>
      <c r="CTA67" s="948"/>
      <c r="CTB67" s="948"/>
      <c r="CTC67" s="948"/>
      <c r="CTD67" s="948"/>
      <c r="CTE67" s="948"/>
      <c r="CTF67" s="948"/>
      <c r="CTG67" s="948"/>
      <c r="CTH67" s="948"/>
      <c r="CTI67" s="948"/>
      <c r="CTJ67" s="948"/>
      <c r="CTK67" s="948"/>
      <c r="CTL67" s="948"/>
      <c r="CTM67" s="948"/>
      <c r="CTN67" s="948"/>
      <c r="CTO67" s="948"/>
      <c r="CTP67" s="948"/>
      <c r="CTQ67" s="948"/>
      <c r="CTR67" s="948"/>
      <c r="CTS67" s="948"/>
      <c r="CTT67" s="948"/>
      <c r="CTU67" s="948"/>
      <c r="CTV67" s="948"/>
      <c r="CTW67" s="948"/>
      <c r="CTX67" s="948"/>
      <c r="CTY67" s="948"/>
      <c r="CTZ67" s="948"/>
      <c r="CUA67" s="948"/>
      <c r="CUB67" s="948"/>
      <c r="CUC67" s="948"/>
      <c r="CUD67" s="948"/>
      <c r="CUE67" s="948"/>
      <c r="CUF67" s="948"/>
      <c r="CUG67" s="948"/>
      <c r="CUH67" s="948"/>
      <c r="CUI67" s="948"/>
      <c r="CUJ67" s="948"/>
      <c r="CUK67" s="948"/>
      <c r="CUL67" s="948"/>
      <c r="CUM67" s="948"/>
      <c r="CUN67" s="948"/>
      <c r="CUO67" s="948"/>
      <c r="CUP67" s="948"/>
      <c r="CUQ67" s="948"/>
      <c r="CUR67" s="948"/>
      <c r="CUS67" s="948"/>
      <c r="CUT67" s="948"/>
      <c r="CUU67" s="948"/>
      <c r="CUV67" s="948"/>
      <c r="CUW67" s="948"/>
      <c r="CUX67" s="948"/>
      <c r="CUY67" s="948"/>
      <c r="CUZ67" s="948"/>
      <c r="CVA67" s="948"/>
      <c r="CVB67" s="948"/>
      <c r="CVC67" s="948"/>
      <c r="CVD67" s="948"/>
      <c r="CVE67" s="948"/>
      <c r="CVF67" s="948"/>
      <c r="CVG67" s="948"/>
      <c r="CVH67" s="948"/>
      <c r="CVI67" s="948"/>
      <c r="CVJ67" s="948"/>
      <c r="CVK67" s="948"/>
      <c r="CVL67" s="948"/>
      <c r="CVM67" s="948"/>
      <c r="CVN67" s="948"/>
      <c r="CVO67" s="948"/>
      <c r="CVP67" s="948"/>
      <c r="CVQ67" s="948"/>
      <c r="CVR67" s="948"/>
      <c r="CVS67" s="948"/>
      <c r="CVT67" s="948"/>
      <c r="CVU67" s="948"/>
      <c r="CVV67" s="948"/>
      <c r="CVW67" s="948"/>
      <c r="CVX67" s="948"/>
      <c r="CVY67" s="948"/>
      <c r="CVZ67" s="948"/>
      <c r="CWA67" s="948"/>
      <c r="CWB67" s="948"/>
      <c r="CWC67" s="948"/>
      <c r="CWD67" s="948"/>
      <c r="CWE67" s="948"/>
      <c r="CWF67" s="948"/>
      <c r="CWG67" s="948"/>
      <c r="CWH67" s="948"/>
      <c r="CWI67" s="948"/>
      <c r="CWJ67" s="948"/>
      <c r="CWK67" s="948"/>
      <c r="CWL67" s="948"/>
      <c r="CWM67" s="948"/>
      <c r="CWN67" s="948"/>
      <c r="CWO67" s="948"/>
      <c r="CWP67" s="948"/>
      <c r="CWQ67" s="948"/>
      <c r="CWR67" s="948"/>
      <c r="CWS67" s="948"/>
      <c r="CWT67" s="948"/>
      <c r="CWU67" s="948"/>
      <c r="CWV67" s="948"/>
      <c r="CWW67" s="948"/>
      <c r="CWX67" s="948"/>
      <c r="CWY67" s="948"/>
      <c r="CWZ67" s="948"/>
      <c r="CXA67" s="948"/>
      <c r="CXB67" s="948"/>
      <c r="CXC67" s="948"/>
      <c r="CXD67" s="948"/>
      <c r="CXE67" s="948"/>
      <c r="CXF67" s="948"/>
      <c r="CXG67" s="948"/>
      <c r="CXH67" s="948"/>
      <c r="CXI67" s="948"/>
      <c r="CXJ67" s="948"/>
      <c r="CXK67" s="948"/>
      <c r="CXL67" s="948"/>
      <c r="CXM67" s="948"/>
      <c r="CXN67" s="948"/>
      <c r="CXO67" s="948"/>
      <c r="CXP67" s="948"/>
      <c r="CXQ67" s="948"/>
      <c r="CXR67" s="948"/>
      <c r="CXS67" s="948"/>
      <c r="CXT67" s="948"/>
      <c r="CXU67" s="948"/>
      <c r="CXV67" s="948"/>
      <c r="CXW67" s="948"/>
      <c r="CXX67" s="948"/>
      <c r="CXY67" s="948"/>
      <c r="CXZ67" s="948"/>
      <c r="CYA67" s="948"/>
      <c r="CYB67" s="948"/>
      <c r="CYC67" s="948"/>
      <c r="CYD67" s="948"/>
      <c r="CYE67" s="948"/>
      <c r="CYF67" s="948"/>
      <c r="CYG67" s="948"/>
      <c r="CYH67" s="948"/>
      <c r="CYI67" s="948"/>
      <c r="CYJ67" s="948"/>
      <c r="CYK67" s="948"/>
      <c r="CYL67" s="948"/>
      <c r="CYM67" s="948"/>
      <c r="CYN67" s="948"/>
      <c r="CYO67" s="948"/>
      <c r="CYP67" s="948"/>
      <c r="CYQ67" s="948"/>
      <c r="CYR67" s="948"/>
      <c r="CYS67" s="948"/>
      <c r="CYT67" s="948"/>
      <c r="CYU67" s="948"/>
      <c r="CYV67" s="948"/>
      <c r="CYW67" s="948"/>
      <c r="CYX67" s="948"/>
      <c r="CYY67" s="948"/>
      <c r="CYZ67" s="948"/>
      <c r="CZA67" s="948"/>
      <c r="CZB67" s="948"/>
      <c r="CZC67" s="948"/>
      <c r="CZD67" s="948"/>
      <c r="CZE67" s="948"/>
      <c r="CZF67" s="948"/>
      <c r="CZG67" s="948"/>
      <c r="CZH67" s="948"/>
      <c r="CZI67" s="948"/>
      <c r="CZJ67" s="948"/>
      <c r="CZK67" s="948"/>
      <c r="CZL67" s="948"/>
      <c r="CZM67" s="948"/>
      <c r="CZN67" s="948"/>
      <c r="CZO67" s="948"/>
      <c r="CZP67" s="948"/>
      <c r="CZQ67" s="948"/>
      <c r="CZR67" s="948"/>
      <c r="CZS67" s="948"/>
      <c r="CZT67" s="948"/>
      <c r="CZU67" s="948"/>
      <c r="CZV67" s="948"/>
      <c r="CZW67" s="948"/>
      <c r="CZX67" s="948"/>
      <c r="CZY67" s="948"/>
      <c r="CZZ67" s="948"/>
      <c r="DAA67" s="948"/>
      <c r="DAB67" s="948"/>
      <c r="DAC67" s="948"/>
      <c r="DAD67" s="948"/>
      <c r="DAE67" s="948"/>
      <c r="DAF67" s="948"/>
      <c r="DAG67" s="948"/>
      <c r="DAH67" s="948"/>
      <c r="DAI67" s="948"/>
      <c r="DAJ67" s="948"/>
      <c r="DAK67" s="948"/>
      <c r="DAL67" s="948"/>
      <c r="DAM67" s="948"/>
      <c r="DAN67" s="948"/>
      <c r="DAO67" s="948"/>
      <c r="DAP67" s="948"/>
      <c r="DAQ67" s="948"/>
      <c r="DAR67" s="948"/>
      <c r="DAS67" s="948"/>
      <c r="DAT67" s="948"/>
      <c r="DAU67" s="948"/>
      <c r="DAV67" s="948"/>
      <c r="DAW67" s="948"/>
      <c r="DAX67" s="948"/>
      <c r="DAY67" s="948"/>
      <c r="DAZ67" s="948"/>
      <c r="DBA67" s="948"/>
      <c r="DBB67" s="948"/>
      <c r="DBC67" s="948"/>
      <c r="DBD67" s="948"/>
      <c r="DBE67" s="948"/>
      <c r="DBF67" s="948"/>
      <c r="DBG67" s="948"/>
      <c r="DBH67" s="948"/>
      <c r="DBI67" s="948"/>
      <c r="DBJ67" s="948"/>
      <c r="DBK67" s="948"/>
      <c r="DBL67" s="948"/>
      <c r="DBM67" s="948"/>
      <c r="DBN67" s="948"/>
      <c r="DBO67" s="948"/>
      <c r="DBP67" s="948"/>
      <c r="DBQ67" s="948"/>
      <c r="DBR67" s="948"/>
      <c r="DBS67" s="948"/>
      <c r="DBT67" s="948"/>
      <c r="DBU67" s="948"/>
      <c r="DBV67" s="948"/>
      <c r="DBW67" s="948"/>
      <c r="DBX67" s="948"/>
      <c r="DBY67" s="948"/>
      <c r="DBZ67" s="948"/>
      <c r="DCA67" s="948"/>
      <c r="DCB67" s="948"/>
      <c r="DCC67" s="948"/>
      <c r="DCD67" s="948"/>
      <c r="DCE67" s="948"/>
      <c r="DCF67" s="948"/>
      <c r="DCG67" s="948"/>
      <c r="DCH67" s="948"/>
      <c r="DCI67" s="948"/>
      <c r="DCJ67" s="948"/>
      <c r="DCK67" s="948"/>
      <c r="DCL67" s="948"/>
      <c r="DCM67" s="948"/>
      <c r="DCN67" s="948"/>
      <c r="DCO67" s="948"/>
      <c r="DCP67" s="948"/>
      <c r="DCQ67" s="948"/>
      <c r="DCR67" s="948"/>
      <c r="DCS67" s="948"/>
      <c r="DCT67" s="948"/>
      <c r="DCU67" s="948"/>
      <c r="DCV67" s="948"/>
      <c r="DCW67" s="948"/>
      <c r="DCX67" s="948"/>
      <c r="DCY67" s="948"/>
      <c r="DCZ67" s="948"/>
      <c r="DDA67" s="948"/>
      <c r="DDB67" s="948"/>
      <c r="DDC67" s="948"/>
      <c r="DDD67" s="948"/>
      <c r="DDE67" s="948"/>
      <c r="DDF67" s="948"/>
      <c r="DDG67" s="948"/>
      <c r="DDH67" s="948"/>
      <c r="DDI67" s="948"/>
      <c r="DDJ67" s="948"/>
      <c r="DDK67" s="948"/>
      <c r="DDL67" s="948"/>
      <c r="DDM67" s="948"/>
      <c r="DDN67" s="948"/>
      <c r="DDO67" s="948"/>
      <c r="DDP67" s="948"/>
      <c r="DDQ67" s="948"/>
      <c r="DDR67" s="948"/>
      <c r="DDS67" s="948"/>
      <c r="DDT67" s="948"/>
      <c r="DDU67" s="948"/>
      <c r="DDV67" s="948"/>
      <c r="DDW67" s="948"/>
      <c r="DDX67" s="948"/>
      <c r="DDY67" s="948"/>
      <c r="DDZ67" s="948"/>
      <c r="DEA67" s="948"/>
      <c r="DEB67" s="948"/>
      <c r="DEC67" s="948"/>
      <c r="DED67" s="948"/>
      <c r="DEE67" s="948"/>
      <c r="DEF67" s="948"/>
      <c r="DEG67" s="948"/>
      <c r="DEH67" s="948"/>
      <c r="DEI67" s="948"/>
      <c r="DEJ67" s="948"/>
      <c r="DEK67" s="948"/>
      <c r="DEL67" s="948"/>
      <c r="DEM67" s="948"/>
      <c r="DEN67" s="948"/>
      <c r="DEO67" s="948"/>
      <c r="DEP67" s="948"/>
      <c r="DEQ67" s="948"/>
      <c r="DER67" s="948"/>
      <c r="DES67" s="948"/>
      <c r="DET67" s="948"/>
      <c r="DEU67" s="948"/>
      <c r="DEV67" s="948"/>
      <c r="DEW67" s="948"/>
      <c r="DEX67" s="948"/>
      <c r="DEY67" s="948"/>
      <c r="DEZ67" s="948"/>
      <c r="DFA67" s="948"/>
      <c r="DFB67" s="948"/>
      <c r="DFC67" s="948"/>
      <c r="DFD67" s="948"/>
      <c r="DFE67" s="948"/>
      <c r="DFF67" s="948"/>
      <c r="DFG67" s="948"/>
      <c r="DFH67" s="948"/>
      <c r="DFI67" s="948"/>
      <c r="DFJ67" s="948"/>
      <c r="DFK67" s="948"/>
      <c r="DFL67" s="948"/>
      <c r="DFM67" s="948"/>
      <c r="DFN67" s="948"/>
      <c r="DFO67" s="948"/>
      <c r="DFP67" s="948"/>
      <c r="DFQ67" s="948"/>
      <c r="DFR67" s="948"/>
      <c r="DFS67" s="948"/>
      <c r="DFT67" s="948"/>
      <c r="DFU67" s="948"/>
      <c r="DFV67" s="948"/>
      <c r="DFW67" s="948"/>
      <c r="DFX67" s="948"/>
      <c r="DFY67" s="948"/>
      <c r="DFZ67" s="948"/>
      <c r="DGA67" s="948"/>
      <c r="DGB67" s="948"/>
      <c r="DGC67" s="948"/>
      <c r="DGD67" s="948"/>
      <c r="DGE67" s="948"/>
      <c r="DGF67" s="948"/>
      <c r="DGG67" s="948"/>
      <c r="DGH67" s="948"/>
      <c r="DGI67" s="948"/>
      <c r="DGJ67" s="948"/>
      <c r="DGK67" s="948"/>
      <c r="DGL67" s="948"/>
      <c r="DGM67" s="948"/>
      <c r="DGN67" s="948"/>
      <c r="DGO67" s="948"/>
      <c r="DGP67" s="948"/>
      <c r="DGQ67" s="948"/>
      <c r="DGR67" s="948"/>
      <c r="DGS67" s="948"/>
      <c r="DGT67" s="948"/>
      <c r="DGU67" s="948"/>
      <c r="DGV67" s="948"/>
      <c r="DGW67" s="948"/>
      <c r="DGX67" s="948"/>
      <c r="DGY67" s="948"/>
      <c r="DGZ67" s="948"/>
      <c r="DHA67" s="948"/>
      <c r="DHB67" s="948"/>
      <c r="DHC67" s="948"/>
      <c r="DHD67" s="948"/>
      <c r="DHE67" s="948"/>
      <c r="DHF67" s="948"/>
      <c r="DHG67" s="948"/>
      <c r="DHH67" s="948"/>
      <c r="DHI67" s="948"/>
      <c r="DHJ67" s="948"/>
      <c r="DHK67" s="948"/>
      <c r="DHL67" s="948"/>
      <c r="DHM67" s="948"/>
      <c r="DHN67" s="948"/>
      <c r="DHO67" s="948"/>
      <c r="DHP67" s="948"/>
      <c r="DHQ67" s="948"/>
      <c r="DHR67" s="948"/>
      <c r="DHS67" s="948"/>
      <c r="DHT67" s="948"/>
      <c r="DHU67" s="948"/>
      <c r="DHV67" s="948"/>
      <c r="DHW67" s="948"/>
      <c r="DHX67" s="948"/>
      <c r="DHY67" s="948"/>
      <c r="DHZ67" s="948"/>
      <c r="DIA67" s="948"/>
      <c r="DIB67" s="948"/>
      <c r="DIC67" s="948"/>
      <c r="DID67" s="948"/>
      <c r="DIE67" s="948"/>
      <c r="DIF67" s="948"/>
      <c r="DIG67" s="948"/>
      <c r="DIH67" s="948"/>
      <c r="DII67" s="948"/>
      <c r="DIJ67" s="948"/>
      <c r="DIK67" s="948"/>
      <c r="DIL67" s="948"/>
      <c r="DIM67" s="948"/>
      <c r="DIN67" s="948"/>
      <c r="DIO67" s="948"/>
      <c r="DIP67" s="948"/>
      <c r="DIQ67" s="948"/>
      <c r="DIR67" s="948"/>
      <c r="DIS67" s="948"/>
      <c r="DIT67" s="948"/>
      <c r="DIU67" s="948"/>
      <c r="DIV67" s="948"/>
      <c r="DIW67" s="948"/>
      <c r="DIX67" s="948"/>
      <c r="DIY67" s="948"/>
      <c r="DIZ67" s="948"/>
      <c r="DJA67" s="948"/>
      <c r="DJB67" s="948"/>
      <c r="DJC67" s="948"/>
      <c r="DJD67" s="948"/>
      <c r="DJE67" s="948"/>
      <c r="DJF67" s="948"/>
      <c r="DJG67" s="948"/>
      <c r="DJH67" s="948"/>
      <c r="DJI67" s="948"/>
      <c r="DJJ67" s="948"/>
      <c r="DJK67" s="948"/>
      <c r="DJL67" s="948"/>
      <c r="DJM67" s="948"/>
      <c r="DJN67" s="948"/>
      <c r="DJO67" s="948"/>
      <c r="DJP67" s="948"/>
      <c r="DJQ67" s="948"/>
      <c r="DJR67" s="948"/>
      <c r="DJS67" s="948"/>
      <c r="DJT67" s="948"/>
      <c r="DJU67" s="948"/>
      <c r="DJV67" s="948"/>
      <c r="DJW67" s="948"/>
      <c r="DJX67" s="948"/>
      <c r="DJY67" s="948"/>
      <c r="DJZ67" s="948"/>
      <c r="DKA67" s="948"/>
      <c r="DKB67" s="948"/>
      <c r="DKC67" s="948"/>
      <c r="DKD67" s="948"/>
      <c r="DKE67" s="948"/>
      <c r="DKF67" s="948"/>
      <c r="DKG67" s="948"/>
      <c r="DKH67" s="948"/>
      <c r="DKI67" s="948"/>
      <c r="DKJ67" s="948"/>
      <c r="DKK67" s="948"/>
      <c r="DKL67" s="948"/>
      <c r="DKM67" s="948"/>
      <c r="DKN67" s="948"/>
      <c r="DKO67" s="948"/>
      <c r="DKP67" s="948"/>
      <c r="DKQ67" s="948"/>
      <c r="DKR67" s="948"/>
      <c r="DKS67" s="948"/>
      <c r="DKT67" s="948"/>
      <c r="DKU67" s="948"/>
      <c r="DKV67" s="948"/>
      <c r="DKW67" s="948"/>
      <c r="DKX67" s="948"/>
      <c r="DKY67" s="948"/>
      <c r="DKZ67" s="948"/>
      <c r="DLA67" s="948"/>
      <c r="DLB67" s="948"/>
      <c r="DLC67" s="948"/>
      <c r="DLD67" s="948"/>
      <c r="DLE67" s="948"/>
      <c r="DLF67" s="948"/>
      <c r="DLG67" s="948"/>
      <c r="DLH67" s="948"/>
      <c r="DLI67" s="948"/>
      <c r="DLJ67" s="948"/>
      <c r="DLK67" s="948"/>
      <c r="DLL67" s="948"/>
      <c r="DLM67" s="948"/>
      <c r="DLN67" s="948"/>
      <c r="DLO67" s="948"/>
      <c r="DLP67" s="948"/>
      <c r="DLQ67" s="948"/>
      <c r="DLR67" s="948"/>
      <c r="DLS67" s="948"/>
      <c r="DLT67" s="948"/>
      <c r="DLU67" s="948"/>
      <c r="DLV67" s="948"/>
      <c r="DLW67" s="948"/>
      <c r="DLX67" s="948"/>
      <c r="DLY67" s="948"/>
      <c r="DLZ67" s="948"/>
      <c r="DMA67" s="948"/>
      <c r="DMB67" s="948"/>
      <c r="DMC67" s="948"/>
      <c r="DMD67" s="948"/>
      <c r="DME67" s="948"/>
      <c r="DMF67" s="948"/>
      <c r="DMG67" s="948"/>
      <c r="DMH67" s="948"/>
      <c r="DMI67" s="948"/>
      <c r="DMJ67" s="948"/>
      <c r="DMK67" s="948"/>
      <c r="DML67" s="948"/>
      <c r="DMM67" s="948"/>
      <c r="DMN67" s="948"/>
      <c r="DMO67" s="948"/>
      <c r="DMP67" s="948"/>
      <c r="DMQ67" s="948"/>
      <c r="DMR67" s="948"/>
      <c r="DMS67" s="948"/>
      <c r="DMT67" s="948"/>
      <c r="DMU67" s="948"/>
      <c r="DMV67" s="948"/>
      <c r="DMW67" s="948"/>
      <c r="DMX67" s="948"/>
      <c r="DMY67" s="948"/>
      <c r="DMZ67" s="948"/>
      <c r="DNA67" s="948"/>
      <c r="DNB67" s="948"/>
      <c r="DNC67" s="948"/>
      <c r="DND67" s="948"/>
      <c r="DNE67" s="948"/>
      <c r="DNF67" s="948"/>
      <c r="DNG67" s="948"/>
      <c r="DNH67" s="948"/>
      <c r="DNI67" s="948"/>
      <c r="DNJ67" s="948"/>
      <c r="DNK67" s="948"/>
      <c r="DNL67" s="948"/>
      <c r="DNM67" s="948"/>
      <c r="DNN67" s="948"/>
      <c r="DNO67" s="948"/>
      <c r="DNP67" s="948"/>
      <c r="DNQ67" s="948"/>
      <c r="DNR67" s="948"/>
      <c r="DNS67" s="948"/>
      <c r="DNT67" s="948"/>
      <c r="DNU67" s="948"/>
      <c r="DNV67" s="948"/>
      <c r="DNW67" s="948"/>
      <c r="DNX67" s="948"/>
      <c r="DNY67" s="948"/>
      <c r="DNZ67" s="948"/>
      <c r="DOA67" s="948"/>
      <c r="DOB67" s="948"/>
      <c r="DOC67" s="948"/>
      <c r="DOD67" s="948"/>
      <c r="DOE67" s="948"/>
      <c r="DOF67" s="948"/>
      <c r="DOG67" s="948"/>
      <c r="DOH67" s="948"/>
      <c r="DOI67" s="948"/>
      <c r="DOJ67" s="948"/>
      <c r="DOK67" s="948"/>
      <c r="DOL67" s="948"/>
      <c r="DOM67" s="948"/>
      <c r="DON67" s="948"/>
      <c r="DOO67" s="948"/>
      <c r="DOP67" s="948"/>
      <c r="DOQ67" s="948"/>
      <c r="DOR67" s="948"/>
      <c r="DOS67" s="948"/>
      <c r="DOT67" s="948"/>
      <c r="DOU67" s="948"/>
      <c r="DOV67" s="948"/>
      <c r="DOW67" s="948"/>
      <c r="DOX67" s="948"/>
      <c r="DOY67" s="948"/>
      <c r="DOZ67" s="948"/>
      <c r="DPA67" s="948"/>
      <c r="DPB67" s="948"/>
      <c r="DPC67" s="948"/>
      <c r="DPD67" s="948"/>
      <c r="DPE67" s="948"/>
      <c r="DPF67" s="948"/>
      <c r="DPG67" s="948"/>
      <c r="DPH67" s="948"/>
      <c r="DPI67" s="948"/>
      <c r="DPJ67" s="948"/>
      <c r="DPK67" s="948"/>
      <c r="DPL67" s="948"/>
      <c r="DPM67" s="948"/>
      <c r="DPN67" s="948"/>
      <c r="DPO67" s="948"/>
      <c r="DPP67" s="948"/>
      <c r="DPQ67" s="948"/>
      <c r="DPR67" s="948"/>
      <c r="DPS67" s="948"/>
      <c r="DPT67" s="948"/>
      <c r="DPU67" s="948"/>
      <c r="DPV67" s="948"/>
      <c r="DPW67" s="948"/>
      <c r="DPX67" s="948"/>
      <c r="DPY67" s="948"/>
      <c r="DPZ67" s="948"/>
      <c r="DQA67" s="948"/>
      <c r="DQB67" s="948"/>
      <c r="DQC67" s="948"/>
      <c r="DQD67" s="948"/>
      <c r="DQE67" s="948"/>
      <c r="DQF67" s="948"/>
      <c r="DQG67" s="948"/>
      <c r="DQH67" s="948"/>
      <c r="DQI67" s="948"/>
      <c r="DQJ67" s="948"/>
      <c r="DQK67" s="948"/>
      <c r="DQL67" s="948"/>
      <c r="DQM67" s="948"/>
      <c r="DQN67" s="948"/>
      <c r="DQO67" s="948"/>
      <c r="DQP67" s="948"/>
      <c r="DQQ67" s="948"/>
      <c r="DQR67" s="948"/>
      <c r="DQS67" s="948"/>
      <c r="DQT67" s="948"/>
      <c r="DQU67" s="948"/>
      <c r="DQV67" s="948"/>
      <c r="DQW67" s="948"/>
      <c r="DQX67" s="948"/>
      <c r="DQY67" s="948"/>
      <c r="DQZ67" s="948"/>
      <c r="DRA67" s="948"/>
      <c r="DRB67" s="948"/>
      <c r="DRC67" s="948"/>
      <c r="DRD67" s="948"/>
      <c r="DRE67" s="948"/>
      <c r="DRF67" s="948"/>
      <c r="DRG67" s="948"/>
      <c r="DRH67" s="948"/>
      <c r="DRI67" s="948"/>
      <c r="DRJ67" s="948"/>
      <c r="DRK67" s="948"/>
      <c r="DRL67" s="948"/>
      <c r="DRM67" s="948"/>
      <c r="DRN67" s="948"/>
      <c r="DRO67" s="948"/>
      <c r="DRP67" s="948"/>
      <c r="DRQ67" s="948"/>
      <c r="DRR67" s="948"/>
      <c r="DRS67" s="948"/>
      <c r="DRT67" s="948"/>
      <c r="DRU67" s="948"/>
      <c r="DRV67" s="948"/>
      <c r="DRW67" s="948"/>
      <c r="DRX67" s="948"/>
      <c r="DRY67" s="948"/>
      <c r="DRZ67" s="948"/>
      <c r="DSA67" s="948"/>
      <c r="DSB67" s="948"/>
      <c r="DSC67" s="948"/>
      <c r="DSD67" s="948"/>
      <c r="DSE67" s="948"/>
      <c r="DSF67" s="948"/>
      <c r="DSG67" s="948"/>
      <c r="DSH67" s="948"/>
      <c r="DSI67" s="948"/>
      <c r="DSJ67" s="948"/>
      <c r="DSK67" s="948"/>
      <c r="DSL67" s="948"/>
      <c r="DSM67" s="948"/>
      <c r="DSN67" s="948"/>
      <c r="DSO67" s="948"/>
      <c r="DSP67" s="948"/>
      <c r="DSQ67" s="948"/>
      <c r="DSR67" s="948"/>
      <c r="DSS67" s="948"/>
      <c r="DST67" s="948"/>
      <c r="DSU67" s="948"/>
      <c r="DSV67" s="948"/>
      <c r="DSW67" s="948"/>
      <c r="DSX67" s="948"/>
      <c r="DSY67" s="948"/>
      <c r="DSZ67" s="948"/>
      <c r="DTA67" s="948"/>
      <c r="DTB67" s="948"/>
      <c r="DTC67" s="948"/>
      <c r="DTD67" s="948"/>
      <c r="DTE67" s="948"/>
      <c r="DTF67" s="948"/>
      <c r="DTG67" s="948"/>
      <c r="DTH67" s="948"/>
      <c r="DTI67" s="948"/>
      <c r="DTJ67" s="948"/>
      <c r="DTK67" s="948"/>
      <c r="DTL67" s="948"/>
      <c r="DTM67" s="948"/>
      <c r="DTN67" s="948"/>
      <c r="DTO67" s="948"/>
      <c r="DTP67" s="948"/>
      <c r="DTQ67" s="948"/>
      <c r="DTR67" s="948"/>
      <c r="DTS67" s="948"/>
      <c r="DTT67" s="948"/>
      <c r="DTU67" s="948"/>
      <c r="DTV67" s="948"/>
      <c r="DTW67" s="948"/>
      <c r="DTX67" s="948"/>
      <c r="DTY67" s="948"/>
      <c r="DTZ67" s="948"/>
      <c r="DUA67" s="948"/>
      <c r="DUB67" s="948"/>
      <c r="DUC67" s="948"/>
      <c r="DUD67" s="948"/>
      <c r="DUE67" s="948"/>
      <c r="DUF67" s="948"/>
      <c r="DUG67" s="948"/>
      <c r="DUH67" s="948"/>
      <c r="DUI67" s="948"/>
      <c r="DUJ67" s="948"/>
      <c r="DUK67" s="948"/>
      <c r="DUL67" s="948"/>
      <c r="DUM67" s="948"/>
      <c r="DUN67" s="948"/>
      <c r="DUO67" s="948"/>
      <c r="DUP67" s="948"/>
      <c r="DUQ67" s="948"/>
      <c r="DUR67" s="948"/>
      <c r="DUS67" s="948"/>
      <c r="DUT67" s="948"/>
      <c r="DUU67" s="948"/>
      <c r="DUV67" s="948"/>
      <c r="DUW67" s="948"/>
      <c r="DUX67" s="948"/>
      <c r="DUY67" s="948"/>
      <c r="DUZ67" s="948"/>
      <c r="DVA67" s="948"/>
      <c r="DVB67" s="948"/>
      <c r="DVC67" s="948"/>
      <c r="DVD67" s="948"/>
      <c r="DVE67" s="948"/>
      <c r="DVF67" s="948"/>
      <c r="DVG67" s="948"/>
      <c r="DVH67" s="948"/>
      <c r="DVI67" s="948"/>
      <c r="DVJ67" s="948"/>
      <c r="DVK67" s="948"/>
      <c r="DVL67" s="948"/>
      <c r="DVM67" s="948"/>
      <c r="DVN67" s="948"/>
      <c r="DVO67" s="948"/>
      <c r="DVP67" s="948"/>
      <c r="DVQ67" s="948"/>
      <c r="DVR67" s="948"/>
      <c r="DVS67" s="948"/>
      <c r="DVT67" s="948"/>
      <c r="DVU67" s="948"/>
      <c r="DVV67" s="948"/>
      <c r="DVW67" s="948"/>
      <c r="DVX67" s="948"/>
      <c r="DVY67" s="948"/>
      <c r="DVZ67" s="948"/>
      <c r="DWA67" s="948"/>
      <c r="DWB67" s="948"/>
      <c r="DWC67" s="948"/>
      <c r="DWD67" s="948"/>
      <c r="DWE67" s="948"/>
      <c r="DWF67" s="948"/>
      <c r="DWG67" s="948"/>
      <c r="DWH67" s="948"/>
      <c r="DWI67" s="948"/>
      <c r="DWJ67" s="948"/>
      <c r="DWK67" s="948"/>
      <c r="DWL67" s="948"/>
      <c r="DWM67" s="948"/>
      <c r="DWN67" s="948"/>
      <c r="DWO67" s="948"/>
      <c r="DWP67" s="948"/>
      <c r="DWQ67" s="948"/>
      <c r="DWR67" s="948"/>
      <c r="DWS67" s="948"/>
      <c r="DWT67" s="948"/>
      <c r="DWU67" s="948"/>
      <c r="DWV67" s="948"/>
      <c r="DWW67" s="948"/>
      <c r="DWX67" s="948"/>
      <c r="DWY67" s="948"/>
      <c r="DWZ67" s="948"/>
      <c r="DXA67" s="948"/>
      <c r="DXB67" s="948"/>
      <c r="DXC67" s="948"/>
      <c r="DXD67" s="948"/>
      <c r="DXE67" s="948"/>
      <c r="DXF67" s="948"/>
      <c r="DXG67" s="948"/>
      <c r="DXH67" s="948"/>
      <c r="DXI67" s="948"/>
      <c r="DXJ67" s="948"/>
      <c r="DXK67" s="948"/>
      <c r="DXL67" s="948"/>
      <c r="DXM67" s="948"/>
      <c r="DXN67" s="948"/>
      <c r="DXO67" s="948"/>
      <c r="DXP67" s="948"/>
      <c r="DXQ67" s="948"/>
      <c r="DXR67" s="948"/>
      <c r="DXS67" s="948"/>
      <c r="DXT67" s="948"/>
      <c r="DXU67" s="948"/>
      <c r="DXV67" s="948"/>
      <c r="DXW67" s="948"/>
      <c r="DXX67" s="948"/>
      <c r="DXY67" s="948"/>
      <c r="DXZ67" s="948"/>
      <c r="DYA67" s="948"/>
      <c r="DYB67" s="948"/>
      <c r="DYC67" s="948"/>
      <c r="DYD67" s="948"/>
      <c r="DYE67" s="948"/>
      <c r="DYF67" s="948"/>
      <c r="DYG67" s="948"/>
      <c r="DYH67" s="948"/>
      <c r="DYI67" s="948"/>
      <c r="DYJ67" s="948"/>
      <c r="DYK67" s="948"/>
      <c r="DYL67" s="948"/>
      <c r="DYM67" s="948"/>
      <c r="DYN67" s="948"/>
      <c r="DYO67" s="948"/>
      <c r="DYP67" s="948"/>
      <c r="DYQ67" s="948"/>
      <c r="DYR67" s="948"/>
      <c r="DYS67" s="948"/>
      <c r="DYT67" s="948"/>
      <c r="DYU67" s="948"/>
      <c r="DYV67" s="948"/>
      <c r="DYW67" s="948"/>
      <c r="DYX67" s="948"/>
      <c r="DYY67" s="948"/>
      <c r="DYZ67" s="948"/>
      <c r="DZA67" s="948"/>
      <c r="DZB67" s="948"/>
      <c r="DZC67" s="948"/>
      <c r="DZD67" s="948"/>
      <c r="DZE67" s="948"/>
      <c r="DZF67" s="948"/>
      <c r="DZG67" s="948"/>
      <c r="DZH67" s="948"/>
      <c r="DZI67" s="948"/>
      <c r="DZJ67" s="948"/>
      <c r="DZK67" s="948"/>
      <c r="DZL67" s="948"/>
      <c r="DZM67" s="948"/>
      <c r="DZN67" s="948"/>
      <c r="DZO67" s="948"/>
      <c r="DZP67" s="948"/>
      <c r="DZQ67" s="948"/>
      <c r="DZR67" s="948"/>
      <c r="DZS67" s="948"/>
      <c r="DZT67" s="948"/>
      <c r="DZU67" s="948"/>
      <c r="DZV67" s="948"/>
      <c r="DZW67" s="948"/>
      <c r="DZX67" s="948"/>
      <c r="DZY67" s="948"/>
      <c r="DZZ67" s="948"/>
      <c r="EAA67" s="948"/>
      <c r="EAB67" s="948"/>
      <c r="EAC67" s="948"/>
      <c r="EAD67" s="948"/>
      <c r="EAE67" s="948"/>
      <c r="EAF67" s="948"/>
      <c r="EAG67" s="948"/>
      <c r="EAH67" s="948"/>
      <c r="EAI67" s="948"/>
      <c r="EAJ67" s="948"/>
      <c r="EAK67" s="948"/>
      <c r="EAL67" s="948"/>
      <c r="EAM67" s="948"/>
      <c r="EAN67" s="948"/>
      <c r="EAO67" s="948"/>
      <c r="EAP67" s="948"/>
      <c r="EAQ67" s="948"/>
      <c r="EAR67" s="948"/>
      <c r="EAS67" s="948"/>
      <c r="EAT67" s="948"/>
      <c r="EAU67" s="948"/>
      <c r="EAV67" s="948"/>
      <c r="EAW67" s="948"/>
      <c r="EAX67" s="948"/>
      <c r="EAY67" s="948"/>
      <c r="EAZ67" s="948"/>
      <c r="EBA67" s="948"/>
      <c r="EBB67" s="948"/>
      <c r="EBC67" s="948"/>
      <c r="EBD67" s="948"/>
      <c r="EBE67" s="948"/>
      <c r="EBF67" s="948"/>
      <c r="EBG67" s="948"/>
      <c r="EBH67" s="948"/>
      <c r="EBI67" s="948"/>
      <c r="EBJ67" s="948"/>
      <c r="EBK67" s="948"/>
      <c r="EBL67" s="948"/>
      <c r="EBM67" s="948"/>
      <c r="EBN67" s="948"/>
      <c r="EBO67" s="948"/>
      <c r="EBP67" s="948"/>
      <c r="EBQ67" s="948"/>
      <c r="EBR67" s="948"/>
      <c r="EBS67" s="948"/>
      <c r="EBT67" s="948"/>
      <c r="EBU67" s="948"/>
      <c r="EBV67" s="948"/>
      <c r="EBW67" s="948"/>
      <c r="EBX67" s="948"/>
      <c r="EBY67" s="948"/>
      <c r="EBZ67" s="948"/>
      <c r="ECA67" s="948"/>
      <c r="ECB67" s="948"/>
      <c r="ECC67" s="948"/>
      <c r="ECD67" s="948"/>
      <c r="ECE67" s="948"/>
      <c r="ECF67" s="948"/>
      <c r="ECG67" s="948"/>
      <c r="ECH67" s="948"/>
      <c r="ECI67" s="948"/>
      <c r="ECJ67" s="948"/>
      <c r="ECK67" s="948"/>
      <c r="ECL67" s="948"/>
      <c r="ECM67" s="948"/>
      <c r="ECN67" s="948"/>
      <c r="ECO67" s="948"/>
      <c r="ECP67" s="948"/>
      <c r="ECQ67" s="948"/>
      <c r="ECR67" s="948"/>
      <c r="ECS67" s="948"/>
      <c r="ECT67" s="948"/>
      <c r="ECU67" s="948"/>
      <c r="ECV67" s="948"/>
      <c r="ECW67" s="948"/>
      <c r="ECX67" s="948"/>
      <c r="ECY67" s="948"/>
      <c r="ECZ67" s="948"/>
      <c r="EDA67" s="948"/>
      <c r="EDB67" s="948"/>
      <c r="EDC67" s="948"/>
      <c r="EDD67" s="948"/>
      <c r="EDE67" s="948"/>
      <c r="EDF67" s="948"/>
      <c r="EDG67" s="948"/>
      <c r="EDH67" s="948"/>
      <c r="EDI67" s="948"/>
      <c r="EDJ67" s="948"/>
      <c r="EDK67" s="948"/>
      <c r="EDL67" s="948"/>
      <c r="EDM67" s="948"/>
      <c r="EDN67" s="948"/>
      <c r="EDO67" s="948"/>
      <c r="EDP67" s="948"/>
      <c r="EDQ67" s="948"/>
      <c r="EDR67" s="948"/>
      <c r="EDS67" s="948"/>
      <c r="EDT67" s="948"/>
      <c r="EDU67" s="948"/>
      <c r="EDV67" s="948"/>
      <c r="EDW67" s="948"/>
      <c r="EDX67" s="948"/>
      <c r="EDY67" s="948"/>
      <c r="EDZ67" s="948"/>
      <c r="EEA67" s="948"/>
      <c r="EEB67" s="948"/>
      <c r="EEC67" s="948"/>
      <c r="EED67" s="948"/>
      <c r="EEE67" s="948"/>
      <c r="EEF67" s="948"/>
      <c r="EEG67" s="948"/>
      <c r="EEH67" s="948"/>
      <c r="EEI67" s="948"/>
      <c r="EEJ67" s="948"/>
      <c r="EEK67" s="948"/>
      <c r="EEL67" s="948"/>
      <c r="EEM67" s="948"/>
      <c r="EEN67" s="948"/>
      <c r="EEO67" s="948"/>
      <c r="EEP67" s="948"/>
      <c r="EEQ67" s="948"/>
      <c r="EER67" s="948"/>
      <c r="EES67" s="948"/>
      <c r="EET67" s="948"/>
      <c r="EEU67" s="948"/>
      <c r="EEV67" s="948"/>
      <c r="EEW67" s="948"/>
      <c r="EEX67" s="948"/>
      <c r="EEY67" s="948"/>
      <c r="EEZ67" s="948"/>
      <c r="EFA67" s="948"/>
      <c r="EFB67" s="948"/>
      <c r="EFC67" s="948"/>
      <c r="EFD67" s="948"/>
      <c r="EFE67" s="948"/>
      <c r="EFF67" s="948"/>
      <c r="EFG67" s="948"/>
      <c r="EFH67" s="948"/>
      <c r="EFI67" s="948"/>
      <c r="EFJ67" s="948"/>
      <c r="EFK67" s="948"/>
      <c r="EFL67" s="948"/>
      <c r="EFM67" s="948"/>
      <c r="EFN67" s="948"/>
      <c r="EFO67" s="948"/>
      <c r="EFP67" s="948"/>
      <c r="EFQ67" s="948"/>
      <c r="EFR67" s="948"/>
      <c r="EFS67" s="948"/>
      <c r="EFT67" s="948"/>
      <c r="EFU67" s="948"/>
      <c r="EFV67" s="948"/>
      <c r="EFW67" s="948"/>
      <c r="EFX67" s="948"/>
      <c r="EFY67" s="948"/>
      <c r="EFZ67" s="948"/>
      <c r="EGA67" s="948"/>
      <c r="EGB67" s="948"/>
      <c r="EGC67" s="948"/>
      <c r="EGD67" s="948"/>
      <c r="EGE67" s="948"/>
      <c r="EGF67" s="948"/>
      <c r="EGG67" s="948"/>
      <c r="EGH67" s="948"/>
      <c r="EGI67" s="948"/>
      <c r="EGJ67" s="948"/>
      <c r="EGK67" s="948"/>
      <c r="EGL67" s="948"/>
      <c r="EGM67" s="948"/>
      <c r="EGN67" s="948"/>
      <c r="EGO67" s="948"/>
      <c r="EGP67" s="948"/>
      <c r="EGQ67" s="948"/>
      <c r="EGR67" s="948"/>
      <c r="EGS67" s="948"/>
      <c r="EGT67" s="948"/>
    </row>
    <row r="68" spans="1:3582" s="744" customFormat="1" ht="36" customHeight="1">
      <c r="A68" s="1217" t="s">
        <v>679</v>
      </c>
      <c r="B68" s="1217"/>
      <c r="C68" s="1217"/>
      <c r="D68" s="1217"/>
      <c r="E68" s="1217"/>
      <c r="F68" s="1217"/>
      <c r="G68" s="1217"/>
      <c r="H68" s="951"/>
      <c r="I68" s="951"/>
      <c r="J68" s="951"/>
      <c r="K68" s="951"/>
      <c r="L68" s="951"/>
      <c r="M68" s="951"/>
      <c r="N68" s="951"/>
      <c r="O68" s="951"/>
    </row>
    <row r="69" spans="1:3582" s="744" customFormat="1" ht="28.9" customHeight="1">
      <c r="A69" s="1217" t="s">
        <v>680</v>
      </c>
      <c r="B69" s="1217"/>
      <c r="C69" s="1217"/>
      <c r="D69" s="1217"/>
      <c r="E69" s="1217"/>
      <c r="F69" s="1217"/>
      <c r="G69" s="1217"/>
      <c r="H69" s="1217"/>
      <c r="I69" s="1217"/>
      <c r="J69" s="1217"/>
      <c r="K69" s="1217"/>
      <c r="L69" s="1217"/>
      <c r="M69" s="1217"/>
      <c r="N69" s="1217"/>
      <c r="O69" s="1217"/>
      <c r="P69" s="745"/>
    </row>
    <row r="70" spans="1:3582" ht="15" customHeight="1">
      <c r="A70" s="1218"/>
      <c r="B70" s="1218"/>
      <c r="C70" s="1218"/>
      <c r="D70" s="1218"/>
      <c r="E70" s="1218"/>
      <c r="F70" s="1218"/>
      <c r="G70" s="1218"/>
      <c r="H70" s="756"/>
      <c r="I70" s="756"/>
      <c r="J70" s="756"/>
      <c r="K70" s="946"/>
      <c r="L70" s="756"/>
      <c r="M70" s="756"/>
      <c r="N70" s="756"/>
      <c r="O70" s="756"/>
      <c r="P70" s="756"/>
      <c r="Q70" s="756"/>
      <c r="R70" s="756"/>
      <c r="S70" s="756"/>
      <c r="T70" s="756"/>
      <c r="U70" s="756"/>
      <c r="V70" s="756"/>
      <c r="W70" s="756"/>
      <c r="X70" s="756"/>
      <c r="Y70" s="756"/>
      <c r="Z70" s="756"/>
      <c r="AA70" s="756"/>
      <c r="AB70" s="756"/>
      <c r="AC70" s="756"/>
      <c r="AD70" s="756"/>
      <c r="AE70" s="756"/>
      <c r="AF70" s="756"/>
      <c r="AG70" s="756"/>
      <c r="AH70" s="756"/>
      <c r="AI70" s="756"/>
      <c r="AJ70" s="756"/>
      <c r="AK70" s="756"/>
      <c r="AL70" s="756"/>
      <c r="AM70" s="756"/>
      <c r="AN70" s="756"/>
      <c r="AO70" s="756"/>
      <c r="AP70" s="756"/>
      <c r="AQ70" s="756"/>
      <c r="AR70" s="756"/>
      <c r="AS70" s="756"/>
      <c r="AT70" s="756"/>
      <c r="AU70" s="756"/>
      <c r="AV70" s="756"/>
      <c r="AW70" s="756"/>
      <c r="AX70" s="756"/>
      <c r="AY70" s="756"/>
      <c r="AZ70" s="756"/>
      <c r="BA70" s="756"/>
      <c r="BB70" s="756"/>
      <c r="BC70" s="756"/>
      <c r="BD70" s="756"/>
      <c r="BE70" s="756"/>
      <c r="BF70" s="756"/>
      <c r="BG70" s="756"/>
      <c r="BH70" s="756"/>
      <c r="BI70" s="756"/>
      <c r="BJ70" s="756"/>
      <c r="BK70" s="756"/>
      <c r="BL70" s="756"/>
      <c r="BM70" s="756"/>
      <c r="BN70" s="756"/>
      <c r="BO70" s="756"/>
      <c r="BP70" s="756"/>
      <c r="BQ70" s="756"/>
      <c r="BR70" s="756"/>
      <c r="BS70" s="756"/>
      <c r="BT70" s="756"/>
      <c r="BU70" s="756"/>
      <c r="BV70" s="756"/>
      <c r="BW70" s="756"/>
      <c r="BX70" s="756"/>
      <c r="BY70" s="756"/>
      <c r="BZ70" s="756"/>
      <c r="CA70" s="756"/>
      <c r="CB70" s="756"/>
      <c r="CC70" s="756"/>
      <c r="CD70" s="756"/>
      <c r="CE70" s="756"/>
      <c r="CF70" s="756"/>
      <c r="CG70" s="756"/>
      <c r="CH70" s="756"/>
      <c r="CI70" s="756"/>
      <c r="CJ70" s="756"/>
      <c r="CK70" s="756"/>
      <c r="CL70" s="756"/>
      <c r="CM70" s="756"/>
      <c r="CN70" s="756"/>
      <c r="CO70" s="756"/>
      <c r="CP70" s="756"/>
      <c r="CQ70" s="756"/>
      <c r="CR70" s="756"/>
      <c r="CS70" s="756"/>
      <c r="CT70" s="756"/>
      <c r="CU70" s="756"/>
      <c r="CV70" s="756"/>
      <c r="CW70" s="756"/>
      <c r="CX70" s="756"/>
      <c r="CY70" s="756"/>
      <c r="CZ70" s="756"/>
      <c r="DA70" s="756"/>
      <c r="DB70" s="756"/>
      <c r="DC70" s="756"/>
      <c r="DD70" s="756"/>
      <c r="DE70" s="756"/>
      <c r="DF70" s="756"/>
      <c r="DG70" s="756"/>
      <c r="DH70" s="756"/>
      <c r="DI70" s="756"/>
      <c r="DJ70" s="756"/>
      <c r="DK70" s="756"/>
      <c r="DL70" s="756"/>
      <c r="DM70" s="756"/>
      <c r="DN70" s="756"/>
      <c r="DO70" s="756"/>
      <c r="DP70" s="756"/>
      <c r="DQ70" s="756"/>
      <c r="DR70" s="756"/>
      <c r="DS70" s="756"/>
      <c r="DT70" s="756"/>
      <c r="DU70" s="756"/>
      <c r="DV70" s="756"/>
      <c r="DW70" s="756"/>
      <c r="DX70" s="756"/>
      <c r="DY70" s="756"/>
      <c r="DZ70" s="756"/>
      <c r="EA70" s="756"/>
      <c r="EB70" s="756"/>
      <c r="EC70" s="756"/>
      <c r="ED70" s="756"/>
      <c r="EE70" s="756"/>
      <c r="EF70" s="756"/>
      <c r="EG70" s="756"/>
      <c r="EH70" s="756"/>
      <c r="EI70" s="756"/>
      <c r="EJ70" s="756"/>
      <c r="EK70" s="756"/>
      <c r="EL70" s="756"/>
      <c r="EM70" s="756"/>
      <c r="EN70" s="756"/>
      <c r="EO70" s="756"/>
      <c r="EP70" s="756"/>
      <c r="EQ70" s="756"/>
      <c r="ER70" s="756"/>
      <c r="ES70" s="756"/>
      <c r="ET70" s="756"/>
      <c r="EU70" s="756"/>
      <c r="EV70" s="756"/>
      <c r="EW70" s="756"/>
      <c r="EX70" s="756"/>
      <c r="EY70" s="756"/>
      <c r="EZ70" s="756"/>
      <c r="FA70" s="756"/>
      <c r="FB70" s="756"/>
      <c r="FC70" s="756"/>
      <c r="FD70" s="756"/>
      <c r="FE70" s="756"/>
      <c r="FF70" s="756"/>
      <c r="FG70" s="756"/>
      <c r="FH70" s="756"/>
      <c r="FI70" s="756"/>
      <c r="FJ70" s="756"/>
      <c r="FK70" s="756"/>
      <c r="FL70" s="756"/>
      <c r="FM70" s="756"/>
      <c r="FN70" s="756"/>
      <c r="FO70" s="756"/>
      <c r="FP70" s="756"/>
      <c r="FQ70" s="756"/>
      <c r="FR70" s="756"/>
      <c r="FS70" s="756"/>
      <c r="FT70" s="756"/>
      <c r="FU70" s="756"/>
      <c r="FV70" s="756"/>
      <c r="FW70" s="756"/>
      <c r="FX70" s="756"/>
      <c r="FY70" s="756"/>
      <c r="FZ70" s="756"/>
      <c r="GA70" s="756"/>
      <c r="GB70" s="756"/>
      <c r="GC70" s="756"/>
      <c r="GD70" s="756"/>
      <c r="GE70" s="756"/>
      <c r="GF70" s="756"/>
      <c r="GG70" s="756"/>
      <c r="GH70" s="756"/>
      <c r="GI70" s="756"/>
      <c r="GJ70" s="756"/>
      <c r="GK70" s="756"/>
      <c r="GL70" s="756"/>
      <c r="GM70" s="756"/>
      <c r="GN70" s="756"/>
      <c r="GO70" s="756"/>
      <c r="GP70" s="756"/>
      <c r="GQ70" s="756"/>
      <c r="GR70" s="756"/>
      <c r="GS70" s="756"/>
      <c r="GT70" s="756"/>
      <c r="GU70" s="756"/>
      <c r="GV70" s="756"/>
      <c r="GW70" s="756"/>
      <c r="GX70" s="756"/>
      <c r="GY70" s="756"/>
      <c r="GZ70" s="756"/>
      <c r="HA70" s="756"/>
      <c r="HB70" s="756"/>
      <c r="HC70" s="756"/>
      <c r="HD70" s="756"/>
      <c r="HE70" s="756"/>
      <c r="HF70" s="756"/>
      <c r="HG70" s="756"/>
      <c r="HH70" s="756"/>
      <c r="HI70" s="756"/>
      <c r="HJ70" s="756"/>
      <c r="HK70" s="756"/>
      <c r="HL70" s="756"/>
      <c r="HM70" s="756"/>
      <c r="HN70" s="756"/>
      <c r="HO70" s="756"/>
      <c r="HP70" s="756"/>
      <c r="HQ70" s="756"/>
      <c r="HR70" s="756"/>
      <c r="HS70" s="756"/>
      <c r="HT70" s="756"/>
      <c r="HU70" s="756"/>
      <c r="HV70" s="756"/>
      <c r="HW70" s="756"/>
      <c r="HX70" s="756"/>
      <c r="HY70" s="756"/>
      <c r="HZ70" s="756"/>
      <c r="IA70" s="756"/>
      <c r="IB70" s="756"/>
      <c r="IC70" s="756"/>
      <c r="ID70" s="756"/>
      <c r="IE70" s="756"/>
      <c r="IF70" s="756"/>
      <c r="IG70" s="756"/>
      <c r="IH70" s="756"/>
      <c r="II70" s="756"/>
      <c r="IJ70" s="756"/>
      <c r="IK70" s="756"/>
      <c r="IL70" s="756"/>
      <c r="IM70" s="756"/>
      <c r="IN70" s="756"/>
      <c r="IO70" s="756"/>
      <c r="IP70" s="756"/>
      <c r="IQ70" s="756"/>
      <c r="IR70" s="756"/>
      <c r="IS70" s="756"/>
      <c r="IT70" s="756"/>
      <c r="IU70" s="756"/>
      <c r="IV70" s="756"/>
      <c r="IW70" s="756"/>
      <c r="IX70" s="756"/>
      <c r="IY70" s="756"/>
      <c r="IZ70" s="756"/>
      <c r="JA70" s="756"/>
      <c r="JB70" s="756"/>
      <c r="JC70" s="756"/>
      <c r="JD70" s="756"/>
      <c r="JE70" s="756"/>
      <c r="JF70" s="756"/>
      <c r="JG70" s="756"/>
      <c r="JH70" s="756"/>
      <c r="JI70" s="756"/>
      <c r="JJ70" s="756"/>
      <c r="JK70" s="756"/>
      <c r="JL70" s="756"/>
      <c r="JM70" s="756"/>
      <c r="JN70" s="756"/>
      <c r="JO70" s="756"/>
      <c r="JP70" s="756"/>
      <c r="JQ70" s="756"/>
      <c r="JR70" s="756"/>
      <c r="JS70" s="756"/>
      <c r="JT70" s="756"/>
      <c r="JU70" s="756"/>
      <c r="JV70" s="756"/>
      <c r="JW70" s="756"/>
      <c r="JX70" s="756"/>
      <c r="JY70" s="756"/>
      <c r="JZ70" s="756"/>
      <c r="KA70" s="756"/>
      <c r="KB70" s="756"/>
      <c r="KC70" s="756"/>
      <c r="KD70" s="756"/>
      <c r="KE70" s="756"/>
      <c r="KF70" s="756"/>
      <c r="KG70" s="756"/>
      <c r="KH70" s="756"/>
      <c r="KI70" s="756"/>
      <c r="KJ70" s="756"/>
      <c r="KK70" s="756"/>
      <c r="KL70" s="756"/>
      <c r="KM70" s="756"/>
      <c r="KN70" s="756"/>
      <c r="KO70" s="756"/>
      <c r="KP70" s="756"/>
      <c r="KQ70" s="756"/>
      <c r="KR70" s="756"/>
      <c r="KS70" s="756"/>
      <c r="KT70" s="756"/>
      <c r="KU70" s="756"/>
      <c r="KV70" s="756"/>
      <c r="KW70" s="756"/>
      <c r="KX70" s="756"/>
      <c r="KY70" s="756"/>
      <c r="KZ70" s="756"/>
      <c r="LA70" s="756"/>
      <c r="LB70" s="756"/>
      <c r="LC70" s="756"/>
      <c r="LD70" s="756"/>
      <c r="LE70" s="756"/>
      <c r="LF70" s="756"/>
      <c r="LG70" s="756"/>
      <c r="LH70" s="756"/>
      <c r="LI70" s="756"/>
      <c r="LJ70" s="756"/>
      <c r="LK70" s="756"/>
      <c r="LL70" s="756"/>
      <c r="LM70" s="756"/>
      <c r="LN70" s="756"/>
      <c r="LO70" s="756"/>
      <c r="LP70" s="756"/>
      <c r="LQ70" s="756"/>
      <c r="LR70" s="756"/>
      <c r="LS70" s="756"/>
      <c r="LT70" s="756"/>
      <c r="LU70" s="756"/>
      <c r="LV70" s="756"/>
      <c r="LW70" s="756"/>
      <c r="LX70" s="756"/>
      <c r="LY70" s="756"/>
      <c r="LZ70" s="756"/>
      <c r="MA70" s="756"/>
      <c r="MB70" s="756"/>
      <c r="MC70" s="756"/>
      <c r="MD70" s="756"/>
      <c r="ME70" s="756"/>
      <c r="MF70" s="756"/>
      <c r="MG70" s="756"/>
      <c r="MH70" s="756"/>
      <c r="MI70" s="756"/>
      <c r="MJ70" s="756"/>
      <c r="MK70" s="756"/>
      <c r="ML70" s="756"/>
      <c r="MM70" s="756"/>
      <c r="MN70" s="756"/>
      <c r="MO70" s="756"/>
      <c r="MP70" s="756"/>
      <c r="MQ70" s="756"/>
      <c r="MR70" s="756"/>
      <c r="MS70" s="756"/>
      <c r="MT70" s="756"/>
      <c r="MU70" s="756"/>
      <c r="MV70" s="756"/>
      <c r="MW70" s="756"/>
      <c r="MX70" s="756"/>
      <c r="MY70" s="756"/>
      <c r="MZ70" s="756"/>
      <c r="NA70" s="756"/>
      <c r="NB70" s="756"/>
      <c r="NC70" s="756"/>
      <c r="ND70" s="756"/>
      <c r="NE70" s="756"/>
      <c r="NF70" s="756"/>
      <c r="NG70" s="756"/>
      <c r="NH70" s="756"/>
      <c r="NI70" s="756"/>
      <c r="NJ70" s="756"/>
      <c r="NK70" s="756"/>
      <c r="NL70" s="756"/>
      <c r="NM70" s="756"/>
      <c r="NN70" s="756"/>
      <c r="NO70" s="756"/>
      <c r="NP70" s="756"/>
      <c r="NQ70" s="756"/>
      <c r="NR70" s="756"/>
      <c r="NS70" s="756"/>
      <c r="NT70" s="756"/>
      <c r="NU70" s="756"/>
      <c r="NV70" s="756"/>
      <c r="NW70" s="756"/>
      <c r="NX70" s="756"/>
      <c r="NY70" s="756"/>
      <c r="NZ70" s="756"/>
      <c r="OA70" s="756"/>
      <c r="OB70" s="756"/>
      <c r="OC70" s="756"/>
      <c r="OD70" s="756"/>
      <c r="OE70" s="756"/>
      <c r="OF70" s="756"/>
      <c r="OG70" s="756"/>
      <c r="OH70" s="756"/>
      <c r="OI70" s="756"/>
      <c r="OJ70" s="756"/>
      <c r="OK70" s="756"/>
      <c r="OL70" s="756"/>
      <c r="OM70" s="756"/>
      <c r="ON70" s="756"/>
      <c r="OO70" s="756"/>
      <c r="OP70" s="756"/>
      <c r="OQ70" s="756"/>
      <c r="OR70" s="756"/>
      <c r="OS70" s="756"/>
      <c r="OT70" s="756"/>
      <c r="OU70" s="756"/>
      <c r="OV70" s="756"/>
      <c r="OW70" s="756"/>
      <c r="OX70" s="756"/>
      <c r="OY70" s="756"/>
      <c r="OZ70" s="756"/>
      <c r="PA70" s="756"/>
      <c r="PB70" s="756"/>
      <c r="PC70" s="756"/>
      <c r="PD70" s="756"/>
      <c r="PE70" s="756"/>
      <c r="PF70" s="756"/>
      <c r="PG70" s="756"/>
      <c r="PH70" s="756"/>
      <c r="PI70" s="756"/>
      <c r="PJ70" s="756"/>
      <c r="PK70" s="756"/>
      <c r="PL70" s="756"/>
      <c r="PM70" s="756"/>
      <c r="PN70" s="756"/>
      <c r="PO70" s="756"/>
      <c r="PP70" s="756"/>
      <c r="PQ70" s="756"/>
      <c r="PR70" s="756"/>
      <c r="PS70" s="756"/>
      <c r="PT70" s="756"/>
      <c r="PU70" s="756"/>
      <c r="PV70" s="756"/>
      <c r="PW70" s="756"/>
      <c r="PX70" s="756"/>
      <c r="PY70" s="756"/>
      <c r="PZ70" s="756"/>
      <c r="QA70" s="756"/>
      <c r="QB70" s="756"/>
      <c r="QC70" s="756"/>
      <c r="QD70" s="756"/>
      <c r="QE70" s="756"/>
      <c r="QF70" s="756"/>
      <c r="QG70" s="756"/>
      <c r="QH70" s="756"/>
      <c r="QI70" s="756"/>
      <c r="QJ70" s="756"/>
      <c r="QK70" s="756"/>
      <c r="QL70" s="756"/>
      <c r="QM70" s="756"/>
      <c r="QN70" s="756"/>
      <c r="QO70" s="756"/>
      <c r="QP70" s="756"/>
      <c r="QQ70" s="756"/>
      <c r="QR70" s="756"/>
      <c r="QS70" s="756"/>
      <c r="QT70" s="756"/>
      <c r="QU70" s="756"/>
      <c r="QV70" s="756"/>
      <c r="QW70" s="756"/>
      <c r="QX70" s="756"/>
      <c r="QY70" s="756"/>
      <c r="QZ70" s="756"/>
      <c r="RA70" s="756"/>
      <c r="RB70" s="756"/>
      <c r="RC70" s="756"/>
      <c r="RD70" s="756"/>
      <c r="RE70" s="756"/>
      <c r="RF70" s="756"/>
      <c r="RG70" s="756"/>
      <c r="RH70" s="756"/>
      <c r="RI70" s="756"/>
      <c r="RJ70" s="756"/>
      <c r="RK70" s="756"/>
      <c r="RL70" s="756"/>
      <c r="RM70" s="756"/>
      <c r="RN70" s="756"/>
      <c r="RO70" s="756"/>
      <c r="RP70" s="756"/>
      <c r="RQ70" s="756"/>
      <c r="RR70" s="756"/>
      <c r="RS70" s="756"/>
      <c r="RT70" s="756"/>
      <c r="RU70" s="756"/>
      <c r="RV70" s="756"/>
      <c r="RW70" s="756"/>
      <c r="RX70" s="756"/>
      <c r="RY70" s="756"/>
      <c r="RZ70" s="756"/>
      <c r="SA70" s="756"/>
      <c r="SB70" s="756"/>
      <c r="SC70" s="756"/>
      <c r="SD70" s="756"/>
      <c r="SE70" s="756"/>
      <c r="SF70" s="756"/>
      <c r="SG70" s="756"/>
      <c r="SH70" s="756"/>
      <c r="SI70" s="756"/>
      <c r="SJ70" s="756"/>
      <c r="SK70" s="756"/>
      <c r="SL70" s="756"/>
      <c r="SM70" s="756"/>
      <c r="SN70" s="756"/>
      <c r="SO70" s="756"/>
      <c r="SP70" s="756"/>
      <c r="SQ70" s="756"/>
      <c r="SR70" s="756"/>
      <c r="SS70" s="756"/>
      <c r="ST70" s="756"/>
      <c r="SU70" s="756"/>
      <c r="SV70" s="756"/>
      <c r="SW70" s="756"/>
      <c r="SX70" s="756"/>
      <c r="SY70" s="756"/>
      <c r="SZ70" s="756"/>
      <c r="TA70" s="756"/>
      <c r="TB70" s="756"/>
      <c r="TC70" s="756"/>
      <c r="TD70" s="756"/>
      <c r="TE70" s="756"/>
      <c r="TF70" s="756"/>
      <c r="TG70" s="756"/>
      <c r="TH70" s="756"/>
      <c r="TI70" s="756"/>
      <c r="TJ70" s="756"/>
      <c r="TK70" s="756"/>
      <c r="TL70" s="756"/>
      <c r="TM70" s="756"/>
      <c r="TN70" s="756"/>
      <c r="TO70" s="756"/>
      <c r="TP70" s="756"/>
      <c r="TQ70" s="756"/>
      <c r="TR70" s="756"/>
      <c r="TS70" s="756"/>
      <c r="TT70" s="756"/>
      <c r="TU70" s="756"/>
      <c r="TV70" s="756"/>
      <c r="TW70" s="756"/>
      <c r="TX70" s="756"/>
      <c r="TY70" s="756"/>
      <c r="TZ70" s="756"/>
      <c r="UA70" s="756"/>
      <c r="UB70" s="756"/>
      <c r="UC70" s="756"/>
      <c r="UD70" s="756"/>
      <c r="UE70" s="756"/>
      <c r="UF70" s="756"/>
      <c r="UG70" s="756"/>
      <c r="UH70" s="756"/>
      <c r="UI70" s="756"/>
      <c r="UJ70" s="756"/>
      <c r="UK70" s="756"/>
      <c r="UL70" s="756"/>
      <c r="UM70" s="756"/>
      <c r="UN70" s="756"/>
      <c r="UO70" s="756"/>
      <c r="UP70" s="756"/>
      <c r="UQ70" s="756"/>
      <c r="UR70" s="756"/>
      <c r="US70" s="756"/>
      <c r="UT70" s="756"/>
      <c r="UU70" s="756"/>
      <c r="UV70" s="756"/>
      <c r="UW70" s="756"/>
      <c r="UX70" s="756"/>
      <c r="UY70" s="756"/>
      <c r="UZ70" s="756"/>
      <c r="VA70" s="756"/>
      <c r="VB70" s="756"/>
      <c r="VC70" s="756"/>
      <c r="VD70" s="756"/>
      <c r="VE70" s="756"/>
      <c r="VF70" s="756"/>
      <c r="VG70" s="756"/>
      <c r="VH70" s="756"/>
      <c r="VI70" s="756"/>
      <c r="VJ70" s="756"/>
      <c r="VK70" s="756"/>
      <c r="VL70" s="756"/>
      <c r="VM70" s="756"/>
      <c r="VN70" s="756"/>
      <c r="VO70" s="756"/>
      <c r="VP70" s="756"/>
      <c r="VQ70" s="756"/>
      <c r="VR70" s="756"/>
      <c r="VS70" s="756"/>
      <c r="VT70" s="756"/>
      <c r="VU70" s="756"/>
      <c r="VV70" s="756"/>
      <c r="VW70" s="756"/>
      <c r="VX70" s="756"/>
      <c r="VY70" s="756"/>
      <c r="VZ70" s="756"/>
      <c r="WA70" s="756"/>
      <c r="WB70" s="756"/>
      <c r="WC70" s="756"/>
      <c r="WD70" s="756"/>
      <c r="WE70" s="756"/>
      <c r="WF70" s="756"/>
      <c r="WG70" s="756"/>
      <c r="WH70" s="756"/>
      <c r="WI70" s="756"/>
      <c r="WJ70" s="756"/>
      <c r="WK70" s="756"/>
      <c r="WL70" s="756"/>
      <c r="WM70" s="756"/>
      <c r="WN70" s="756"/>
      <c r="WO70" s="756"/>
      <c r="WP70" s="756"/>
      <c r="WQ70" s="756"/>
      <c r="WR70" s="756"/>
      <c r="WS70" s="756"/>
      <c r="WT70" s="756"/>
      <c r="WU70" s="756"/>
      <c r="WV70" s="756"/>
      <c r="WW70" s="756"/>
      <c r="WX70" s="756"/>
      <c r="WY70" s="756"/>
      <c r="WZ70" s="756"/>
      <c r="XA70" s="756"/>
      <c r="XB70" s="756"/>
      <c r="XC70" s="756"/>
      <c r="XD70" s="756"/>
      <c r="XE70" s="756"/>
      <c r="XF70" s="756"/>
      <c r="XG70" s="756"/>
      <c r="XH70" s="756"/>
      <c r="XI70" s="756"/>
      <c r="XJ70" s="756"/>
      <c r="XK70" s="756"/>
      <c r="XL70" s="756"/>
      <c r="XM70" s="756"/>
      <c r="XN70" s="756"/>
      <c r="XO70" s="756"/>
      <c r="XP70" s="756"/>
      <c r="XQ70" s="756"/>
      <c r="XR70" s="756"/>
      <c r="XS70" s="756"/>
      <c r="XT70" s="756"/>
      <c r="XU70" s="756"/>
      <c r="XV70" s="756"/>
      <c r="XW70" s="756"/>
      <c r="XX70" s="756"/>
      <c r="XY70" s="756"/>
      <c r="XZ70" s="756"/>
      <c r="YA70" s="756"/>
      <c r="YB70" s="756"/>
      <c r="YC70" s="756"/>
      <c r="YD70" s="756"/>
      <c r="YE70" s="756"/>
      <c r="YF70" s="756"/>
      <c r="YG70" s="756"/>
      <c r="YH70" s="756"/>
      <c r="YI70" s="756"/>
      <c r="YJ70" s="756"/>
      <c r="YK70" s="756"/>
      <c r="YL70" s="756"/>
      <c r="YM70" s="756"/>
      <c r="YN70" s="756"/>
      <c r="YO70" s="756"/>
      <c r="YP70" s="756"/>
      <c r="YQ70" s="756"/>
      <c r="YR70" s="756"/>
      <c r="YS70" s="756"/>
      <c r="YT70" s="756"/>
      <c r="YU70" s="756"/>
      <c r="YV70" s="756"/>
      <c r="YW70" s="756"/>
      <c r="YX70" s="756"/>
      <c r="YY70" s="756"/>
      <c r="YZ70" s="756"/>
      <c r="ZA70" s="756"/>
      <c r="ZB70" s="756"/>
      <c r="ZC70" s="756"/>
      <c r="ZD70" s="756"/>
      <c r="ZE70" s="756"/>
      <c r="ZF70" s="756"/>
      <c r="ZG70" s="756"/>
      <c r="ZH70" s="756"/>
      <c r="ZI70" s="756"/>
      <c r="ZJ70" s="756"/>
      <c r="ZK70" s="756"/>
      <c r="ZL70" s="756"/>
      <c r="ZM70" s="756"/>
      <c r="ZN70" s="756"/>
      <c r="ZO70" s="756"/>
      <c r="ZP70" s="756"/>
      <c r="ZQ70" s="756"/>
      <c r="ZR70" s="756"/>
      <c r="ZS70" s="756"/>
      <c r="ZT70" s="756"/>
      <c r="ZU70" s="756"/>
      <c r="ZV70" s="756"/>
      <c r="ZW70" s="756"/>
      <c r="ZX70" s="756"/>
      <c r="ZY70" s="756"/>
      <c r="ZZ70" s="756"/>
      <c r="AAA70" s="756"/>
      <c r="AAB70" s="756"/>
      <c r="AAC70" s="756"/>
      <c r="AAD70" s="756"/>
      <c r="AAE70" s="756"/>
      <c r="AAF70" s="756"/>
      <c r="AAG70" s="756"/>
      <c r="AAH70" s="756"/>
      <c r="AAI70" s="756"/>
      <c r="AAJ70" s="756"/>
      <c r="AAK70" s="756"/>
      <c r="AAL70" s="756"/>
      <c r="AAM70" s="756"/>
      <c r="AAN70" s="756"/>
      <c r="AAO70" s="756"/>
      <c r="AAP70" s="756"/>
      <c r="AAQ70" s="756"/>
      <c r="AAR70" s="756"/>
      <c r="AAS70" s="756"/>
      <c r="AAT70" s="756"/>
      <c r="AAU70" s="756"/>
      <c r="AAV70" s="756"/>
      <c r="AAW70" s="756"/>
      <c r="AAX70" s="756"/>
      <c r="AAY70" s="756"/>
      <c r="AAZ70" s="756"/>
      <c r="ABA70" s="756"/>
      <c r="ABB70" s="756"/>
      <c r="ABC70" s="756"/>
      <c r="ABD70" s="756"/>
      <c r="ABE70" s="756"/>
      <c r="ABF70" s="756"/>
      <c r="ABG70" s="756"/>
      <c r="ABH70" s="756"/>
      <c r="ABI70" s="756"/>
      <c r="ABJ70" s="756"/>
      <c r="ABK70" s="756"/>
      <c r="ABL70" s="756"/>
      <c r="ABM70" s="756"/>
      <c r="ABN70" s="756"/>
      <c r="ABO70" s="756"/>
      <c r="ABP70" s="756"/>
      <c r="ABQ70" s="756"/>
      <c r="ABR70" s="756"/>
      <c r="ABS70" s="756"/>
      <c r="ABT70" s="756"/>
      <c r="ABU70" s="756"/>
      <c r="ABV70" s="756"/>
      <c r="ABW70" s="756"/>
      <c r="ABX70" s="756"/>
      <c r="ABY70" s="756"/>
      <c r="ABZ70" s="756"/>
      <c r="ACA70" s="756"/>
      <c r="ACB70" s="756"/>
      <c r="ACC70" s="756"/>
      <c r="ACD70" s="756"/>
      <c r="ACE70" s="756"/>
      <c r="ACF70" s="756"/>
      <c r="ACG70" s="756"/>
      <c r="ACH70" s="756"/>
      <c r="ACI70" s="756"/>
      <c r="ACJ70" s="756"/>
      <c r="ACK70" s="756"/>
      <c r="ACL70" s="756"/>
      <c r="ACM70" s="756"/>
      <c r="ACN70" s="756"/>
      <c r="ACO70" s="756"/>
      <c r="ACP70" s="756"/>
      <c r="ACQ70" s="756"/>
      <c r="ACR70" s="756"/>
      <c r="ACS70" s="756"/>
      <c r="ACT70" s="756"/>
      <c r="ACU70" s="756"/>
      <c r="ACV70" s="756"/>
      <c r="ACW70" s="756"/>
      <c r="ACX70" s="756"/>
      <c r="ACY70" s="756"/>
      <c r="ACZ70" s="756"/>
      <c r="ADA70" s="756"/>
      <c r="ADB70" s="756"/>
      <c r="ADC70" s="756"/>
      <c r="ADD70" s="756"/>
      <c r="ADE70" s="756"/>
      <c r="ADF70" s="756"/>
      <c r="ADG70" s="756"/>
      <c r="ADH70" s="756"/>
      <c r="ADI70" s="756"/>
      <c r="ADJ70" s="756"/>
      <c r="ADK70" s="756"/>
      <c r="ADL70" s="756"/>
      <c r="ADM70" s="756"/>
      <c r="ADN70" s="756"/>
      <c r="ADO70" s="756"/>
      <c r="ADP70" s="756"/>
      <c r="ADQ70" s="756"/>
      <c r="ADR70" s="756"/>
      <c r="ADS70" s="756"/>
      <c r="ADT70" s="756"/>
      <c r="ADU70" s="756"/>
      <c r="ADV70" s="756"/>
      <c r="ADW70" s="756"/>
      <c r="ADX70" s="756"/>
      <c r="ADY70" s="756"/>
      <c r="ADZ70" s="756"/>
      <c r="AEA70" s="756"/>
      <c r="AEB70" s="756"/>
      <c r="AEC70" s="756"/>
      <c r="AED70" s="756"/>
      <c r="AEE70" s="756"/>
      <c r="AEF70" s="756"/>
      <c r="AEG70" s="756"/>
      <c r="AEH70" s="756"/>
      <c r="AEI70" s="756"/>
      <c r="AEJ70" s="756"/>
      <c r="AEK70" s="756"/>
      <c r="AEL70" s="756"/>
      <c r="AEM70" s="756"/>
      <c r="AEN70" s="756"/>
      <c r="AEO70" s="756"/>
      <c r="AEP70" s="756"/>
      <c r="AEQ70" s="756"/>
      <c r="AER70" s="756"/>
      <c r="AES70" s="756"/>
      <c r="AET70" s="756"/>
      <c r="AEU70" s="756"/>
      <c r="AEV70" s="756"/>
      <c r="AEW70" s="756"/>
      <c r="AEX70" s="756"/>
      <c r="AEY70" s="756"/>
      <c r="AEZ70" s="756"/>
      <c r="AFA70" s="756"/>
      <c r="AFB70" s="756"/>
      <c r="AFC70" s="756"/>
      <c r="AFD70" s="756"/>
      <c r="AFE70" s="756"/>
      <c r="AFF70" s="756"/>
      <c r="AFG70" s="756"/>
      <c r="AFH70" s="756"/>
      <c r="AFI70" s="756"/>
      <c r="AFJ70" s="756"/>
      <c r="AFK70" s="756"/>
      <c r="AFL70" s="756"/>
      <c r="AFM70" s="756"/>
      <c r="AFN70" s="756"/>
      <c r="AFO70" s="756"/>
      <c r="AFP70" s="756"/>
      <c r="AFQ70" s="756"/>
      <c r="AFR70" s="756"/>
      <c r="AFS70" s="756"/>
      <c r="AFT70" s="756"/>
      <c r="AFU70" s="756"/>
      <c r="AFV70" s="756"/>
      <c r="AFW70" s="756"/>
      <c r="AFX70" s="756"/>
      <c r="AFY70" s="756"/>
      <c r="AFZ70" s="756"/>
      <c r="AGA70" s="756"/>
      <c r="AGB70" s="756"/>
      <c r="AGC70" s="756"/>
      <c r="AGD70" s="756"/>
      <c r="AGE70" s="756"/>
      <c r="AGF70" s="756"/>
      <c r="AGG70" s="756"/>
      <c r="AGH70" s="756"/>
      <c r="AGI70" s="756"/>
      <c r="AGJ70" s="756"/>
      <c r="AGK70" s="756"/>
      <c r="AGL70" s="756"/>
      <c r="AGM70" s="756"/>
      <c r="AGN70" s="756"/>
      <c r="AGO70" s="756"/>
      <c r="AGP70" s="756"/>
      <c r="AGQ70" s="756"/>
      <c r="AGR70" s="756"/>
      <c r="AGS70" s="756"/>
      <c r="AGT70" s="756"/>
      <c r="AGU70" s="756"/>
      <c r="AGV70" s="756"/>
      <c r="AGW70" s="756"/>
      <c r="AGX70" s="756"/>
      <c r="AGY70" s="756"/>
      <c r="AGZ70" s="756"/>
      <c r="AHA70" s="756"/>
      <c r="AHB70" s="756"/>
      <c r="AHC70" s="756"/>
      <c r="AHD70" s="756"/>
      <c r="AHE70" s="756"/>
      <c r="AHF70" s="756"/>
      <c r="AHG70" s="756"/>
      <c r="AHH70" s="756"/>
      <c r="AHI70" s="756"/>
      <c r="AHJ70" s="756"/>
      <c r="AHK70" s="756"/>
      <c r="AHL70" s="756"/>
      <c r="AHM70" s="756"/>
      <c r="AHN70" s="756"/>
      <c r="AHO70" s="756"/>
      <c r="AHP70" s="756"/>
      <c r="AHQ70" s="756"/>
      <c r="AHR70" s="756"/>
      <c r="AHS70" s="756"/>
      <c r="AHT70" s="756"/>
      <c r="AHU70" s="756"/>
      <c r="AHV70" s="756"/>
      <c r="AHW70" s="756"/>
      <c r="AHX70" s="756"/>
      <c r="AHY70" s="756"/>
      <c r="AHZ70" s="756"/>
      <c r="AIA70" s="756"/>
      <c r="AIB70" s="756"/>
      <c r="AIC70" s="756"/>
      <c r="AID70" s="756"/>
      <c r="AIE70" s="756"/>
      <c r="AIF70" s="756"/>
      <c r="AIG70" s="756"/>
      <c r="AIH70" s="756"/>
      <c r="AII70" s="756"/>
      <c r="AIJ70" s="756"/>
      <c r="AIK70" s="756"/>
      <c r="AIL70" s="756"/>
      <c r="AIM70" s="756"/>
      <c r="AIN70" s="756"/>
      <c r="AIO70" s="756"/>
      <c r="AIP70" s="756"/>
      <c r="AIQ70" s="756"/>
      <c r="AIR70" s="756"/>
      <c r="AIS70" s="756"/>
      <c r="AIT70" s="756"/>
      <c r="AIU70" s="756"/>
      <c r="AIV70" s="756"/>
      <c r="AIW70" s="756"/>
      <c r="AIX70" s="756"/>
      <c r="AIY70" s="756"/>
      <c r="AIZ70" s="756"/>
      <c r="AJA70" s="756"/>
      <c r="AJB70" s="756"/>
      <c r="AJC70" s="756"/>
      <c r="AJD70" s="756"/>
      <c r="AJE70" s="756"/>
      <c r="AJF70" s="756"/>
      <c r="AJG70" s="756"/>
      <c r="AJH70" s="756"/>
      <c r="AJI70" s="756"/>
      <c r="AJJ70" s="756"/>
      <c r="AJK70" s="756"/>
      <c r="AJL70" s="756"/>
      <c r="AJM70" s="756"/>
      <c r="AJN70" s="756"/>
      <c r="AJO70" s="756"/>
      <c r="AJP70" s="756"/>
      <c r="AJQ70" s="756"/>
      <c r="AJR70" s="756"/>
      <c r="AJS70" s="756"/>
      <c r="AJT70" s="756"/>
      <c r="AJU70" s="756"/>
      <c r="AJV70" s="756"/>
      <c r="AJW70" s="756"/>
      <c r="AJX70" s="756"/>
      <c r="AJY70" s="756"/>
      <c r="AJZ70" s="756"/>
      <c r="AKA70" s="756"/>
      <c r="AKB70" s="756"/>
      <c r="AKC70" s="756"/>
      <c r="AKD70" s="756"/>
      <c r="AKE70" s="756"/>
      <c r="AKF70" s="756"/>
      <c r="AKG70" s="756"/>
      <c r="AKH70" s="756"/>
      <c r="AKI70" s="756"/>
      <c r="AKJ70" s="756"/>
      <c r="AKK70" s="756"/>
      <c r="AKL70" s="756"/>
      <c r="AKM70" s="756"/>
      <c r="AKN70" s="756"/>
      <c r="AKO70" s="756"/>
      <c r="AKP70" s="756"/>
      <c r="AKQ70" s="756"/>
      <c r="AKR70" s="756"/>
      <c r="AKS70" s="756"/>
      <c r="AKT70" s="756"/>
      <c r="AKU70" s="756"/>
      <c r="AKV70" s="756"/>
      <c r="AKW70" s="756"/>
      <c r="AKX70" s="756"/>
      <c r="AKY70" s="756"/>
      <c r="AKZ70" s="756"/>
      <c r="ALA70" s="756"/>
      <c r="ALB70" s="756"/>
      <c r="ALC70" s="756"/>
      <c r="ALD70" s="756"/>
      <c r="ALE70" s="756"/>
      <c r="ALF70" s="756"/>
      <c r="ALG70" s="756"/>
      <c r="ALH70" s="756"/>
      <c r="ALI70" s="756"/>
      <c r="ALJ70" s="756"/>
      <c r="ALK70" s="756"/>
      <c r="ALL70" s="756"/>
      <c r="ALM70" s="756"/>
      <c r="ALN70" s="756"/>
      <c r="ALO70" s="756"/>
      <c r="ALP70" s="756"/>
      <c r="ALQ70" s="756"/>
      <c r="ALR70" s="756"/>
      <c r="ALS70" s="756"/>
      <c r="ALT70" s="756"/>
      <c r="ALU70" s="756"/>
      <c r="ALV70" s="756"/>
      <c r="ALW70" s="756"/>
      <c r="ALX70" s="756"/>
      <c r="ALY70" s="756"/>
      <c r="ALZ70" s="756"/>
      <c r="AMA70" s="756"/>
      <c r="AMB70" s="756"/>
      <c r="AMC70" s="756"/>
      <c r="AMD70" s="756"/>
      <c r="AME70" s="756"/>
      <c r="AMF70" s="756"/>
      <c r="AMG70" s="756"/>
      <c r="AMH70" s="756"/>
      <c r="AMI70" s="756"/>
      <c r="AMJ70" s="756"/>
      <c r="AMK70" s="756"/>
      <c r="AML70" s="756"/>
      <c r="AMM70" s="756"/>
      <c r="AMN70" s="756"/>
      <c r="AMO70" s="756"/>
      <c r="AMP70" s="756"/>
      <c r="AMQ70" s="756"/>
      <c r="AMR70" s="756"/>
      <c r="AMS70" s="756"/>
      <c r="AMT70" s="756"/>
      <c r="AMU70" s="756"/>
      <c r="AMV70" s="756"/>
      <c r="AMW70" s="756"/>
      <c r="AMX70" s="756"/>
      <c r="AMY70" s="756"/>
      <c r="AMZ70" s="756"/>
      <c r="ANA70" s="756"/>
      <c r="ANB70" s="756"/>
      <c r="ANC70" s="756"/>
      <c r="AND70" s="756"/>
      <c r="ANE70" s="756"/>
      <c r="ANF70" s="756"/>
      <c r="ANG70" s="756"/>
      <c r="ANH70" s="756"/>
      <c r="ANI70" s="756"/>
      <c r="ANJ70" s="756"/>
      <c r="ANK70" s="756"/>
      <c r="ANL70" s="756"/>
      <c r="ANM70" s="756"/>
      <c r="ANN70" s="756"/>
      <c r="ANO70" s="756"/>
      <c r="ANP70" s="756"/>
      <c r="ANQ70" s="756"/>
      <c r="ANR70" s="756"/>
      <c r="ANS70" s="756"/>
      <c r="ANT70" s="756"/>
      <c r="ANU70" s="756"/>
      <c r="ANV70" s="756"/>
      <c r="ANW70" s="756"/>
      <c r="ANX70" s="756"/>
      <c r="ANY70" s="756"/>
      <c r="ANZ70" s="756"/>
      <c r="AOA70" s="756"/>
      <c r="AOB70" s="756"/>
      <c r="AOC70" s="756"/>
      <c r="AOD70" s="756"/>
      <c r="AOE70" s="756"/>
      <c r="AOF70" s="756"/>
      <c r="AOG70" s="756"/>
      <c r="AOH70" s="756"/>
      <c r="AOI70" s="756"/>
      <c r="AOJ70" s="756"/>
      <c r="AOK70" s="756"/>
      <c r="AOL70" s="756"/>
      <c r="AOM70" s="756"/>
      <c r="AON70" s="756"/>
      <c r="AOO70" s="756"/>
      <c r="AOP70" s="756"/>
      <c r="AOQ70" s="756"/>
      <c r="AOR70" s="756"/>
      <c r="AOS70" s="756"/>
      <c r="AOT70" s="756"/>
      <c r="AOU70" s="756"/>
      <c r="AOV70" s="756"/>
      <c r="AOW70" s="756"/>
      <c r="AOX70" s="756"/>
      <c r="AOY70" s="756"/>
      <c r="AOZ70" s="756"/>
      <c r="APA70" s="756"/>
      <c r="APB70" s="756"/>
      <c r="APC70" s="756"/>
      <c r="APD70" s="756"/>
      <c r="APE70" s="756"/>
      <c r="APF70" s="756"/>
      <c r="APG70" s="756"/>
      <c r="APH70" s="756"/>
      <c r="API70" s="756"/>
      <c r="APJ70" s="756"/>
      <c r="APK70" s="756"/>
      <c r="APL70" s="756"/>
      <c r="APM70" s="756"/>
      <c r="APN70" s="756"/>
      <c r="APO70" s="756"/>
      <c r="APP70" s="756"/>
      <c r="APQ70" s="756"/>
      <c r="APR70" s="756"/>
      <c r="APS70" s="756"/>
      <c r="APT70" s="756"/>
      <c r="APU70" s="756"/>
      <c r="APV70" s="756"/>
      <c r="APW70" s="756"/>
      <c r="APX70" s="756"/>
      <c r="APY70" s="756"/>
      <c r="APZ70" s="756"/>
      <c r="AQA70" s="756"/>
      <c r="AQB70" s="756"/>
      <c r="AQC70" s="756"/>
      <c r="AQD70" s="756"/>
      <c r="AQE70" s="756"/>
      <c r="AQF70" s="756"/>
      <c r="AQG70" s="756"/>
      <c r="AQH70" s="756"/>
      <c r="AQI70" s="756"/>
      <c r="AQJ70" s="756"/>
      <c r="AQK70" s="756"/>
      <c r="AQL70" s="756"/>
      <c r="AQM70" s="756"/>
      <c r="AQN70" s="756"/>
      <c r="AQO70" s="756"/>
      <c r="AQP70" s="756"/>
      <c r="AQQ70" s="756"/>
      <c r="AQR70" s="756"/>
      <c r="AQS70" s="756"/>
      <c r="AQT70" s="756"/>
      <c r="AQU70" s="756"/>
      <c r="AQV70" s="756"/>
      <c r="AQW70" s="756"/>
      <c r="AQX70" s="756"/>
      <c r="AQY70" s="756"/>
      <c r="AQZ70" s="756"/>
      <c r="ARA70" s="756"/>
      <c r="ARB70" s="756"/>
      <c r="ARC70" s="756"/>
      <c r="ARD70" s="756"/>
      <c r="ARE70" s="756"/>
      <c r="ARF70" s="756"/>
      <c r="ARG70" s="756"/>
      <c r="ARH70" s="756"/>
      <c r="ARI70" s="756"/>
      <c r="ARJ70" s="756"/>
      <c r="ARK70" s="756"/>
      <c r="ARL70" s="756"/>
      <c r="ARM70" s="756"/>
      <c r="ARN70" s="756"/>
      <c r="ARO70" s="756"/>
      <c r="ARP70" s="756"/>
      <c r="ARQ70" s="756"/>
      <c r="ARR70" s="756"/>
      <c r="ARS70" s="756"/>
      <c r="ART70" s="756"/>
      <c r="ARU70" s="756"/>
      <c r="ARV70" s="756"/>
      <c r="ARW70" s="756"/>
      <c r="ARX70" s="756"/>
      <c r="ARY70" s="756"/>
      <c r="ARZ70" s="756"/>
      <c r="ASA70" s="756"/>
      <c r="ASB70" s="756"/>
      <c r="ASC70" s="756"/>
      <c r="ASD70" s="756"/>
      <c r="ASE70" s="756"/>
      <c r="ASF70" s="756"/>
      <c r="ASG70" s="756"/>
      <c r="ASH70" s="756"/>
      <c r="ASI70" s="756"/>
      <c r="ASJ70" s="756"/>
      <c r="ASK70" s="756"/>
      <c r="ASL70" s="756"/>
      <c r="ASM70" s="756"/>
      <c r="ASN70" s="756"/>
      <c r="ASO70" s="756"/>
      <c r="ASP70" s="756"/>
      <c r="ASQ70" s="756"/>
      <c r="ASR70" s="756"/>
      <c r="ASS70" s="756"/>
      <c r="AST70" s="756"/>
      <c r="ASU70" s="756"/>
      <c r="ASV70" s="756"/>
      <c r="ASW70" s="756"/>
      <c r="ASX70" s="756"/>
      <c r="ASY70" s="756"/>
      <c r="ASZ70" s="756"/>
      <c r="ATA70" s="756"/>
      <c r="ATB70" s="756"/>
      <c r="ATC70" s="756"/>
      <c r="ATD70" s="756"/>
      <c r="ATE70" s="756"/>
      <c r="ATF70" s="756"/>
      <c r="ATG70" s="756"/>
      <c r="ATH70" s="756"/>
      <c r="ATI70" s="756"/>
      <c r="ATJ70" s="756"/>
      <c r="ATK70" s="756"/>
      <c r="ATL70" s="756"/>
      <c r="ATM70" s="756"/>
      <c r="ATN70" s="756"/>
      <c r="ATO70" s="756"/>
      <c r="ATP70" s="756"/>
      <c r="ATQ70" s="756"/>
      <c r="ATR70" s="756"/>
      <c r="ATS70" s="756"/>
      <c r="ATT70" s="756"/>
      <c r="ATU70" s="756"/>
      <c r="ATV70" s="756"/>
      <c r="ATW70" s="756"/>
      <c r="ATX70" s="756"/>
      <c r="ATY70" s="756"/>
      <c r="ATZ70" s="756"/>
      <c r="AUA70" s="756"/>
      <c r="AUB70" s="756"/>
      <c r="AUC70" s="756"/>
      <c r="AUD70" s="756"/>
      <c r="AUE70" s="756"/>
      <c r="AUF70" s="756"/>
      <c r="AUG70" s="756"/>
      <c r="AUH70" s="756"/>
      <c r="AUI70" s="756"/>
      <c r="AUJ70" s="756"/>
      <c r="AUK70" s="756"/>
      <c r="AUL70" s="756"/>
      <c r="AUM70" s="756"/>
      <c r="AUN70" s="756"/>
      <c r="AUO70" s="756"/>
      <c r="AUP70" s="756"/>
      <c r="AUQ70" s="756"/>
      <c r="AUR70" s="756"/>
      <c r="AUS70" s="756"/>
      <c r="AUT70" s="756"/>
      <c r="AUU70" s="756"/>
      <c r="AUV70" s="756"/>
      <c r="AUW70" s="756"/>
      <c r="AUX70" s="756"/>
      <c r="AUY70" s="756"/>
      <c r="AUZ70" s="756"/>
      <c r="AVA70" s="756"/>
      <c r="AVB70" s="756"/>
      <c r="AVC70" s="756"/>
      <c r="AVD70" s="756"/>
      <c r="AVE70" s="756"/>
      <c r="AVF70" s="756"/>
      <c r="AVG70" s="756"/>
      <c r="AVH70" s="756"/>
      <c r="AVI70" s="756"/>
      <c r="AVJ70" s="756"/>
      <c r="AVK70" s="756"/>
      <c r="AVL70" s="756"/>
      <c r="AVM70" s="756"/>
      <c r="AVN70" s="756"/>
      <c r="AVO70" s="756"/>
      <c r="AVP70" s="756"/>
      <c r="AVQ70" s="756"/>
      <c r="AVR70" s="756"/>
      <c r="AVS70" s="756"/>
      <c r="AVT70" s="756"/>
      <c r="AVU70" s="756"/>
      <c r="AVV70" s="756"/>
      <c r="AVW70" s="756"/>
      <c r="AVX70" s="756"/>
      <c r="AVY70" s="756"/>
      <c r="AVZ70" s="756"/>
      <c r="AWA70" s="756"/>
      <c r="AWB70" s="756"/>
      <c r="AWC70" s="756"/>
      <c r="AWD70" s="756"/>
      <c r="AWE70" s="756"/>
      <c r="AWF70" s="756"/>
      <c r="AWG70" s="756"/>
      <c r="AWH70" s="756"/>
      <c r="AWI70" s="756"/>
      <c r="AWJ70" s="756"/>
      <c r="AWK70" s="756"/>
      <c r="AWL70" s="756"/>
      <c r="AWM70" s="756"/>
      <c r="AWN70" s="756"/>
      <c r="AWO70" s="756"/>
      <c r="AWP70" s="756"/>
      <c r="AWQ70" s="756"/>
      <c r="AWR70" s="756"/>
      <c r="AWS70" s="756"/>
      <c r="AWT70" s="756"/>
      <c r="AWU70" s="756"/>
      <c r="AWV70" s="756"/>
      <c r="AWW70" s="756"/>
      <c r="AWX70" s="756"/>
      <c r="AWY70" s="756"/>
      <c r="AWZ70" s="756"/>
      <c r="AXA70" s="756"/>
      <c r="AXB70" s="756"/>
      <c r="AXC70" s="756"/>
      <c r="AXD70" s="756"/>
      <c r="AXE70" s="756"/>
      <c r="AXF70" s="756"/>
      <c r="AXG70" s="756"/>
      <c r="AXH70" s="756"/>
      <c r="AXI70" s="756"/>
      <c r="AXJ70" s="756"/>
      <c r="AXK70" s="756"/>
      <c r="AXL70" s="756"/>
      <c r="AXM70" s="756"/>
      <c r="AXN70" s="756"/>
      <c r="AXO70" s="756"/>
      <c r="AXP70" s="756"/>
      <c r="AXQ70" s="756"/>
      <c r="AXR70" s="756"/>
      <c r="AXS70" s="756"/>
      <c r="AXT70" s="756"/>
      <c r="AXU70" s="756"/>
      <c r="AXV70" s="756"/>
      <c r="AXW70" s="756"/>
      <c r="AXX70" s="756"/>
      <c r="AXY70" s="756"/>
      <c r="AXZ70" s="756"/>
      <c r="AYA70" s="756"/>
      <c r="AYB70" s="756"/>
      <c r="AYC70" s="756"/>
      <c r="AYD70" s="756"/>
      <c r="AYE70" s="756"/>
      <c r="AYF70" s="756"/>
      <c r="AYG70" s="756"/>
      <c r="AYH70" s="756"/>
      <c r="AYI70" s="756"/>
      <c r="AYJ70" s="756"/>
      <c r="AYK70" s="756"/>
      <c r="AYL70" s="756"/>
      <c r="AYM70" s="756"/>
      <c r="AYN70" s="756"/>
      <c r="AYO70" s="756"/>
      <c r="AYP70" s="756"/>
      <c r="AYQ70" s="756"/>
      <c r="AYR70" s="756"/>
      <c r="AYS70" s="756"/>
      <c r="AYT70" s="756"/>
      <c r="AYU70" s="756"/>
      <c r="AYV70" s="756"/>
      <c r="AYW70" s="756"/>
      <c r="AYX70" s="756"/>
      <c r="AYY70" s="756"/>
      <c r="AYZ70" s="756"/>
      <c r="AZA70" s="756"/>
      <c r="AZB70" s="756"/>
      <c r="AZC70" s="756"/>
      <c r="AZD70" s="756"/>
      <c r="AZE70" s="756"/>
      <c r="AZF70" s="756"/>
      <c r="AZG70" s="756"/>
      <c r="AZH70" s="756"/>
      <c r="AZI70" s="756"/>
      <c r="AZJ70" s="756"/>
      <c r="AZK70" s="756"/>
      <c r="AZL70" s="756"/>
      <c r="AZM70" s="756"/>
      <c r="AZN70" s="756"/>
      <c r="AZO70" s="756"/>
      <c r="AZP70" s="756"/>
      <c r="AZQ70" s="756"/>
      <c r="AZR70" s="756"/>
      <c r="AZS70" s="756"/>
      <c r="AZT70" s="756"/>
      <c r="AZU70" s="756"/>
      <c r="AZV70" s="756"/>
      <c r="AZW70" s="756"/>
      <c r="AZX70" s="756"/>
      <c r="AZY70" s="756"/>
      <c r="AZZ70" s="756"/>
      <c r="BAA70" s="756"/>
      <c r="BAB70" s="756"/>
      <c r="BAC70" s="756"/>
      <c r="BAD70" s="756"/>
      <c r="BAE70" s="756"/>
      <c r="BAF70" s="756"/>
      <c r="BAG70" s="756"/>
      <c r="BAH70" s="756"/>
      <c r="BAI70" s="756"/>
      <c r="BAJ70" s="756"/>
      <c r="BAK70" s="756"/>
      <c r="BAL70" s="756"/>
      <c r="BAM70" s="756"/>
      <c r="BAN70" s="756"/>
      <c r="BAO70" s="756"/>
      <c r="BAP70" s="756"/>
      <c r="BAQ70" s="756"/>
      <c r="BAR70" s="756"/>
      <c r="BAS70" s="756"/>
      <c r="BAT70" s="756"/>
      <c r="BAU70" s="756"/>
      <c r="BAV70" s="756"/>
      <c r="BAW70" s="756"/>
      <c r="BAX70" s="756"/>
      <c r="BAY70" s="756"/>
      <c r="BAZ70" s="756"/>
      <c r="BBA70" s="756"/>
      <c r="BBB70" s="756"/>
      <c r="BBC70" s="756"/>
      <c r="BBD70" s="756"/>
      <c r="BBE70" s="756"/>
      <c r="BBF70" s="756"/>
      <c r="BBG70" s="756"/>
      <c r="BBH70" s="756"/>
      <c r="BBI70" s="756"/>
      <c r="BBJ70" s="756"/>
      <c r="BBK70" s="756"/>
      <c r="BBL70" s="756"/>
      <c r="BBM70" s="756"/>
      <c r="BBN70" s="756"/>
      <c r="BBO70" s="756"/>
      <c r="BBP70" s="756"/>
      <c r="BBQ70" s="756"/>
      <c r="BBR70" s="756"/>
      <c r="BBS70" s="756"/>
      <c r="BBT70" s="756"/>
      <c r="BBU70" s="756"/>
      <c r="BBV70" s="756"/>
      <c r="BBW70" s="756"/>
      <c r="BBX70" s="756"/>
      <c r="BBY70" s="756"/>
      <c r="BBZ70" s="756"/>
      <c r="BCA70" s="756"/>
      <c r="BCB70" s="756"/>
      <c r="BCC70" s="756"/>
      <c r="BCD70" s="756"/>
      <c r="BCE70" s="756"/>
      <c r="BCF70" s="756"/>
      <c r="BCG70" s="756"/>
      <c r="BCH70" s="756"/>
      <c r="BCI70" s="756"/>
      <c r="BCJ70" s="756"/>
      <c r="BCK70" s="756"/>
      <c r="BCL70" s="756"/>
      <c r="BCM70" s="756"/>
      <c r="BCN70" s="756"/>
      <c r="BCO70" s="756"/>
      <c r="BCP70" s="756"/>
      <c r="BCQ70" s="756"/>
      <c r="BCR70" s="756"/>
      <c r="BCS70" s="756"/>
      <c r="BCT70" s="756"/>
      <c r="BCU70" s="756"/>
      <c r="BCV70" s="756"/>
      <c r="BCW70" s="756"/>
      <c r="BCX70" s="756"/>
      <c r="BCY70" s="756"/>
      <c r="BCZ70" s="756"/>
      <c r="BDA70" s="756"/>
      <c r="BDB70" s="756"/>
      <c r="BDC70" s="756"/>
      <c r="BDD70" s="756"/>
      <c r="BDE70" s="756"/>
      <c r="BDF70" s="756"/>
      <c r="BDG70" s="756"/>
      <c r="BDH70" s="756"/>
      <c r="BDI70" s="756"/>
      <c r="BDJ70" s="756"/>
      <c r="BDK70" s="756"/>
      <c r="BDL70" s="756"/>
      <c r="BDM70" s="756"/>
      <c r="BDN70" s="756"/>
      <c r="BDO70" s="756"/>
      <c r="BDP70" s="756"/>
      <c r="BDQ70" s="756"/>
      <c r="BDR70" s="756"/>
      <c r="BDS70" s="756"/>
      <c r="BDT70" s="756"/>
      <c r="BDU70" s="756"/>
      <c r="BDV70" s="756"/>
      <c r="BDW70" s="756"/>
      <c r="BDX70" s="756"/>
      <c r="BDY70" s="756"/>
      <c r="BDZ70" s="756"/>
      <c r="BEA70" s="756"/>
      <c r="BEB70" s="756"/>
      <c r="BEC70" s="756"/>
      <c r="BED70" s="756"/>
      <c r="BEE70" s="756"/>
      <c r="BEF70" s="756"/>
      <c r="BEG70" s="756"/>
      <c r="BEH70" s="756"/>
      <c r="BEI70" s="756"/>
      <c r="BEJ70" s="756"/>
      <c r="BEK70" s="756"/>
      <c r="BEL70" s="756"/>
      <c r="BEM70" s="756"/>
      <c r="BEN70" s="756"/>
      <c r="BEO70" s="756"/>
      <c r="BEP70" s="756"/>
      <c r="BEQ70" s="756"/>
      <c r="BER70" s="756"/>
      <c r="BES70" s="756"/>
      <c r="BET70" s="756"/>
      <c r="BEU70" s="756"/>
      <c r="BEV70" s="756"/>
      <c r="BEW70" s="756"/>
      <c r="BEX70" s="756"/>
      <c r="BEY70" s="756"/>
      <c r="BEZ70" s="756"/>
      <c r="BFA70" s="756"/>
      <c r="BFB70" s="756"/>
      <c r="BFC70" s="756"/>
      <c r="BFD70" s="756"/>
      <c r="BFE70" s="756"/>
      <c r="BFF70" s="756"/>
      <c r="BFG70" s="756"/>
      <c r="BFH70" s="756"/>
      <c r="BFI70" s="756"/>
      <c r="BFJ70" s="756"/>
      <c r="BFK70" s="756"/>
      <c r="BFL70" s="756"/>
      <c r="BFM70" s="756"/>
      <c r="BFN70" s="756"/>
      <c r="BFO70" s="756"/>
      <c r="BFP70" s="756"/>
      <c r="BFQ70" s="756"/>
      <c r="BFR70" s="756"/>
      <c r="BFS70" s="756"/>
      <c r="BFT70" s="756"/>
      <c r="BFU70" s="756"/>
      <c r="BFV70" s="756"/>
      <c r="BFW70" s="756"/>
      <c r="BFX70" s="756"/>
      <c r="BFY70" s="756"/>
      <c r="BFZ70" s="756"/>
      <c r="BGA70" s="756"/>
      <c r="BGB70" s="756"/>
      <c r="BGC70" s="756"/>
      <c r="BGD70" s="756"/>
      <c r="BGE70" s="756"/>
      <c r="BGF70" s="756"/>
      <c r="BGG70" s="756"/>
      <c r="BGH70" s="756"/>
      <c r="BGI70" s="756"/>
      <c r="BGJ70" s="756"/>
      <c r="BGK70" s="756"/>
      <c r="BGL70" s="756"/>
      <c r="BGM70" s="756"/>
      <c r="BGN70" s="756"/>
      <c r="BGO70" s="756"/>
      <c r="BGP70" s="756"/>
      <c r="BGQ70" s="756"/>
      <c r="BGR70" s="756"/>
      <c r="BGS70" s="756"/>
      <c r="BGT70" s="756"/>
      <c r="BGU70" s="756"/>
      <c r="BGV70" s="756"/>
      <c r="BGW70" s="756"/>
      <c r="BGX70" s="756"/>
      <c r="BGY70" s="756"/>
      <c r="BGZ70" s="756"/>
      <c r="BHA70" s="756"/>
      <c r="BHB70" s="756"/>
      <c r="BHC70" s="756"/>
      <c r="BHD70" s="756"/>
      <c r="BHE70" s="756"/>
      <c r="BHF70" s="756"/>
      <c r="BHG70" s="756"/>
      <c r="BHH70" s="756"/>
      <c r="BHI70" s="756"/>
      <c r="BHJ70" s="756"/>
      <c r="BHK70" s="756"/>
      <c r="BHL70" s="756"/>
      <c r="BHM70" s="756"/>
      <c r="BHN70" s="756"/>
      <c r="BHO70" s="756"/>
      <c r="BHP70" s="756"/>
      <c r="BHQ70" s="756"/>
      <c r="BHR70" s="756"/>
      <c r="BHS70" s="756"/>
      <c r="BHT70" s="756"/>
      <c r="BHU70" s="756"/>
      <c r="BHV70" s="756"/>
      <c r="BHW70" s="756"/>
      <c r="BHX70" s="756"/>
      <c r="BHY70" s="756"/>
      <c r="BHZ70" s="756"/>
      <c r="BIA70" s="756"/>
      <c r="BIB70" s="756"/>
      <c r="BIC70" s="756"/>
      <c r="BID70" s="756"/>
      <c r="BIE70" s="756"/>
      <c r="BIF70" s="756"/>
      <c r="BIG70" s="756"/>
      <c r="BIH70" s="756"/>
      <c r="BII70" s="756"/>
      <c r="BIJ70" s="756"/>
      <c r="BIK70" s="756"/>
      <c r="BIL70" s="756"/>
      <c r="BIM70" s="756"/>
      <c r="BIN70" s="756"/>
      <c r="BIO70" s="756"/>
      <c r="BIP70" s="756"/>
      <c r="BIQ70" s="756"/>
      <c r="BIR70" s="756"/>
      <c r="BIS70" s="756"/>
      <c r="BIT70" s="756"/>
      <c r="BIU70" s="756"/>
      <c r="BIV70" s="756"/>
      <c r="BIW70" s="756"/>
      <c r="BIX70" s="756"/>
      <c r="BIY70" s="756"/>
      <c r="BIZ70" s="756"/>
      <c r="BJA70" s="756"/>
      <c r="BJB70" s="756"/>
      <c r="BJC70" s="756"/>
      <c r="BJD70" s="756"/>
      <c r="BJE70" s="756"/>
      <c r="BJF70" s="756"/>
      <c r="BJG70" s="756"/>
      <c r="BJH70" s="756"/>
      <c r="BJI70" s="756"/>
      <c r="BJJ70" s="756"/>
      <c r="BJK70" s="756"/>
      <c r="BJL70" s="756"/>
      <c r="BJM70" s="756"/>
      <c r="BJN70" s="756"/>
      <c r="BJO70" s="756"/>
      <c r="BJP70" s="756"/>
      <c r="BJQ70" s="756"/>
      <c r="BJR70" s="756"/>
      <c r="BJS70" s="756"/>
      <c r="BJT70" s="756"/>
      <c r="BJU70" s="756"/>
      <c r="BJV70" s="756"/>
      <c r="BJW70" s="756"/>
      <c r="BJX70" s="756"/>
      <c r="BJY70" s="756"/>
      <c r="BJZ70" s="756"/>
      <c r="BKA70" s="756"/>
      <c r="BKB70" s="756"/>
      <c r="BKC70" s="756"/>
      <c r="BKD70" s="756"/>
      <c r="BKE70" s="756"/>
      <c r="BKF70" s="756"/>
      <c r="BKG70" s="756"/>
      <c r="BKH70" s="756"/>
      <c r="BKI70" s="756"/>
      <c r="BKJ70" s="756"/>
      <c r="BKK70" s="756"/>
      <c r="BKL70" s="756"/>
      <c r="BKM70" s="756"/>
      <c r="BKN70" s="756"/>
      <c r="BKO70" s="756"/>
      <c r="BKP70" s="756"/>
      <c r="BKQ70" s="756"/>
      <c r="BKR70" s="756"/>
      <c r="BKS70" s="756"/>
      <c r="BKT70" s="756"/>
      <c r="BKU70" s="756"/>
      <c r="BKV70" s="756"/>
      <c r="BKW70" s="756"/>
      <c r="BKX70" s="756"/>
      <c r="BKY70" s="756"/>
      <c r="BKZ70" s="756"/>
      <c r="BLA70" s="756"/>
      <c r="BLB70" s="756"/>
      <c r="BLC70" s="756"/>
      <c r="BLD70" s="756"/>
      <c r="BLE70" s="756"/>
      <c r="BLF70" s="756"/>
      <c r="BLG70" s="756"/>
      <c r="BLH70" s="756"/>
      <c r="BLI70" s="756"/>
      <c r="BLJ70" s="756"/>
      <c r="BLK70" s="756"/>
      <c r="BLL70" s="756"/>
      <c r="BLM70" s="756"/>
      <c r="BLN70" s="756"/>
      <c r="BLO70" s="756"/>
      <c r="BLP70" s="756"/>
      <c r="BLQ70" s="756"/>
      <c r="BLR70" s="756"/>
      <c r="BLS70" s="756"/>
      <c r="BLT70" s="756"/>
      <c r="BLU70" s="756"/>
      <c r="BLV70" s="756"/>
      <c r="BLW70" s="756"/>
      <c r="BLX70" s="756"/>
      <c r="BLY70" s="756"/>
      <c r="BLZ70" s="756"/>
      <c r="BMA70" s="756"/>
      <c r="BMB70" s="756"/>
      <c r="BMC70" s="756"/>
      <c r="BMD70" s="756"/>
      <c r="BME70" s="756"/>
      <c r="BMF70" s="756"/>
      <c r="BMG70" s="756"/>
      <c r="BMH70" s="756"/>
      <c r="BMI70" s="756"/>
      <c r="BMJ70" s="756"/>
      <c r="BMK70" s="756"/>
      <c r="BML70" s="756"/>
      <c r="BMM70" s="756"/>
      <c r="BMN70" s="756"/>
      <c r="BMO70" s="756"/>
      <c r="BMP70" s="756"/>
      <c r="BMQ70" s="756"/>
      <c r="BMR70" s="756"/>
      <c r="BMS70" s="756"/>
      <c r="BMT70" s="756"/>
      <c r="BMU70" s="756"/>
      <c r="BMV70" s="756"/>
      <c r="BMW70" s="756"/>
      <c r="BMX70" s="756"/>
      <c r="BMY70" s="756"/>
      <c r="BMZ70" s="756"/>
      <c r="BNA70" s="756"/>
      <c r="BNB70" s="756"/>
      <c r="BNC70" s="756"/>
      <c r="BND70" s="756"/>
      <c r="BNE70" s="756"/>
      <c r="BNF70" s="756"/>
      <c r="BNG70" s="756"/>
      <c r="BNH70" s="756"/>
      <c r="BNI70" s="756"/>
      <c r="BNJ70" s="756"/>
      <c r="BNK70" s="756"/>
      <c r="BNL70" s="756"/>
      <c r="BNM70" s="756"/>
      <c r="BNN70" s="756"/>
      <c r="BNO70" s="756"/>
      <c r="BNP70" s="756"/>
      <c r="BNQ70" s="756"/>
      <c r="BNR70" s="756"/>
      <c r="BNS70" s="756"/>
      <c r="BNT70" s="756"/>
      <c r="BNU70" s="756"/>
      <c r="BNV70" s="756"/>
      <c r="BNW70" s="756"/>
      <c r="BNX70" s="756"/>
      <c r="BNY70" s="756"/>
      <c r="BNZ70" s="756"/>
      <c r="BOA70" s="756"/>
      <c r="BOB70" s="756"/>
      <c r="BOC70" s="756"/>
      <c r="BOD70" s="756"/>
      <c r="BOE70" s="756"/>
      <c r="BOF70" s="756"/>
      <c r="BOG70" s="756"/>
      <c r="BOH70" s="756"/>
      <c r="BOI70" s="756"/>
      <c r="BOJ70" s="756"/>
      <c r="BOK70" s="756"/>
      <c r="BOL70" s="756"/>
      <c r="BOM70" s="756"/>
      <c r="BON70" s="756"/>
      <c r="BOO70" s="756"/>
      <c r="BOP70" s="756"/>
      <c r="BOQ70" s="756"/>
      <c r="BOR70" s="756"/>
      <c r="BOS70" s="756"/>
      <c r="BOT70" s="756"/>
      <c r="BOU70" s="756"/>
      <c r="BOV70" s="756"/>
      <c r="BOW70" s="756"/>
      <c r="BOX70" s="756"/>
      <c r="BOY70" s="756"/>
      <c r="BOZ70" s="756"/>
      <c r="BPA70" s="756"/>
      <c r="BPB70" s="756"/>
      <c r="BPC70" s="756"/>
      <c r="BPD70" s="756"/>
      <c r="BPE70" s="756"/>
      <c r="BPF70" s="756"/>
      <c r="BPG70" s="756"/>
      <c r="BPH70" s="756"/>
      <c r="BPI70" s="756"/>
      <c r="BPJ70" s="756"/>
      <c r="BPK70" s="756"/>
      <c r="BPL70" s="756"/>
      <c r="BPM70" s="756"/>
      <c r="BPN70" s="756"/>
      <c r="BPO70" s="756"/>
      <c r="BPP70" s="756"/>
      <c r="BPQ70" s="756"/>
      <c r="BPR70" s="756"/>
      <c r="BPS70" s="756"/>
      <c r="BPT70" s="756"/>
      <c r="BPU70" s="756"/>
      <c r="BPV70" s="756"/>
      <c r="BPW70" s="756"/>
      <c r="BPX70" s="756"/>
      <c r="BPY70" s="756"/>
      <c r="BPZ70" s="756"/>
      <c r="BQA70" s="756"/>
      <c r="BQB70" s="756"/>
      <c r="BQC70" s="756"/>
      <c r="BQD70" s="756"/>
      <c r="BQE70" s="756"/>
      <c r="BQF70" s="756"/>
      <c r="BQG70" s="756"/>
      <c r="BQH70" s="756"/>
      <c r="BQI70" s="756"/>
      <c r="BQJ70" s="756"/>
      <c r="BQK70" s="756"/>
      <c r="BQL70" s="756"/>
      <c r="BQM70" s="756"/>
      <c r="BQN70" s="756"/>
      <c r="BQO70" s="756"/>
      <c r="BQP70" s="756"/>
      <c r="BQQ70" s="756"/>
      <c r="BQR70" s="756"/>
      <c r="BQS70" s="756"/>
      <c r="BQT70" s="756"/>
      <c r="BQU70" s="756"/>
      <c r="BQV70" s="756"/>
      <c r="BQW70" s="756"/>
      <c r="BQX70" s="756"/>
      <c r="BQY70" s="756"/>
      <c r="BQZ70" s="756"/>
      <c r="BRA70" s="756"/>
      <c r="BRB70" s="756"/>
      <c r="BRC70" s="756"/>
      <c r="BRD70" s="756"/>
      <c r="BRE70" s="756"/>
      <c r="BRF70" s="756"/>
      <c r="BRG70" s="756"/>
      <c r="BRH70" s="756"/>
      <c r="BRI70" s="756"/>
      <c r="BRJ70" s="756"/>
      <c r="BRK70" s="756"/>
      <c r="BRL70" s="756"/>
      <c r="BRM70" s="756"/>
      <c r="BRN70" s="756"/>
      <c r="BRO70" s="756"/>
      <c r="BRP70" s="756"/>
      <c r="BRQ70" s="756"/>
      <c r="BRR70" s="756"/>
      <c r="BRS70" s="756"/>
      <c r="BRT70" s="756"/>
      <c r="BRU70" s="756"/>
      <c r="BRV70" s="756"/>
      <c r="BRW70" s="756"/>
      <c r="BRX70" s="756"/>
      <c r="BRY70" s="756"/>
      <c r="BRZ70" s="756"/>
      <c r="BSA70" s="756"/>
      <c r="BSB70" s="756"/>
      <c r="BSC70" s="756"/>
      <c r="BSD70" s="756"/>
      <c r="BSE70" s="756"/>
      <c r="BSF70" s="756"/>
      <c r="BSG70" s="756"/>
      <c r="BSH70" s="756"/>
      <c r="BSI70" s="756"/>
      <c r="BSJ70" s="756"/>
      <c r="BSK70" s="756"/>
      <c r="BSL70" s="756"/>
      <c r="BSM70" s="756"/>
      <c r="BSN70" s="756"/>
      <c r="BSO70" s="756"/>
      <c r="BSP70" s="756"/>
      <c r="BSQ70" s="756"/>
      <c r="BSR70" s="756"/>
      <c r="BSS70" s="756"/>
      <c r="BST70" s="756"/>
      <c r="BSU70" s="756"/>
      <c r="BSV70" s="756"/>
      <c r="BSW70" s="756"/>
      <c r="BSX70" s="756"/>
      <c r="BSY70" s="756"/>
      <c r="BSZ70" s="756"/>
      <c r="BTA70" s="756"/>
      <c r="BTB70" s="756"/>
      <c r="BTC70" s="756"/>
      <c r="BTD70" s="756"/>
      <c r="BTE70" s="756"/>
      <c r="BTF70" s="756"/>
      <c r="BTG70" s="756"/>
      <c r="BTH70" s="756"/>
      <c r="BTI70" s="756"/>
      <c r="BTJ70" s="756"/>
      <c r="BTK70" s="756"/>
      <c r="BTL70" s="756"/>
      <c r="BTM70" s="756"/>
      <c r="BTN70" s="756"/>
      <c r="BTO70" s="756"/>
      <c r="BTP70" s="756"/>
      <c r="BTQ70" s="756"/>
      <c r="BTR70" s="756"/>
      <c r="BTS70" s="756"/>
      <c r="BTT70" s="756"/>
      <c r="BTU70" s="756"/>
      <c r="BTV70" s="756"/>
      <c r="BTW70" s="756"/>
      <c r="BTX70" s="756"/>
      <c r="BTY70" s="756"/>
      <c r="BTZ70" s="756"/>
      <c r="BUA70" s="756"/>
      <c r="BUB70" s="756"/>
      <c r="BUC70" s="756"/>
      <c r="BUD70" s="756"/>
      <c r="BUE70" s="756"/>
      <c r="BUF70" s="756"/>
      <c r="BUG70" s="756"/>
      <c r="BUH70" s="756"/>
      <c r="BUI70" s="756"/>
      <c r="BUJ70" s="756"/>
      <c r="BUK70" s="756"/>
      <c r="BUL70" s="756"/>
      <c r="BUM70" s="756"/>
      <c r="BUN70" s="756"/>
      <c r="BUO70" s="756"/>
      <c r="BUP70" s="756"/>
      <c r="BUQ70" s="756"/>
      <c r="BUR70" s="756"/>
      <c r="BUS70" s="756"/>
      <c r="BUT70" s="756"/>
      <c r="BUU70" s="756"/>
      <c r="BUV70" s="756"/>
      <c r="BUW70" s="756"/>
      <c r="BUX70" s="756"/>
      <c r="BUY70" s="756"/>
      <c r="BUZ70" s="756"/>
      <c r="BVA70" s="756"/>
      <c r="BVB70" s="756"/>
      <c r="BVC70" s="756"/>
      <c r="BVD70" s="756"/>
      <c r="BVE70" s="756"/>
      <c r="BVF70" s="756"/>
      <c r="BVG70" s="756"/>
      <c r="BVH70" s="756"/>
      <c r="BVI70" s="756"/>
      <c r="BVJ70" s="756"/>
      <c r="BVK70" s="756"/>
      <c r="BVL70" s="756"/>
      <c r="BVM70" s="756"/>
      <c r="BVN70" s="756"/>
      <c r="BVO70" s="756"/>
      <c r="BVP70" s="756"/>
      <c r="BVQ70" s="756"/>
      <c r="BVR70" s="756"/>
      <c r="BVS70" s="756"/>
      <c r="BVT70" s="756"/>
      <c r="BVU70" s="756"/>
      <c r="BVV70" s="756"/>
      <c r="BVW70" s="756"/>
      <c r="BVX70" s="756"/>
      <c r="BVY70" s="756"/>
      <c r="BVZ70" s="756"/>
      <c r="BWA70" s="756"/>
      <c r="BWB70" s="756"/>
      <c r="BWC70" s="756"/>
      <c r="BWD70" s="756"/>
      <c r="BWE70" s="756"/>
      <c r="BWF70" s="756"/>
      <c r="BWG70" s="756"/>
      <c r="BWH70" s="756"/>
      <c r="BWI70" s="756"/>
      <c r="BWJ70" s="756"/>
      <c r="BWK70" s="756"/>
      <c r="BWL70" s="756"/>
      <c r="BWM70" s="756"/>
      <c r="BWN70" s="756"/>
      <c r="BWO70" s="756"/>
      <c r="BWP70" s="756"/>
      <c r="BWQ70" s="756"/>
      <c r="BWR70" s="756"/>
      <c r="BWS70" s="756"/>
      <c r="BWT70" s="756"/>
      <c r="BWU70" s="756"/>
      <c r="BWV70" s="756"/>
      <c r="BWW70" s="756"/>
      <c r="BWX70" s="756"/>
      <c r="BWY70" s="756"/>
      <c r="BWZ70" s="756"/>
      <c r="BXA70" s="756"/>
      <c r="BXB70" s="756"/>
      <c r="BXC70" s="756"/>
      <c r="BXD70" s="756"/>
      <c r="BXE70" s="756"/>
      <c r="BXF70" s="756"/>
      <c r="BXG70" s="756"/>
      <c r="BXH70" s="756"/>
      <c r="BXI70" s="756"/>
      <c r="BXJ70" s="756"/>
      <c r="BXK70" s="756"/>
      <c r="BXL70" s="756"/>
      <c r="BXM70" s="756"/>
      <c r="BXN70" s="756"/>
      <c r="BXO70" s="756"/>
      <c r="BXP70" s="756"/>
      <c r="BXQ70" s="756"/>
      <c r="BXR70" s="756"/>
      <c r="BXS70" s="756"/>
      <c r="BXT70" s="756"/>
      <c r="BXU70" s="756"/>
      <c r="BXV70" s="756"/>
      <c r="BXW70" s="756"/>
      <c r="BXX70" s="756"/>
      <c r="BXY70" s="756"/>
      <c r="BXZ70" s="756"/>
      <c r="BYA70" s="756"/>
      <c r="BYB70" s="756"/>
      <c r="BYC70" s="756"/>
      <c r="BYD70" s="756"/>
      <c r="BYE70" s="756"/>
      <c r="BYF70" s="756"/>
      <c r="BYG70" s="756"/>
      <c r="BYH70" s="756"/>
      <c r="BYI70" s="756"/>
      <c r="BYJ70" s="756"/>
      <c r="BYK70" s="756"/>
      <c r="BYL70" s="756"/>
      <c r="BYM70" s="756"/>
      <c r="BYN70" s="756"/>
      <c r="BYO70" s="756"/>
      <c r="BYP70" s="756"/>
      <c r="BYQ70" s="756"/>
      <c r="BYR70" s="756"/>
      <c r="BYS70" s="756"/>
      <c r="BYT70" s="756"/>
      <c r="BYU70" s="756"/>
      <c r="BYV70" s="756"/>
      <c r="BYW70" s="756"/>
      <c r="BYX70" s="756"/>
      <c r="BYY70" s="756"/>
      <c r="BYZ70" s="756"/>
      <c r="BZA70" s="756"/>
      <c r="BZB70" s="756"/>
      <c r="BZC70" s="756"/>
      <c r="BZD70" s="756"/>
      <c r="BZE70" s="756"/>
      <c r="BZF70" s="756"/>
      <c r="BZG70" s="756"/>
      <c r="BZH70" s="756"/>
      <c r="BZI70" s="756"/>
      <c r="BZJ70" s="756"/>
      <c r="BZK70" s="756"/>
      <c r="BZL70" s="756"/>
      <c r="BZM70" s="756"/>
      <c r="BZN70" s="756"/>
      <c r="BZO70" s="756"/>
      <c r="BZP70" s="756"/>
      <c r="BZQ70" s="756"/>
      <c r="BZR70" s="756"/>
      <c r="BZS70" s="756"/>
      <c r="BZT70" s="756"/>
      <c r="BZU70" s="756"/>
      <c r="BZV70" s="756"/>
      <c r="BZW70" s="756"/>
      <c r="BZX70" s="756"/>
      <c r="BZY70" s="756"/>
      <c r="BZZ70" s="756"/>
      <c r="CAA70" s="756"/>
      <c r="CAB70" s="756"/>
      <c r="CAC70" s="756"/>
      <c r="CAD70" s="756"/>
      <c r="CAE70" s="756"/>
      <c r="CAF70" s="756"/>
      <c r="CAG70" s="756"/>
      <c r="CAH70" s="756"/>
      <c r="CAI70" s="756"/>
      <c r="CAJ70" s="756"/>
      <c r="CAK70" s="756"/>
      <c r="CAL70" s="756"/>
      <c r="CAM70" s="756"/>
      <c r="CAN70" s="756"/>
      <c r="CAO70" s="756"/>
      <c r="CAP70" s="756"/>
      <c r="CAQ70" s="756"/>
      <c r="CAR70" s="756"/>
      <c r="CAS70" s="756"/>
      <c r="CAT70" s="756"/>
      <c r="CAU70" s="756"/>
      <c r="CAV70" s="756"/>
      <c r="CAW70" s="756"/>
      <c r="CAX70" s="756"/>
      <c r="CAY70" s="756"/>
      <c r="CAZ70" s="756"/>
      <c r="CBA70" s="756"/>
      <c r="CBB70" s="756"/>
      <c r="CBC70" s="756"/>
      <c r="CBD70" s="756"/>
      <c r="CBE70" s="756"/>
      <c r="CBF70" s="756"/>
      <c r="CBG70" s="756"/>
      <c r="CBH70" s="756"/>
      <c r="CBI70" s="756"/>
      <c r="CBJ70" s="756"/>
      <c r="CBK70" s="756"/>
      <c r="CBL70" s="756"/>
      <c r="CBM70" s="756"/>
      <c r="CBN70" s="756"/>
      <c r="CBO70" s="756"/>
      <c r="CBP70" s="756"/>
      <c r="CBQ70" s="756"/>
      <c r="CBR70" s="756"/>
      <c r="CBS70" s="756"/>
      <c r="CBT70" s="756"/>
      <c r="CBU70" s="756"/>
      <c r="CBV70" s="756"/>
      <c r="CBW70" s="756"/>
      <c r="CBX70" s="756"/>
      <c r="CBY70" s="756"/>
      <c r="CBZ70" s="756"/>
      <c r="CCA70" s="756"/>
      <c r="CCB70" s="756"/>
      <c r="CCC70" s="756"/>
      <c r="CCD70" s="756"/>
      <c r="CCE70" s="756"/>
      <c r="CCF70" s="756"/>
      <c r="CCG70" s="756"/>
      <c r="CCH70" s="756"/>
      <c r="CCI70" s="756"/>
      <c r="CCJ70" s="756"/>
      <c r="CCK70" s="756"/>
      <c r="CCL70" s="756"/>
      <c r="CCM70" s="756"/>
      <c r="CCN70" s="756"/>
      <c r="CCO70" s="756"/>
      <c r="CCP70" s="756"/>
      <c r="CCQ70" s="756"/>
      <c r="CCR70" s="756"/>
      <c r="CCS70" s="756"/>
      <c r="CCT70" s="756"/>
      <c r="CCU70" s="756"/>
      <c r="CCV70" s="756"/>
      <c r="CCW70" s="756"/>
      <c r="CCX70" s="756"/>
      <c r="CCY70" s="756"/>
      <c r="CCZ70" s="756"/>
      <c r="CDA70" s="756"/>
      <c r="CDB70" s="756"/>
      <c r="CDC70" s="756"/>
      <c r="CDD70" s="756"/>
      <c r="CDE70" s="756"/>
      <c r="CDF70" s="756"/>
      <c r="CDG70" s="756"/>
      <c r="CDH70" s="756"/>
      <c r="CDI70" s="756"/>
      <c r="CDJ70" s="756"/>
      <c r="CDK70" s="756"/>
      <c r="CDL70" s="756"/>
      <c r="CDM70" s="756"/>
      <c r="CDN70" s="756"/>
      <c r="CDO70" s="756"/>
      <c r="CDP70" s="756"/>
      <c r="CDQ70" s="756"/>
      <c r="CDR70" s="756"/>
      <c r="CDS70" s="756"/>
      <c r="CDT70" s="756"/>
      <c r="CDU70" s="756"/>
      <c r="CDV70" s="756"/>
      <c r="CDW70" s="756"/>
      <c r="CDX70" s="756"/>
      <c r="CDY70" s="756"/>
      <c r="CDZ70" s="756"/>
      <c r="CEA70" s="756"/>
      <c r="CEB70" s="756"/>
      <c r="CEC70" s="756"/>
      <c r="CED70" s="756"/>
      <c r="CEE70" s="756"/>
      <c r="CEF70" s="756"/>
      <c r="CEG70" s="756"/>
      <c r="CEH70" s="756"/>
      <c r="CEI70" s="756"/>
      <c r="CEJ70" s="756"/>
      <c r="CEK70" s="756"/>
      <c r="CEL70" s="756"/>
      <c r="CEM70" s="756"/>
      <c r="CEN70" s="756"/>
      <c r="CEO70" s="756"/>
      <c r="CEP70" s="756"/>
      <c r="CEQ70" s="756"/>
      <c r="CER70" s="756"/>
      <c r="CES70" s="756"/>
      <c r="CET70" s="756"/>
      <c r="CEU70" s="756"/>
      <c r="CEV70" s="756"/>
      <c r="CEW70" s="756"/>
      <c r="CEX70" s="756"/>
      <c r="CEY70" s="756"/>
      <c r="CEZ70" s="756"/>
      <c r="CFA70" s="756"/>
      <c r="CFB70" s="756"/>
      <c r="CFC70" s="756"/>
      <c r="CFD70" s="756"/>
      <c r="CFE70" s="756"/>
      <c r="CFF70" s="756"/>
      <c r="CFG70" s="756"/>
      <c r="CFH70" s="756"/>
      <c r="CFI70" s="756"/>
      <c r="CFJ70" s="756"/>
      <c r="CFK70" s="756"/>
      <c r="CFL70" s="756"/>
      <c r="CFM70" s="756"/>
      <c r="CFN70" s="756"/>
      <c r="CFO70" s="756"/>
      <c r="CFP70" s="756"/>
      <c r="CFQ70" s="756"/>
      <c r="CFR70" s="756"/>
      <c r="CFS70" s="756"/>
      <c r="CFT70" s="756"/>
      <c r="CFU70" s="756"/>
      <c r="CFV70" s="756"/>
      <c r="CFW70" s="756"/>
      <c r="CFX70" s="756"/>
      <c r="CFY70" s="756"/>
      <c r="CFZ70" s="756"/>
      <c r="CGA70" s="756"/>
      <c r="CGB70" s="756"/>
      <c r="CGC70" s="756"/>
      <c r="CGD70" s="756"/>
      <c r="CGE70" s="756"/>
      <c r="CGF70" s="756"/>
      <c r="CGG70" s="756"/>
      <c r="CGH70" s="756"/>
      <c r="CGI70" s="756"/>
      <c r="CGJ70" s="756"/>
      <c r="CGK70" s="756"/>
      <c r="CGL70" s="756"/>
      <c r="CGM70" s="756"/>
      <c r="CGN70" s="756"/>
      <c r="CGO70" s="756"/>
      <c r="CGP70" s="756"/>
      <c r="CGQ70" s="756"/>
      <c r="CGR70" s="756"/>
      <c r="CGS70" s="756"/>
      <c r="CGT70" s="756"/>
      <c r="CGU70" s="756"/>
      <c r="CGV70" s="756"/>
      <c r="CGW70" s="756"/>
      <c r="CGX70" s="756"/>
      <c r="CGY70" s="756"/>
      <c r="CGZ70" s="756"/>
      <c r="CHA70" s="756"/>
      <c r="CHB70" s="756"/>
      <c r="CHC70" s="756"/>
      <c r="CHD70" s="756"/>
      <c r="CHE70" s="756"/>
      <c r="CHF70" s="756"/>
      <c r="CHG70" s="756"/>
      <c r="CHH70" s="756"/>
      <c r="CHI70" s="756"/>
      <c r="CHJ70" s="756"/>
      <c r="CHK70" s="756"/>
      <c r="CHL70" s="756"/>
      <c r="CHM70" s="756"/>
      <c r="CHN70" s="756"/>
      <c r="CHO70" s="756"/>
      <c r="CHP70" s="756"/>
      <c r="CHQ70" s="756"/>
      <c r="CHR70" s="756"/>
      <c r="CHS70" s="756"/>
      <c r="CHT70" s="756"/>
      <c r="CHU70" s="756"/>
      <c r="CHV70" s="756"/>
      <c r="CHW70" s="756"/>
      <c r="CHX70" s="756"/>
      <c r="CHY70" s="756"/>
      <c r="CHZ70" s="756"/>
      <c r="CIA70" s="756"/>
      <c r="CIB70" s="756"/>
      <c r="CIC70" s="756"/>
      <c r="CID70" s="756"/>
      <c r="CIE70" s="756"/>
      <c r="CIF70" s="756"/>
      <c r="CIG70" s="756"/>
      <c r="CIH70" s="756"/>
      <c r="CII70" s="756"/>
      <c r="CIJ70" s="756"/>
      <c r="CIK70" s="756"/>
      <c r="CIL70" s="756"/>
      <c r="CIM70" s="756"/>
      <c r="CIN70" s="756"/>
      <c r="CIO70" s="756"/>
      <c r="CIP70" s="756"/>
      <c r="CIQ70" s="756"/>
      <c r="CIR70" s="756"/>
      <c r="CIS70" s="756"/>
      <c r="CIT70" s="756"/>
      <c r="CIU70" s="756"/>
      <c r="CIV70" s="756"/>
      <c r="CIW70" s="756"/>
      <c r="CIX70" s="756"/>
      <c r="CIY70" s="756"/>
      <c r="CIZ70" s="756"/>
      <c r="CJA70" s="756"/>
      <c r="CJB70" s="756"/>
      <c r="CJC70" s="756"/>
      <c r="CJD70" s="756"/>
      <c r="CJE70" s="756"/>
      <c r="CJF70" s="756"/>
      <c r="CJG70" s="756"/>
      <c r="CJH70" s="756"/>
      <c r="CJI70" s="756"/>
      <c r="CJJ70" s="756"/>
      <c r="CJK70" s="756"/>
      <c r="CJL70" s="756"/>
      <c r="CJM70" s="756"/>
      <c r="CJN70" s="756"/>
      <c r="CJO70" s="756"/>
      <c r="CJP70" s="756"/>
      <c r="CJQ70" s="756"/>
      <c r="CJR70" s="756"/>
      <c r="CJS70" s="756"/>
      <c r="CJT70" s="756"/>
      <c r="CJU70" s="756"/>
      <c r="CJV70" s="756"/>
      <c r="CJW70" s="756"/>
      <c r="CJX70" s="756"/>
      <c r="CJY70" s="756"/>
      <c r="CJZ70" s="756"/>
      <c r="CKA70" s="756"/>
      <c r="CKB70" s="756"/>
      <c r="CKC70" s="756"/>
      <c r="CKD70" s="756"/>
      <c r="CKE70" s="756"/>
      <c r="CKF70" s="756"/>
      <c r="CKG70" s="756"/>
      <c r="CKH70" s="756"/>
      <c r="CKI70" s="756"/>
      <c r="CKJ70" s="756"/>
      <c r="CKK70" s="756"/>
      <c r="CKL70" s="756"/>
      <c r="CKM70" s="756"/>
      <c r="CKN70" s="756"/>
      <c r="CKO70" s="756"/>
      <c r="CKP70" s="756"/>
      <c r="CKQ70" s="756"/>
      <c r="CKR70" s="756"/>
      <c r="CKS70" s="756"/>
      <c r="CKT70" s="756"/>
      <c r="CKU70" s="756"/>
      <c r="CKV70" s="756"/>
      <c r="CKW70" s="756"/>
      <c r="CKX70" s="756"/>
      <c r="CKY70" s="756"/>
      <c r="CKZ70" s="756"/>
      <c r="CLA70" s="756"/>
      <c r="CLB70" s="756"/>
      <c r="CLC70" s="756"/>
      <c r="CLD70" s="756"/>
      <c r="CLE70" s="756"/>
      <c r="CLF70" s="756"/>
      <c r="CLG70" s="756"/>
      <c r="CLH70" s="756"/>
      <c r="CLI70" s="756"/>
      <c r="CLJ70" s="756"/>
      <c r="CLK70" s="756"/>
      <c r="CLL70" s="756"/>
      <c r="CLM70" s="756"/>
      <c r="CLN70" s="756"/>
      <c r="CLO70" s="756"/>
      <c r="CLP70" s="756"/>
      <c r="CLQ70" s="756"/>
      <c r="CLR70" s="756"/>
      <c r="CLS70" s="756"/>
      <c r="CLT70" s="756"/>
      <c r="CLU70" s="756"/>
      <c r="CLV70" s="756"/>
      <c r="CLW70" s="756"/>
      <c r="CLX70" s="756"/>
      <c r="CLY70" s="756"/>
      <c r="CLZ70" s="756"/>
      <c r="CMA70" s="756"/>
      <c r="CMB70" s="756"/>
      <c r="CMC70" s="756"/>
      <c r="CMD70" s="756"/>
      <c r="CME70" s="756"/>
      <c r="CMF70" s="756"/>
      <c r="CMG70" s="756"/>
      <c r="CMH70" s="756"/>
      <c r="CMI70" s="756"/>
      <c r="CMJ70" s="756"/>
      <c r="CMK70" s="756"/>
      <c r="CML70" s="756"/>
      <c r="CMM70" s="756"/>
      <c r="CMN70" s="756"/>
      <c r="CMO70" s="756"/>
      <c r="CMP70" s="756"/>
      <c r="CMQ70" s="756"/>
      <c r="CMR70" s="756"/>
      <c r="CMS70" s="756"/>
      <c r="CMT70" s="756"/>
      <c r="CMU70" s="756"/>
      <c r="CMV70" s="756"/>
      <c r="CMW70" s="756"/>
      <c r="CMX70" s="756"/>
      <c r="CMY70" s="756"/>
      <c r="CMZ70" s="756"/>
      <c r="CNA70" s="756"/>
      <c r="CNB70" s="756"/>
      <c r="CNC70" s="756"/>
      <c r="CND70" s="756"/>
      <c r="CNE70" s="756"/>
      <c r="CNF70" s="756"/>
      <c r="CNG70" s="756"/>
      <c r="CNH70" s="756"/>
      <c r="CNI70" s="756"/>
      <c r="CNJ70" s="756"/>
      <c r="CNK70" s="756"/>
      <c r="CNL70" s="756"/>
      <c r="CNM70" s="756"/>
      <c r="CNN70" s="756"/>
      <c r="CNO70" s="756"/>
      <c r="CNP70" s="756"/>
      <c r="CNQ70" s="756"/>
      <c r="CNR70" s="756"/>
      <c r="CNS70" s="756"/>
      <c r="CNT70" s="756"/>
      <c r="CNU70" s="756"/>
      <c r="CNV70" s="756"/>
      <c r="CNW70" s="756"/>
      <c r="CNX70" s="756"/>
      <c r="CNY70" s="756"/>
      <c r="CNZ70" s="756"/>
      <c r="COA70" s="756"/>
      <c r="COB70" s="756"/>
      <c r="COC70" s="756"/>
      <c r="COD70" s="756"/>
      <c r="COE70" s="756"/>
      <c r="COF70" s="756"/>
      <c r="COG70" s="756"/>
      <c r="COH70" s="756"/>
      <c r="COI70" s="756"/>
      <c r="COJ70" s="756"/>
      <c r="COK70" s="756"/>
      <c r="COL70" s="756"/>
      <c r="COM70" s="756"/>
      <c r="CON70" s="756"/>
      <c r="COO70" s="756"/>
      <c r="COP70" s="756"/>
      <c r="COQ70" s="756"/>
      <c r="COR70" s="756"/>
      <c r="COS70" s="756"/>
      <c r="COT70" s="756"/>
      <c r="COU70" s="756"/>
      <c r="COV70" s="756"/>
      <c r="COW70" s="756"/>
      <c r="COX70" s="756"/>
      <c r="COY70" s="756"/>
      <c r="COZ70" s="756"/>
      <c r="CPA70" s="756"/>
      <c r="CPB70" s="756"/>
      <c r="CPC70" s="756"/>
      <c r="CPD70" s="756"/>
      <c r="CPE70" s="756"/>
      <c r="CPF70" s="756"/>
      <c r="CPG70" s="756"/>
      <c r="CPH70" s="756"/>
      <c r="CPI70" s="756"/>
      <c r="CPJ70" s="756"/>
      <c r="CPK70" s="756"/>
      <c r="CPL70" s="756"/>
      <c r="CPM70" s="756"/>
      <c r="CPN70" s="756"/>
      <c r="CPO70" s="756"/>
      <c r="CPP70" s="756"/>
      <c r="CPQ70" s="756"/>
      <c r="CPR70" s="756"/>
      <c r="CPS70" s="756"/>
      <c r="CPT70" s="756"/>
      <c r="CPU70" s="756"/>
      <c r="CPV70" s="756"/>
      <c r="CPW70" s="756"/>
      <c r="CPX70" s="756"/>
      <c r="CPY70" s="756"/>
      <c r="CPZ70" s="756"/>
      <c r="CQA70" s="756"/>
      <c r="CQB70" s="756"/>
      <c r="CQC70" s="756"/>
      <c r="CQD70" s="756"/>
      <c r="CQE70" s="756"/>
      <c r="CQF70" s="756"/>
      <c r="CQG70" s="756"/>
      <c r="CQH70" s="756"/>
      <c r="CQI70" s="756"/>
      <c r="CQJ70" s="756"/>
      <c r="CQK70" s="756"/>
      <c r="CQL70" s="756"/>
      <c r="CQM70" s="756"/>
      <c r="CQN70" s="756"/>
      <c r="CQO70" s="756"/>
      <c r="CQP70" s="756"/>
      <c r="CQQ70" s="756"/>
      <c r="CQR70" s="756"/>
      <c r="CQS70" s="756"/>
      <c r="CQT70" s="756"/>
      <c r="CQU70" s="756"/>
      <c r="CQV70" s="756"/>
      <c r="CQW70" s="756"/>
      <c r="CQX70" s="756"/>
      <c r="CQY70" s="756"/>
      <c r="CQZ70" s="756"/>
      <c r="CRA70" s="756"/>
      <c r="CRB70" s="756"/>
      <c r="CRC70" s="756"/>
      <c r="CRD70" s="756"/>
      <c r="CRE70" s="756"/>
      <c r="CRF70" s="756"/>
      <c r="CRG70" s="756"/>
      <c r="CRH70" s="756"/>
      <c r="CRI70" s="756"/>
      <c r="CRJ70" s="756"/>
      <c r="CRK70" s="756"/>
      <c r="CRL70" s="756"/>
      <c r="CRM70" s="756"/>
      <c r="CRN70" s="756"/>
      <c r="CRO70" s="756"/>
      <c r="CRP70" s="756"/>
      <c r="CRQ70" s="756"/>
      <c r="CRR70" s="756"/>
      <c r="CRS70" s="756"/>
      <c r="CRT70" s="756"/>
      <c r="CRU70" s="756"/>
      <c r="CRV70" s="756"/>
      <c r="CRW70" s="756"/>
      <c r="CRX70" s="756"/>
      <c r="CRY70" s="756"/>
      <c r="CRZ70" s="756"/>
      <c r="CSA70" s="756"/>
      <c r="CSB70" s="756"/>
      <c r="CSC70" s="756"/>
      <c r="CSD70" s="756"/>
      <c r="CSE70" s="756"/>
      <c r="CSF70" s="756"/>
      <c r="CSG70" s="756"/>
      <c r="CSH70" s="756"/>
      <c r="CSI70" s="756"/>
      <c r="CSJ70" s="756"/>
      <c r="CSK70" s="756"/>
      <c r="CSL70" s="756"/>
      <c r="CSM70" s="756"/>
      <c r="CSN70" s="756"/>
      <c r="CSO70" s="756"/>
      <c r="CSP70" s="756"/>
      <c r="CSQ70" s="756"/>
      <c r="CSR70" s="756"/>
      <c r="CSS70" s="756"/>
      <c r="CST70" s="756"/>
      <c r="CSU70" s="756"/>
      <c r="CSV70" s="756"/>
      <c r="CSW70" s="756"/>
      <c r="CSX70" s="756"/>
      <c r="CSY70" s="756"/>
      <c r="CSZ70" s="756"/>
      <c r="CTA70" s="756"/>
      <c r="CTB70" s="756"/>
      <c r="CTC70" s="756"/>
      <c r="CTD70" s="756"/>
      <c r="CTE70" s="756"/>
      <c r="CTF70" s="756"/>
      <c r="CTG70" s="756"/>
      <c r="CTH70" s="756"/>
      <c r="CTI70" s="756"/>
      <c r="CTJ70" s="756"/>
      <c r="CTK70" s="756"/>
      <c r="CTL70" s="756"/>
      <c r="CTM70" s="756"/>
      <c r="CTN70" s="756"/>
      <c r="CTO70" s="756"/>
      <c r="CTP70" s="756"/>
      <c r="CTQ70" s="756"/>
      <c r="CTR70" s="756"/>
      <c r="CTS70" s="756"/>
      <c r="CTT70" s="756"/>
      <c r="CTU70" s="756"/>
      <c r="CTV70" s="756"/>
      <c r="CTW70" s="756"/>
      <c r="CTX70" s="756"/>
      <c r="CTY70" s="756"/>
      <c r="CTZ70" s="756"/>
      <c r="CUA70" s="756"/>
      <c r="CUB70" s="756"/>
      <c r="CUC70" s="756"/>
      <c r="CUD70" s="756"/>
      <c r="CUE70" s="756"/>
      <c r="CUF70" s="756"/>
      <c r="CUG70" s="756"/>
      <c r="CUH70" s="756"/>
      <c r="CUI70" s="756"/>
      <c r="CUJ70" s="756"/>
      <c r="CUK70" s="756"/>
      <c r="CUL70" s="756"/>
      <c r="CUM70" s="756"/>
      <c r="CUN70" s="756"/>
      <c r="CUO70" s="756"/>
      <c r="CUP70" s="756"/>
      <c r="CUQ70" s="756"/>
      <c r="CUR70" s="756"/>
      <c r="CUS70" s="756"/>
      <c r="CUT70" s="756"/>
      <c r="CUU70" s="756"/>
      <c r="CUV70" s="756"/>
      <c r="CUW70" s="756"/>
      <c r="CUX70" s="756"/>
      <c r="CUY70" s="756"/>
      <c r="CUZ70" s="756"/>
      <c r="CVA70" s="756"/>
      <c r="CVB70" s="756"/>
      <c r="CVC70" s="756"/>
      <c r="CVD70" s="756"/>
      <c r="CVE70" s="756"/>
      <c r="CVF70" s="756"/>
      <c r="CVG70" s="756"/>
      <c r="CVH70" s="756"/>
      <c r="CVI70" s="756"/>
      <c r="CVJ70" s="756"/>
      <c r="CVK70" s="756"/>
      <c r="CVL70" s="756"/>
      <c r="CVM70" s="756"/>
      <c r="CVN70" s="756"/>
      <c r="CVO70" s="756"/>
      <c r="CVP70" s="756"/>
      <c r="CVQ70" s="756"/>
      <c r="CVR70" s="756"/>
      <c r="CVS70" s="756"/>
      <c r="CVT70" s="756"/>
      <c r="CVU70" s="756"/>
      <c r="CVV70" s="756"/>
      <c r="CVW70" s="756"/>
      <c r="CVX70" s="756"/>
      <c r="CVY70" s="756"/>
      <c r="CVZ70" s="756"/>
      <c r="CWA70" s="756"/>
      <c r="CWB70" s="756"/>
      <c r="CWC70" s="756"/>
      <c r="CWD70" s="756"/>
      <c r="CWE70" s="756"/>
      <c r="CWF70" s="756"/>
      <c r="CWG70" s="756"/>
      <c r="CWH70" s="756"/>
      <c r="CWI70" s="756"/>
      <c r="CWJ70" s="756"/>
      <c r="CWK70" s="756"/>
      <c r="CWL70" s="756"/>
      <c r="CWM70" s="756"/>
      <c r="CWN70" s="756"/>
      <c r="CWO70" s="756"/>
      <c r="CWP70" s="756"/>
      <c r="CWQ70" s="756"/>
      <c r="CWR70" s="756"/>
      <c r="CWS70" s="756"/>
      <c r="CWT70" s="756"/>
      <c r="CWU70" s="756"/>
      <c r="CWV70" s="756"/>
      <c r="CWW70" s="756"/>
      <c r="CWX70" s="756"/>
      <c r="CWY70" s="756"/>
      <c r="CWZ70" s="756"/>
      <c r="CXA70" s="756"/>
      <c r="CXB70" s="756"/>
      <c r="CXC70" s="756"/>
      <c r="CXD70" s="756"/>
      <c r="CXE70" s="756"/>
      <c r="CXF70" s="756"/>
      <c r="CXG70" s="756"/>
      <c r="CXH70" s="756"/>
      <c r="CXI70" s="756"/>
      <c r="CXJ70" s="756"/>
      <c r="CXK70" s="756"/>
      <c r="CXL70" s="756"/>
      <c r="CXM70" s="756"/>
      <c r="CXN70" s="756"/>
      <c r="CXO70" s="756"/>
      <c r="CXP70" s="756"/>
      <c r="CXQ70" s="756"/>
      <c r="CXR70" s="756"/>
      <c r="CXS70" s="756"/>
      <c r="CXT70" s="756"/>
      <c r="CXU70" s="756"/>
      <c r="CXV70" s="756"/>
      <c r="CXW70" s="756"/>
      <c r="CXX70" s="756"/>
      <c r="CXY70" s="756"/>
      <c r="CXZ70" s="756"/>
      <c r="CYA70" s="756"/>
      <c r="CYB70" s="756"/>
      <c r="CYC70" s="756"/>
      <c r="CYD70" s="756"/>
      <c r="CYE70" s="756"/>
      <c r="CYF70" s="756"/>
      <c r="CYG70" s="756"/>
      <c r="CYH70" s="756"/>
      <c r="CYI70" s="756"/>
      <c r="CYJ70" s="756"/>
      <c r="CYK70" s="756"/>
      <c r="CYL70" s="756"/>
      <c r="CYM70" s="756"/>
      <c r="CYN70" s="756"/>
      <c r="CYO70" s="756"/>
      <c r="CYP70" s="756"/>
      <c r="CYQ70" s="756"/>
      <c r="CYR70" s="756"/>
      <c r="CYS70" s="756"/>
      <c r="CYT70" s="756"/>
      <c r="CYU70" s="756"/>
      <c r="CYV70" s="756"/>
      <c r="CYW70" s="756"/>
      <c r="CYX70" s="756"/>
      <c r="CYY70" s="756"/>
      <c r="CYZ70" s="756"/>
      <c r="CZA70" s="756"/>
      <c r="CZB70" s="756"/>
      <c r="CZC70" s="756"/>
      <c r="CZD70" s="756"/>
      <c r="CZE70" s="756"/>
      <c r="CZF70" s="756"/>
      <c r="CZG70" s="756"/>
      <c r="CZH70" s="756"/>
      <c r="CZI70" s="756"/>
      <c r="CZJ70" s="756"/>
      <c r="CZK70" s="756"/>
      <c r="CZL70" s="756"/>
      <c r="CZM70" s="756"/>
      <c r="CZN70" s="756"/>
      <c r="CZO70" s="756"/>
      <c r="CZP70" s="756"/>
      <c r="CZQ70" s="756"/>
      <c r="CZR70" s="756"/>
      <c r="CZS70" s="756"/>
      <c r="CZT70" s="756"/>
      <c r="CZU70" s="756"/>
      <c r="CZV70" s="756"/>
      <c r="CZW70" s="756"/>
      <c r="CZX70" s="756"/>
      <c r="CZY70" s="756"/>
      <c r="CZZ70" s="756"/>
      <c r="DAA70" s="756"/>
      <c r="DAB70" s="756"/>
      <c r="DAC70" s="756"/>
      <c r="DAD70" s="756"/>
      <c r="DAE70" s="756"/>
      <c r="DAF70" s="756"/>
      <c r="DAG70" s="756"/>
      <c r="DAH70" s="756"/>
      <c r="DAI70" s="756"/>
      <c r="DAJ70" s="756"/>
      <c r="DAK70" s="756"/>
      <c r="DAL70" s="756"/>
      <c r="DAM70" s="756"/>
      <c r="DAN70" s="756"/>
      <c r="DAO70" s="756"/>
      <c r="DAP70" s="756"/>
      <c r="DAQ70" s="756"/>
      <c r="DAR70" s="756"/>
      <c r="DAS70" s="756"/>
      <c r="DAT70" s="756"/>
      <c r="DAU70" s="756"/>
      <c r="DAV70" s="756"/>
      <c r="DAW70" s="756"/>
      <c r="DAX70" s="756"/>
      <c r="DAY70" s="756"/>
      <c r="DAZ70" s="756"/>
      <c r="DBA70" s="756"/>
      <c r="DBB70" s="756"/>
      <c r="DBC70" s="756"/>
      <c r="DBD70" s="756"/>
      <c r="DBE70" s="756"/>
      <c r="DBF70" s="756"/>
      <c r="DBG70" s="756"/>
      <c r="DBH70" s="756"/>
      <c r="DBI70" s="756"/>
      <c r="DBJ70" s="756"/>
      <c r="DBK70" s="756"/>
      <c r="DBL70" s="756"/>
      <c r="DBM70" s="756"/>
      <c r="DBN70" s="756"/>
      <c r="DBO70" s="756"/>
      <c r="DBP70" s="756"/>
      <c r="DBQ70" s="756"/>
      <c r="DBR70" s="756"/>
      <c r="DBS70" s="756"/>
      <c r="DBT70" s="756"/>
      <c r="DBU70" s="756"/>
      <c r="DBV70" s="756"/>
      <c r="DBW70" s="756"/>
      <c r="DBX70" s="756"/>
      <c r="DBY70" s="756"/>
      <c r="DBZ70" s="756"/>
      <c r="DCA70" s="756"/>
      <c r="DCB70" s="756"/>
      <c r="DCC70" s="756"/>
      <c r="DCD70" s="756"/>
      <c r="DCE70" s="756"/>
      <c r="DCF70" s="756"/>
      <c r="DCG70" s="756"/>
      <c r="DCH70" s="756"/>
      <c r="DCI70" s="756"/>
      <c r="DCJ70" s="756"/>
      <c r="DCK70" s="756"/>
      <c r="DCL70" s="756"/>
      <c r="DCM70" s="756"/>
      <c r="DCN70" s="756"/>
      <c r="DCO70" s="756"/>
      <c r="DCP70" s="756"/>
      <c r="DCQ70" s="756"/>
      <c r="DCR70" s="756"/>
      <c r="DCS70" s="756"/>
      <c r="DCT70" s="756"/>
      <c r="DCU70" s="756"/>
      <c r="DCV70" s="756"/>
      <c r="DCW70" s="756"/>
      <c r="DCX70" s="756"/>
      <c r="DCY70" s="756"/>
      <c r="DCZ70" s="756"/>
      <c r="DDA70" s="756"/>
      <c r="DDB70" s="756"/>
      <c r="DDC70" s="756"/>
      <c r="DDD70" s="756"/>
      <c r="DDE70" s="756"/>
      <c r="DDF70" s="756"/>
      <c r="DDG70" s="756"/>
      <c r="DDH70" s="756"/>
      <c r="DDI70" s="756"/>
      <c r="DDJ70" s="756"/>
      <c r="DDK70" s="756"/>
      <c r="DDL70" s="756"/>
      <c r="DDM70" s="756"/>
      <c r="DDN70" s="756"/>
      <c r="DDO70" s="756"/>
      <c r="DDP70" s="756"/>
      <c r="DDQ70" s="756"/>
      <c r="DDR70" s="756"/>
      <c r="DDS70" s="756"/>
      <c r="DDT70" s="756"/>
      <c r="DDU70" s="756"/>
      <c r="DDV70" s="756"/>
      <c r="DDW70" s="756"/>
      <c r="DDX70" s="756"/>
      <c r="DDY70" s="756"/>
      <c r="DDZ70" s="756"/>
      <c r="DEA70" s="756"/>
      <c r="DEB70" s="756"/>
      <c r="DEC70" s="756"/>
      <c r="DED70" s="756"/>
      <c r="DEE70" s="756"/>
      <c r="DEF70" s="756"/>
      <c r="DEG70" s="756"/>
      <c r="DEH70" s="756"/>
      <c r="DEI70" s="756"/>
      <c r="DEJ70" s="756"/>
      <c r="DEK70" s="756"/>
      <c r="DEL70" s="756"/>
      <c r="DEM70" s="756"/>
      <c r="DEN70" s="756"/>
      <c r="DEO70" s="756"/>
      <c r="DEP70" s="756"/>
      <c r="DEQ70" s="756"/>
      <c r="DER70" s="756"/>
      <c r="DES70" s="756"/>
      <c r="DET70" s="756"/>
      <c r="DEU70" s="756"/>
      <c r="DEV70" s="756"/>
      <c r="DEW70" s="756"/>
      <c r="DEX70" s="756"/>
      <c r="DEY70" s="756"/>
      <c r="DEZ70" s="756"/>
      <c r="DFA70" s="756"/>
      <c r="DFB70" s="756"/>
      <c r="DFC70" s="756"/>
      <c r="DFD70" s="756"/>
      <c r="DFE70" s="756"/>
      <c r="DFF70" s="756"/>
      <c r="DFG70" s="756"/>
      <c r="DFH70" s="756"/>
      <c r="DFI70" s="756"/>
      <c r="DFJ70" s="756"/>
      <c r="DFK70" s="756"/>
      <c r="DFL70" s="756"/>
      <c r="DFM70" s="756"/>
      <c r="DFN70" s="756"/>
      <c r="DFO70" s="756"/>
      <c r="DFP70" s="756"/>
      <c r="DFQ70" s="756"/>
      <c r="DFR70" s="756"/>
      <c r="DFS70" s="756"/>
      <c r="DFT70" s="756"/>
      <c r="DFU70" s="756"/>
      <c r="DFV70" s="756"/>
      <c r="DFW70" s="756"/>
      <c r="DFX70" s="756"/>
      <c r="DFY70" s="756"/>
      <c r="DFZ70" s="756"/>
      <c r="DGA70" s="756"/>
      <c r="DGB70" s="756"/>
      <c r="DGC70" s="756"/>
      <c r="DGD70" s="756"/>
      <c r="DGE70" s="756"/>
      <c r="DGF70" s="756"/>
      <c r="DGG70" s="756"/>
      <c r="DGH70" s="756"/>
      <c r="DGI70" s="756"/>
      <c r="DGJ70" s="756"/>
      <c r="DGK70" s="756"/>
      <c r="DGL70" s="756"/>
      <c r="DGM70" s="756"/>
      <c r="DGN70" s="756"/>
      <c r="DGO70" s="756"/>
      <c r="DGP70" s="756"/>
      <c r="DGQ70" s="756"/>
      <c r="DGR70" s="756"/>
      <c r="DGS70" s="756"/>
      <c r="DGT70" s="756"/>
      <c r="DGU70" s="756"/>
      <c r="DGV70" s="756"/>
      <c r="DGW70" s="756"/>
      <c r="DGX70" s="756"/>
      <c r="DGY70" s="756"/>
      <c r="DGZ70" s="756"/>
      <c r="DHA70" s="756"/>
      <c r="DHB70" s="756"/>
      <c r="DHC70" s="756"/>
      <c r="DHD70" s="756"/>
      <c r="DHE70" s="756"/>
      <c r="DHF70" s="756"/>
      <c r="DHG70" s="756"/>
      <c r="DHH70" s="756"/>
      <c r="DHI70" s="756"/>
      <c r="DHJ70" s="756"/>
      <c r="DHK70" s="756"/>
      <c r="DHL70" s="756"/>
      <c r="DHM70" s="756"/>
      <c r="DHN70" s="756"/>
      <c r="DHO70" s="756"/>
      <c r="DHP70" s="756"/>
      <c r="DHQ70" s="756"/>
      <c r="DHR70" s="756"/>
      <c r="DHS70" s="756"/>
      <c r="DHT70" s="756"/>
      <c r="DHU70" s="756"/>
      <c r="DHV70" s="756"/>
      <c r="DHW70" s="756"/>
      <c r="DHX70" s="756"/>
      <c r="DHY70" s="756"/>
      <c r="DHZ70" s="756"/>
      <c r="DIA70" s="756"/>
      <c r="DIB70" s="756"/>
      <c r="DIC70" s="756"/>
      <c r="DID70" s="756"/>
      <c r="DIE70" s="756"/>
      <c r="DIF70" s="756"/>
      <c r="DIG70" s="756"/>
      <c r="DIH70" s="756"/>
      <c r="DII70" s="756"/>
      <c r="DIJ70" s="756"/>
      <c r="DIK70" s="756"/>
      <c r="DIL70" s="756"/>
      <c r="DIM70" s="756"/>
      <c r="DIN70" s="756"/>
      <c r="DIO70" s="756"/>
      <c r="DIP70" s="756"/>
      <c r="DIQ70" s="756"/>
      <c r="DIR70" s="756"/>
      <c r="DIS70" s="756"/>
      <c r="DIT70" s="756"/>
      <c r="DIU70" s="756"/>
      <c r="DIV70" s="756"/>
      <c r="DIW70" s="756"/>
      <c r="DIX70" s="756"/>
      <c r="DIY70" s="756"/>
      <c r="DIZ70" s="756"/>
      <c r="DJA70" s="756"/>
      <c r="DJB70" s="756"/>
      <c r="DJC70" s="756"/>
      <c r="DJD70" s="756"/>
      <c r="DJE70" s="756"/>
      <c r="DJF70" s="756"/>
      <c r="DJG70" s="756"/>
      <c r="DJH70" s="756"/>
      <c r="DJI70" s="756"/>
      <c r="DJJ70" s="756"/>
      <c r="DJK70" s="756"/>
      <c r="DJL70" s="756"/>
      <c r="DJM70" s="756"/>
      <c r="DJN70" s="756"/>
      <c r="DJO70" s="756"/>
      <c r="DJP70" s="756"/>
      <c r="DJQ70" s="756"/>
      <c r="DJR70" s="756"/>
      <c r="DJS70" s="756"/>
      <c r="DJT70" s="756"/>
      <c r="DJU70" s="756"/>
      <c r="DJV70" s="756"/>
      <c r="DJW70" s="756"/>
      <c r="DJX70" s="756"/>
      <c r="DJY70" s="756"/>
      <c r="DJZ70" s="756"/>
      <c r="DKA70" s="756"/>
      <c r="DKB70" s="756"/>
      <c r="DKC70" s="756"/>
      <c r="DKD70" s="756"/>
      <c r="DKE70" s="756"/>
      <c r="DKF70" s="756"/>
      <c r="DKG70" s="756"/>
      <c r="DKH70" s="756"/>
      <c r="DKI70" s="756"/>
      <c r="DKJ70" s="756"/>
      <c r="DKK70" s="756"/>
      <c r="DKL70" s="756"/>
      <c r="DKM70" s="756"/>
      <c r="DKN70" s="756"/>
      <c r="DKO70" s="756"/>
      <c r="DKP70" s="756"/>
      <c r="DKQ70" s="756"/>
      <c r="DKR70" s="756"/>
      <c r="DKS70" s="756"/>
      <c r="DKT70" s="756"/>
      <c r="DKU70" s="756"/>
      <c r="DKV70" s="756"/>
      <c r="DKW70" s="756"/>
      <c r="DKX70" s="756"/>
      <c r="DKY70" s="756"/>
      <c r="DKZ70" s="756"/>
      <c r="DLA70" s="756"/>
      <c r="DLB70" s="756"/>
      <c r="DLC70" s="756"/>
      <c r="DLD70" s="756"/>
      <c r="DLE70" s="756"/>
      <c r="DLF70" s="756"/>
      <c r="DLG70" s="756"/>
      <c r="DLH70" s="756"/>
      <c r="DLI70" s="756"/>
      <c r="DLJ70" s="756"/>
      <c r="DLK70" s="756"/>
      <c r="DLL70" s="756"/>
      <c r="DLM70" s="756"/>
      <c r="DLN70" s="756"/>
      <c r="DLO70" s="756"/>
      <c r="DLP70" s="756"/>
      <c r="DLQ70" s="756"/>
      <c r="DLR70" s="756"/>
      <c r="DLS70" s="756"/>
      <c r="DLT70" s="756"/>
      <c r="DLU70" s="756"/>
      <c r="DLV70" s="756"/>
      <c r="DLW70" s="756"/>
      <c r="DLX70" s="756"/>
      <c r="DLY70" s="756"/>
      <c r="DLZ70" s="756"/>
      <c r="DMA70" s="756"/>
      <c r="DMB70" s="756"/>
      <c r="DMC70" s="756"/>
      <c r="DMD70" s="756"/>
      <c r="DME70" s="756"/>
      <c r="DMF70" s="756"/>
      <c r="DMG70" s="756"/>
      <c r="DMH70" s="756"/>
      <c r="DMI70" s="756"/>
      <c r="DMJ70" s="756"/>
      <c r="DMK70" s="756"/>
      <c r="DML70" s="756"/>
      <c r="DMM70" s="756"/>
      <c r="DMN70" s="756"/>
      <c r="DMO70" s="756"/>
      <c r="DMP70" s="756"/>
      <c r="DMQ70" s="756"/>
      <c r="DMR70" s="756"/>
      <c r="DMS70" s="756"/>
      <c r="DMT70" s="756"/>
      <c r="DMU70" s="756"/>
      <c r="DMV70" s="756"/>
      <c r="DMW70" s="756"/>
      <c r="DMX70" s="756"/>
      <c r="DMY70" s="756"/>
      <c r="DMZ70" s="756"/>
      <c r="DNA70" s="756"/>
      <c r="DNB70" s="756"/>
      <c r="DNC70" s="756"/>
      <c r="DND70" s="756"/>
      <c r="DNE70" s="756"/>
      <c r="DNF70" s="756"/>
      <c r="DNG70" s="756"/>
      <c r="DNH70" s="756"/>
      <c r="DNI70" s="756"/>
      <c r="DNJ70" s="756"/>
      <c r="DNK70" s="756"/>
      <c r="DNL70" s="756"/>
      <c r="DNM70" s="756"/>
      <c r="DNN70" s="756"/>
      <c r="DNO70" s="756"/>
      <c r="DNP70" s="756"/>
      <c r="DNQ70" s="756"/>
      <c r="DNR70" s="756"/>
      <c r="DNS70" s="756"/>
      <c r="DNT70" s="756"/>
      <c r="DNU70" s="756"/>
      <c r="DNV70" s="756"/>
      <c r="DNW70" s="756"/>
      <c r="DNX70" s="756"/>
      <c r="DNY70" s="756"/>
      <c r="DNZ70" s="756"/>
      <c r="DOA70" s="756"/>
      <c r="DOB70" s="756"/>
      <c r="DOC70" s="756"/>
      <c r="DOD70" s="756"/>
      <c r="DOE70" s="756"/>
      <c r="DOF70" s="756"/>
      <c r="DOG70" s="756"/>
      <c r="DOH70" s="756"/>
      <c r="DOI70" s="756"/>
      <c r="DOJ70" s="756"/>
      <c r="DOK70" s="756"/>
      <c r="DOL70" s="756"/>
      <c r="DOM70" s="756"/>
      <c r="DON70" s="756"/>
      <c r="DOO70" s="756"/>
      <c r="DOP70" s="756"/>
      <c r="DOQ70" s="756"/>
      <c r="DOR70" s="756"/>
      <c r="DOS70" s="756"/>
      <c r="DOT70" s="756"/>
      <c r="DOU70" s="756"/>
      <c r="DOV70" s="756"/>
      <c r="DOW70" s="756"/>
      <c r="DOX70" s="756"/>
      <c r="DOY70" s="756"/>
      <c r="DOZ70" s="756"/>
      <c r="DPA70" s="756"/>
      <c r="DPB70" s="756"/>
      <c r="DPC70" s="756"/>
      <c r="DPD70" s="756"/>
      <c r="DPE70" s="756"/>
      <c r="DPF70" s="756"/>
      <c r="DPG70" s="756"/>
      <c r="DPH70" s="756"/>
      <c r="DPI70" s="756"/>
      <c r="DPJ70" s="756"/>
      <c r="DPK70" s="756"/>
      <c r="DPL70" s="756"/>
      <c r="DPM70" s="756"/>
      <c r="DPN70" s="756"/>
      <c r="DPO70" s="756"/>
      <c r="DPP70" s="756"/>
      <c r="DPQ70" s="756"/>
      <c r="DPR70" s="756"/>
      <c r="DPS70" s="756"/>
      <c r="DPT70" s="756"/>
      <c r="DPU70" s="756"/>
      <c r="DPV70" s="756"/>
      <c r="DPW70" s="756"/>
      <c r="DPX70" s="756"/>
      <c r="DPY70" s="756"/>
      <c r="DPZ70" s="756"/>
      <c r="DQA70" s="756"/>
      <c r="DQB70" s="756"/>
      <c r="DQC70" s="756"/>
      <c r="DQD70" s="756"/>
      <c r="DQE70" s="756"/>
      <c r="DQF70" s="756"/>
      <c r="DQG70" s="756"/>
      <c r="DQH70" s="756"/>
      <c r="DQI70" s="756"/>
      <c r="DQJ70" s="756"/>
      <c r="DQK70" s="756"/>
      <c r="DQL70" s="756"/>
      <c r="DQM70" s="756"/>
      <c r="DQN70" s="756"/>
      <c r="DQO70" s="756"/>
      <c r="DQP70" s="756"/>
      <c r="DQQ70" s="756"/>
      <c r="DQR70" s="756"/>
      <c r="DQS70" s="756"/>
      <c r="DQT70" s="756"/>
      <c r="DQU70" s="756"/>
      <c r="DQV70" s="756"/>
      <c r="DQW70" s="756"/>
      <c r="DQX70" s="756"/>
      <c r="DQY70" s="756"/>
      <c r="DQZ70" s="756"/>
      <c r="DRA70" s="756"/>
      <c r="DRB70" s="756"/>
      <c r="DRC70" s="756"/>
      <c r="DRD70" s="756"/>
      <c r="DRE70" s="756"/>
      <c r="DRF70" s="756"/>
      <c r="DRG70" s="756"/>
      <c r="DRH70" s="756"/>
      <c r="DRI70" s="756"/>
      <c r="DRJ70" s="756"/>
      <c r="DRK70" s="756"/>
      <c r="DRL70" s="756"/>
      <c r="DRM70" s="756"/>
      <c r="DRN70" s="756"/>
      <c r="DRO70" s="756"/>
      <c r="DRP70" s="756"/>
      <c r="DRQ70" s="756"/>
      <c r="DRR70" s="756"/>
      <c r="DRS70" s="756"/>
      <c r="DRT70" s="756"/>
      <c r="DRU70" s="756"/>
      <c r="DRV70" s="756"/>
      <c r="DRW70" s="756"/>
      <c r="DRX70" s="756"/>
      <c r="DRY70" s="756"/>
      <c r="DRZ70" s="756"/>
      <c r="DSA70" s="756"/>
      <c r="DSB70" s="756"/>
      <c r="DSC70" s="756"/>
      <c r="DSD70" s="756"/>
      <c r="DSE70" s="756"/>
      <c r="DSF70" s="756"/>
      <c r="DSG70" s="756"/>
      <c r="DSH70" s="756"/>
      <c r="DSI70" s="756"/>
      <c r="DSJ70" s="756"/>
      <c r="DSK70" s="756"/>
      <c r="DSL70" s="756"/>
      <c r="DSM70" s="756"/>
      <c r="DSN70" s="756"/>
      <c r="DSO70" s="756"/>
      <c r="DSP70" s="756"/>
      <c r="DSQ70" s="756"/>
      <c r="DSR70" s="756"/>
      <c r="DSS70" s="756"/>
      <c r="DST70" s="756"/>
      <c r="DSU70" s="756"/>
      <c r="DSV70" s="756"/>
      <c r="DSW70" s="756"/>
      <c r="DSX70" s="756"/>
      <c r="DSY70" s="756"/>
      <c r="DSZ70" s="756"/>
      <c r="DTA70" s="756"/>
      <c r="DTB70" s="756"/>
      <c r="DTC70" s="756"/>
      <c r="DTD70" s="756"/>
      <c r="DTE70" s="756"/>
      <c r="DTF70" s="756"/>
      <c r="DTG70" s="756"/>
      <c r="DTH70" s="756"/>
      <c r="DTI70" s="756"/>
      <c r="DTJ70" s="756"/>
      <c r="DTK70" s="756"/>
      <c r="DTL70" s="756"/>
      <c r="DTM70" s="756"/>
      <c r="DTN70" s="756"/>
      <c r="DTO70" s="756"/>
      <c r="DTP70" s="756"/>
      <c r="DTQ70" s="756"/>
      <c r="DTR70" s="756"/>
      <c r="DTS70" s="756"/>
      <c r="DTT70" s="756"/>
      <c r="DTU70" s="756"/>
      <c r="DTV70" s="756"/>
      <c r="DTW70" s="756"/>
      <c r="DTX70" s="756"/>
      <c r="DTY70" s="756"/>
      <c r="DTZ70" s="756"/>
      <c r="DUA70" s="756"/>
      <c r="DUB70" s="756"/>
      <c r="DUC70" s="756"/>
      <c r="DUD70" s="756"/>
      <c r="DUE70" s="756"/>
      <c r="DUF70" s="756"/>
      <c r="DUG70" s="756"/>
      <c r="DUH70" s="756"/>
      <c r="DUI70" s="756"/>
      <c r="DUJ70" s="756"/>
      <c r="DUK70" s="756"/>
      <c r="DUL70" s="756"/>
      <c r="DUM70" s="756"/>
      <c r="DUN70" s="756"/>
      <c r="DUO70" s="756"/>
      <c r="DUP70" s="756"/>
      <c r="DUQ70" s="756"/>
      <c r="DUR70" s="756"/>
      <c r="DUS70" s="756"/>
      <c r="DUT70" s="756"/>
      <c r="DUU70" s="756"/>
      <c r="DUV70" s="756"/>
      <c r="DUW70" s="756"/>
      <c r="DUX70" s="756"/>
      <c r="DUY70" s="756"/>
      <c r="DUZ70" s="756"/>
      <c r="DVA70" s="756"/>
      <c r="DVB70" s="756"/>
      <c r="DVC70" s="756"/>
      <c r="DVD70" s="756"/>
      <c r="DVE70" s="756"/>
      <c r="DVF70" s="756"/>
      <c r="DVG70" s="756"/>
      <c r="DVH70" s="756"/>
      <c r="DVI70" s="756"/>
      <c r="DVJ70" s="756"/>
      <c r="DVK70" s="756"/>
      <c r="DVL70" s="756"/>
      <c r="DVM70" s="756"/>
      <c r="DVN70" s="756"/>
      <c r="DVO70" s="756"/>
      <c r="DVP70" s="756"/>
      <c r="DVQ70" s="756"/>
      <c r="DVR70" s="756"/>
      <c r="DVS70" s="756"/>
      <c r="DVT70" s="756"/>
      <c r="DVU70" s="756"/>
      <c r="DVV70" s="756"/>
      <c r="DVW70" s="756"/>
      <c r="DVX70" s="756"/>
      <c r="DVY70" s="756"/>
      <c r="DVZ70" s="756"/>
      <c r="DWA70" s="756"/>
      <c r="DWB70" s="756"/>
      <c r="DWC70" s="756"/>
      <c r="DWD70" s="756"/>
      <c r="DWE70" s="756"/>
      <c r="DWF70" s="756"/>
      <c r="DWG70" s="756"/>
      <c r="DWH70" s="756"/>
      <c r="DWI70" s="756"/>
      <c r="DWJ70" s="756"/>
      <c r="DWK70" s="756"/>
      <c r="DWL70" s="756"/>
      <c r="DWM70" s="756"/>
      <c r="DWN70" s="756"/>
      <c r="DWO70" s="756"/>
      <c r="DWP70" s="756"/>
      <c r="DWQ70" s="756"/>
      <c r="DWR70" s="756"/>
      <c r="DWS70" s="756"/>
      <c r="DWT70" s="756"/>
      <c r="DWU70" s="756"/>
      <c r="DWV70" s="756"/>
      <c r="DWW70" s="756"/>
      <c r="DWX70" s="756"/>
      <c r="DWY70" s="756"/>
      <c r="DWZ70" s="756"/>
      <c r="DXA70" s="756"/>
      <c r="DXB70" s="756"/>
      <c r="DXC70" s="756"/>
      <c r="DXD70" s="756"/>
      <c r="DXE70" s="756"/>
      <c r="DXF70" s="756"/>
      <c r="DXG70" s="756"/>
      <c r="DXH70" s="756"/>
      <c r="DXI70" s="756"/>
      <c r="DXJ70" s="756"/>
      <c r="DXK70" s="756"/>
      <c r="DXL70" s="756"/>
      <c r="DXM70" s="756"/>
      <c r="DXN70" s="756"/>
      <c r="DXO70" s="756"/>
      <c r="DXP70" s="756"/>
      <c r="DXQ70" s="756"/>
      <c r="DXR70" s="756"/>
      <c r="DXS70" s="756"/>
      <c r="DXT70" s="756"/>
      <c r="DXU70" s="756"/>
      <c r="DXV70" s="756"/>
      <c r="DXW70" s="756"/>
      <c r="DXX70" s="756"/>
      <c r="DXY70" s="756"/>
      <c r="DXZ70" s="756"/>
      <c r="DYA70" s="756"/>
      <c r="DYB70" s="756"/>
      <c r="DYC70" s="756"/>
      <c r="DYD70" s="756"/>
      <c r="DYE70" s="756"/>
      <c r="DYF70" s="756"/>
      <c r="DYG70" s="756"/>
      <c r="DYH70" s="756"/>
      <c r="DYI70" s="756"/>
      <c r="DYJ70" s="756"/>
      <c r="DYK70" s="756"/>
      <c r="DYL70" s="756"/>
      <c r="DYM70" s="756"/>
      <c r="DYN70" s="756"/>
      <c r="DYO70" s="756"/>
      <c r="DYP70" s="756"/>
      <c r="DYQ70" s="756"/>
      <c r="DYR70" s="756"/>
      <c r="DYS70" s="756"/>
      <c r="DYT70" s="756"/>
      <c r="DYU70" s="756"/>
      <c r="DYV70" s="756"/>
      <c r="DYW70" s="756"/>
      <c r="DYX70" s="756"/>
      <c r="DYY70" s="756"/>
      <c r="DYZ70" s="756"/>
      <c r="DZA70" s="756"/>
      <c r="DZB70" s="756"/>
      <c r="DZC70" s="756"/>
      <c r="DZD70" s="756"/>
      <c r="DZE70" s="756"/>
      <c r="DZF70" s="756"/>
      <c r="DZG70" s="756"/>
      <c r="DZH70" s="756"/>
      <c r="DZI70" s="756"/>
      <c r="DZJ70" s="756"/>
      <c r="DZK70" s="756"/>
      <c r="DZL70" s="756"/>
      <c r="DZM70" s="756"/>
      <c r="DZN70" s="756"/>
      <c r="DZO70" s="756"/>
      <c r="DZP70" s="756"/>
      <c r="DZQ70" s="756"/>
      <c r="DZR70" s="756"/>
      <c r="DZS70" s="756"/>
      <c r="DZT70" s="756"/>
      <c r="DZU70" s="756"/>
      <c r="DZV70" s="756"/>
      <c r="DZW70" s="756"/>
      <c r="DZX70" s="756"/>
      <c r="DZY70" s="756"/>
      <c r="DZZ70" s="756"/>
      <c r="EAA70" s="756"/>
      <c r="EAB70" s="756"/>
      <c r="EAC70" s="756"/>
      <c r="EAD70" s="756"/>
      <c r="EAE70" s="756"/>
      <c r="EAF70" s="756"/>
      <c r="EAG70" s="756"/>
      <c r="EAH70" s="756"/>
      <c r="EAI70" s="756"/>
      <c r="EAJ70" s="756"/>
      <c r="EAK70" s="756"/>
      <c r="EAL70" s="756"/>
      <c r="EAM70" s="756"/>
      <c r="EAN70" s="756"/>
      <c r="EAO70" s="756"/>
      <c r="EAP70" s="756"/>
      <c r="EAQ70" s="756"/>
      <c r="EAR70" s="756"/>
      <c r="EAS70" s="756"/>
      <c r="EAT70" s="756"/>
      <c r="EAU70" s="756"/>
      <c r="EAV70" s="756"/>
      <c r="EAW70" s="756"/>
      <c r="EAX70" s="756"/>
      <c r="EAY70" s="756"/>
      <c r="EAZ70" s="756"/>
      <c r="EBA70" s="756"/>
      <c r="EBB70" s="756"/>
      <c r="EBC70" s="756"/>
      <c r="EBD70" s="756"/>
      <c r="EBE70" s="756"/>
      <c r="EBF70" s="756"/>
      <c r="EBG70" s="756"/>
      <c r="EBH70" s="756"/>
      <c r="EBI70" s="756"/>
      <c r="EBJ70" s="756"/>
      <c r="EBK70" s="756"/>
      <c r="EBL70" s="756"/>
      <c r="EBM70" s="756"/>
      <c r="EBN70" s="756"/>
      <c r="EBO70" s="756"/>
      <c r="EBP70" s="756"/>
      <c r="EBQ70" s="756"/>
      <c r="EBR70" s="756"/>
      <c r="EBS70" s="756"/>
      <c r="EBT70" s="756"/>
      <c r="EBU70" s="756"/>
      <c r="EBV70" s="756"/>
      <c r="EBW70" s="756"/>
      <c r="EBX70" s="756"/>
      <c r="EBY70" s="756"/>
      <c r="EBZ70" s="756"/>
      <c r="ECA70" s="756"/>
      <c r="ECB70" s="756"/>
      <c r="ECC70" s="756"/>
      <c r="ECD70" s="756"/>
      <c r="ECE70" s="756"/>
      <c r="ECF70" s="756"/>
      <c r="ECG70" s="756"/>
      <c r="ECH70" s="756"/>
      <c r="ECI70" s="756"/>
      <c r="ECJ70" s="756"/>
      <c r="ECK70" s="756"/>
      <c r="ECL70" s="756"/>
      <c r="ECM70" s="756"/>
      <c r="ECN70" s="756"/>
      <c r="ECO70" s="756"/>
      <c r="ECP70" s="756"/>
      <c r="ECQ70" s="756"/>
      <c r="ECR70" s="756"/>
      <c r="ECS70" s="756"/>
      <c r="ECT70" s="756"/>
      <c r="ECU70" s="756"/>
      <c r="ECV70" s="756"/>
      <c r="ECW70" s="756"/>
      <c r="ECX70" s="756"/>
      <c r="ECY70" s="756"/>
      <c r="ECZ70" s="756"/>
      <c r="EDA70" s="756"/>
      <c r="EDB70" s="756"/>
      <c r="EDC70" s="756"/>
      <c r="EDD70" s="756"/>
      <c r="EDE70" s="756"/>
      <c r="EDF70" s="756"/>
      <c r="EDG70" s="756"/>
      <c r="EDH70" s="756"/>
      <c r="EDI70" s="756"/>
      <c r="EDJ70" s="756"/>
      <c r="EDK70" s="756"/>
      <c r="EDL70" s="756"/>
      <c r="EDM70" s="756"/>
      <c r="EDN70" s="756"/>
      <c r="EDO70" s="756"/>
      <c r="EDP70" s="756"/>
      <c r="EDQ70" s="756"/>
      <c r="EDR70" s="756"/>
      <c r="EDS70" s="756"/>
      <c r="EDT70" s="756"/>
      <c r="EDU70" s="756"/>
      <c r="EDV70" s="756"/>
      <c r="EDW70" s="756"/>
      <c r="EDX70" s="756"/>
      <c r="EDY70" s="756"/>
      <c r="EDZ70" s="756"/>
      <c r="EEA70" s="756"/>
      <c r="EEB70" s="756"/>
      <c r="EEC70" s="756"/>
      <c r="EED70" s="756"/>
      <c r="EEE70" s="756"/>
      <c r="EEF70" s="756"/>
      <c r="EEG70" s="756"/>
      <c r="EEH70" s="756"/>
      <c r="EEI70" s="756"/>
      <c r="EEJ70" s="756"/>
      <c r="EEK70" s="756"/>
      <c r="EEL70" s="756"/>
      <c r="EEM70" s="756"/>
      <c r="EEN70" s="756"/>
      <c r="EEO70" s="756"/>
      <c r="EEP70" s="756"/>
      <c r="EEQ70" s="756"/>
      <c r="EER70" s="756"/>
      <c r="EES70" s="756"/>
      <c r="EET70" s="756"/>
      <c r="EEU70" s="756"/>
      <c r="EEV70" s="756"/>
      <c r="EEW70" s="756"/>
      <c r="EEX70" s="756"/>
      <c r="EEY70" s="756"/>
      <c r="EEZ70" s="756"/>
      <c r="EFA70" s="756"/>
      <c r="EFB70" s="756"/>
      <c r="EFC70" s="756"/>
      <c r="EFD70" s="756"/>
      <c r="EFE70" s="756"/>
      <c r="EFF70" s="756"/>
      <c r="EFG70" s="756"/>
      <c r="EFH70" s="756"/>
      <c r="EFI70" s="756"/>
      <c r="EFJ70" s="756"/>
      <c r="EFK70" s="756"/>
      <c r="EFL70" s="756"/>
      <c r="EFM70" s="756"/>
      <c r="EFN70" s="756"/>
      <c r="EFO70" s="756"/>
      <c r="EFP70" s="756"/>
      <c r="EFQ70" s="756"/>
      <c r="EFR70" s="756"/>
      <c r="EFS70" s="756"/>
      <c r="EFT70" s="756"/>
      <c r="EFU70" s="756"/>
      <c r="EFV70" s="756"/>
      <c r="EFW70" s="756"/>
      <c r="EFX70" s="756"/>
      <c r="EFY70" s="756"/>
      <c r="EFZ70" s="756"/>
      <c r="EGA70" s="756"/>
      <c r="EGB70" s="756"/>
      <c r="EGC70" s="756"/>
      <c r="EGD70" s="756"/>
      <c r="EGE70" s="756"/>
      <c r="EGF70" s="756"/>
      <c r="EGG70" s="756"/>
      <c r="EGH70" s="756"/>
      <c r="EGI70" s="756"/>
      <c r="EGJ70" s="756"/>
      <c r="EGK70" s="756"/>
      <c r="EGL70" s="756"/>
      <c r="EGM70" s="756"/>
      <c r="EGN70" s="756"/>
      <c r="EGO70" s="756"/>
      <c r="EGP70" s="756"/>
      <c r="EGQ70" s="756"/>
      <c r="EGR70" s="756"/>
      <c r="EGS70" s="756"/>
      <c r="EGT70" s="756"/>
    </row>
    <row r="73" spans="1:3582" s="746" customFormat="1" ht="14.5">
      <c r="A73" s="756"/>
      <c r="B73" s="756"/>
      <c r="C73" s="756"/>
      <c r="D73" s="756"/>
      <c r="E73" s="756"/>
      <c r="F73" s="756"/>
      <c r="G73" s="756"/>
      <c r="H73" s="756"/>
      <c r="I73" s="756"/>
      <c r="J73" s="756"/>
      <c r="K73" s="946"/>
      <c r="L73" s="756"/>
      <c r="M73" s="756"/>
      <c r="N73" s="756"/>
      <c r="O73" s="756"/>
      <c r="P73" s="756"/>
      <c r="Q73" s="756"/>
      <c r="R73" s="756"/>
      <c r="U73" s="756"/>
      <c r="V73" s="756"/>
      <c r="W73" s="756"/>
      <c r="X73" s="756"/>
      <c r="Y73" s="756"/>
      <c r="Z73" s="756"/>
      <c r="AA73" s="756"/>
      <c r="AB73" s="756"/>
      <c r="AC73" s="756"/>
      <c r="AD73" s="756"/>
      <c r="AE73" s="756"/>
      <c r="AF73" s="756"/>
      <c r="AG73" s="756"/>
      <c r="AH73" s="756"/>
      <c r="AI73" s="756"/>
      <c r="AJ73" s="756"/>
      <c r="AK73" s="756"/>
      <c r="AL73" s="756"/>
      <c r="AM73" s="756"/>
      <c r="AN73" s="756"/>
      <c r="AO73" s="756"/>
      <c r="AP73" s="756"/>
      <c r="AQ73" s="756"/>
      <c r="AR73" s="756"/>
      <c r="AS73" s="756"/>
      <c r="AT73" s="756"/>
      <c r="AU73" s="756"/>
      <c r="AV73" s="756"/>
      <c r="AW73" s="756"/>
      <c r="AX73" s="756"/>
      <c r="AY73" s="756"/>
      <c r="AZ73" s="756"/>
      <c r="BA73" s="756"/>
      <c r="BB73" s="756"/>
      <c r="BC73" s="756"/>
      <c r="BD73" s="756"/>
      <c r="BE73" s="756"/>
      <c r="BF73" s="756"/>
      <c r="BG73" s="756"/>
      <c r="BH73" s="756"/>
      <c r="BI73" s="756"/>
      <c r="BJ73" s="756"/>
      <c r="BK73" s="756"/>
      <c r="BL73" s="756"/>
      <c r="BM73" s="756"/>
      <c r="BN73" s="756"/>
      <c r="BO73" s="756"/>
      <c r="BP73" s="756"/>
      <c r="BQ73" s="756"/>
      <c r="BR73" s="756"/>
      <c r="BS73" s="756"/>
      <c r="BT73" s="756"/>
      <c r="BU73" s="756"/>
      <c r="BV73" s="756"/>
      <c r="BW73" s="756"/>
      <c r="BX73" s="756"/>
      <c r="BY73" s="756"/>
      <c r="BZ73" s="756"/>
      <c r="CA73" s="756"/>
      <c r="CB73" s="756"/>
      <c r="CC73" s="756"/>
      <c r="CD73" s="756"/>
      <c r="CE73" s="756"/>
      <c r="CF73" s="756"/>
      <c r="CG73" s="756"/>
      <c r="CH73" s="756"/>
      <c r="CI73" s="756"/>
      <c r="CJ73" s="756"/>
      <c r="CK73" s="756"/>
      <c r="CL73" s="756"/>
      <c r="CM73" s="756"/>
      <c r="CN73" s="756"/>
      <c r="CO73" s="756"/>
      <c r="CP73" s="756"/>
      <c r="CQ73" s="756"/>
      <c r="CR73" s="756"/>
      <c r="CS73" s="756"/>
      <c r="CT73" s="756"/>
      <c r="CU73" s="756"/>
      <c r="CV73" s="756"/>
      <c r="CW73" s="756"/>
      <c r="CX73" s="756"/>
      <c r="CY73" s="756"/>
      <c r="CZ73" s="756"/>
      <c r="DA73" s="756"/>
      <c r="DB73" s="756"/>
      <c r="DC73" s="756"/>
      <c r="DD73" s="756"/>
      <c r="DE73" s="756"/>
      <c r="DF73" s="756"/>
      <c r="DG73" s="756"/>
      <c r="DH73" s="756"/>
      <c r="DI73" s="756"/>
      <c r="DJ73" s="756"/>
      <c r="DK73" s="756"/>
      <c r="DL73" s="756"/>
      <c r="DM73" s="756"/>
      <c r="DN73" s="756"/>
      <c r="DO73" s="756"/>
      <c r="DP73" s="756"/>
      <c r="DQ73" s="756"/>
      <c r="DR73" s="756"/>
      <c r="DS73" s="756"/>
      <c r="DT73" s="756"/>
      <c r="DU73" s="756"/>
      <c r="DV73" s="756"/>
      <c r="DW73" s="756"/>
      <c r="DX73" s="756"/>
      <c r="DY73" s="756"/>
      <c r="DZ73" s="756"/>
      <c r="EA73" s="756"/>
      <c r="EB73" s="756"/>
      <c r="EC73" s="756"/>
      <c r="ED73" s="756"/>
      <c r="EE73" s="756"/>
      <c r="EF73" s="756"/>
      <c r="EG73" s="756"/>
      <c r="EH73" s="756"/>
      <c r="EI73" s="756"/>
      <c r="EJ73" s="756"/>
      <c r="EK73" s="756"/>
      <c r="EL73" s="756"/>
      <c r="EM73" s="756"/>
      <c r="EN73" s="756"/>
      <c r="EO73" s="756"/>
      <c r="EP73" s="756"/>
      <c r="EQ73" s="756"/>
      <c r="ER73" s="756"/>
      <c r="ES73" s="756"/>
      <c r="ET73" s="756"/>
      <c r="EU73" s="756"/>
      <c r="EV73" s="756"/>
      <c r="EW73" s="756"/>
      <c r="EX73" s="756"/>
      <c r="EY73" s="756"/>
      <c r="EZ73" s="756"/>
      <c r="FA73" s="756"/>
      <c r="FB73" s="756"/>
      <c r="FC73" s="756"/>
      <c r="FD73" s="756"/>
      <c r="FE73" s="756"/>
      <c r="FF73" s="756"/>
      <c r="FG73" s="756"/>
      <c r="FH73" s="756"/>
      <c r="FI73" s="756"/>
      <c r="FJ73" s="756"/>
      <c r="FK73" s="756"/>
      <c r="FL73" s="756"/>
      <c r="FM73" s="756"/>
      <c r="FN73" s="756"/>
      <c r="FO73" s="756"/>
      <c r="FP73" s="756"/>
      <c r="FQ73" s="756"/>
      <c r="FR73" s="756"/>
      <c r="FS73" s="756"/>
      <c r="FT73" s="756"/>
      <c r="FU73" s="756"/>
      <c r="FV73" s="756"/>
      <c r="FW73" s="756"/>
      <c r="FX73" s="756"/>
      <c r="FY73" s="756"/>
      <c r="FZ73" s="756"/>
      <c r="GA73" s="756"/>
      <c r="GB73" s="756"/>
      <c r="GC73" s="756"/>
      <c r="GD73" s="756"/>
      <c r="GE73" s="756"/>
      <c r="GF73" s="756"/>
      <c r="GG73" s="756"/>
      <c r="GH73" s="756"/>
      <c r="GI73" s="756"/>
      <c r="GJ73" s="756"/>
      <c r="GK73" s="756"/>
      <c r="GL73" s="756"/>
      <c r="GM73" s="756"/>
      <c r="GN73" s="756"/>
      <c r="GO73" s="756"/>
      <c r="GP73" s="756"/>
      <c r="GQ73" s="756"/>
      <c r="GR73" s="756"/>
      <c r="GS73" s="756"/>
      <c r="GT73" s="756"/>
      <c r="GU73" s="756"/>
      <c r="GV73" s="756"/>
      <c r="GW73" s="756"/>
      <c r="GX73" s="756"/>
      <c r="GY73" s="756"/>
      <c r="GZ73" s="756"/>
      <c r="HA73" s="756"/>
      <c r="HB73" s="756"/>
      <c r="HC73" s="756"/>
      <c r="HD73" s="756"/>
      <c r="HE73" s="756"/>
      <c r="HF73" s="756"/>
      <c r="HG73" s="756"/>
      <c r="HH73" s="756"/>
      <c r="HI73" s="756"/>
      <c r="HJ73" s="756"/>
      <c r="HK73" s="756"/>
      <c r="HL73" s="756"/>
      <c r="HM73" s="756"/>
      <c r="HN73" s="756"/>
      <c r="HO73" s="756"/>
      <c r="HP73" s="756"/>
      <c r="HQ73" s="756"/>
      <c r="HR73" s="756"/>
      <c r="HS73" s="756"/>
      <c r="HT73" s="756"/>
      <c r="HU73" s="756"/>
      <c r="HV73" s="756"/>
      <c r="HW73" s="756"/>
      <c r="HX73" s="756"/>
      <c r="HY73" s="756"/>
      <c r="HZ73" s="756"/>
      <c r="IA73" s="756"/>
      <c r="IB73" s="756"/>
      <c r="IC73" s="756"/>
      <c r="ID73" s="756"/>
      <c r="IE73" s="756"/>
      <c r="IF73" s="756"/>
      <c r="IG73" s="756"/>
      <c r="IH73" s="756"/>
      <c r="II73" s="756"/>
      <c r="IJ73" s="756"/>
      <c r="IK73" s="756"/>
      <c r="IL73" s="756"/>
      <c r="IM73" s="756"/>
      <c r="IN73" s="756"/>
      <c r="IO73" s="756"/>
      <c r="IP73" s="756"/>
      <c r="IQ73" s="756"/>
      <c r="IR73" s="756"/>
      <c r="IS73" s="756"/>
      <c r="IT73" s="756"/>
      <c r="IU73" s="756"/>
      <c r="IV73" s="756"/>
      <c r="IW73" s="756"/>
      <c r="IX73" s="756"/>
      <c r="IY73" s="756"/>
      <c r="IZ73" s="756"/>
      <c r="JA73" s="756"/>
      <c r="JB73" s="756"/>
      <c r="JC73" s="756"/>
      <c r="JD73" s="756"/>
      <c r="JE73" s="756"/>
      <c r="JF73" s="756"/>
      <c r="JG73" s="756"/>
      <c r="JH73" s="756"/>
      <c r="JI73" s="756"/>
      <c r="JJ73" s="756"/>
      <c r="JK73" s="756"/>
      <c r="JL73" s="756"/>
      <c r="JM73" s="756"/>
      <c r="JN73" s="756"/>
      <c r="JO73" s="756"/>
      <c r="JP73" s="756"/>
      <c r="JQ73" s="756"/>
      <c r="JR73" s="756"/>
      <c r="JS73" s="756"/>
      <c r="JT73" s="756"/>
      <c r="JU73" s="756"/>
      <c r="JV73" s="756"/>
      <c r="JW73" s="756"/>
      <c r="JX73" s="756"/>
      <c r="JY73" s="756"/>
      <c r="JZ73" s="756"/>
      <c r="KA73" s="756"/>
      <c r="KB73" s="756"/>
      <c r="KC73" s="756"/>
      <c r="KD73" s="756"/>
      <c r="KE73" s="756"/>
      <c r="KF73" s="756"/>
      <c r="KG73" s="756"/>
      <c r="KH73" s="756"/>
      <c r="KI73" s="756"/>
      <c r="KJ73" s="756"/>
      <c r="KK73" s="756"/>
      <c r="KL73" s="756"/>
      <c r="KM73" s="756"/>
      <c r="KN73" s="756"/>
      <c r="KO73" s="756"/>
      <c r="KP73" s="756"/>
      <c r="KQ73" s="756"/>
      <c r="KR73" s="756"/>
      <c r="KS73" s="756"/>
      <c r="KT73" s="756"/>
      <c r="KU73" s="756"/>
      <c r="KV73" s="756"/>
      <c r="KW73" s="756"/>
      <c r="KX73" s="756"/>
      <c r="KY73" s="756"/>
      <c r="KZ73" s="756"/>
      <c r="LA73" s="756"/>
      <c r="LB73" s="756"/>
      <c r="LC73" s="756"/>
      <c r="LD73" s="756"/>
      <c r="LE73" s="756"/>
      <c r="LF73" s="756"/>
      <c r="LG73" s="756"/>
      <c r="LH73" s="756"/>
      <c r="LI73" s="756"/>
      <c r="LJ73" s="756"/>
      <c r="LK73" s="756"/>
      <c r="LL73" s="756"/>
      <c r="LM73" s="756"/>
      <c r="LN73" s="756"/>
      <c r="LO73" s="756"/>
      <c r="LP73" s="756"/>
      <c r="LQ73" s="756"/>
      <c r="LR73" s="756"/>
      <c r="LS73" s="756"/>
      <c r="LT73" s="756"/>
      <c r="LU73" s="756"/>
      <c r="LV73" s="756"/>
      <c r="LW73" s="756"/>
      <c r="LX73" s="756"/>
      <c r="LY73" s="756"/>
      <c r="LZ73" s="756"/>
      <c r="MA73" s="756"/>
      <c r="MB73" s="756"/>
      <c r="MC73" s="756"/>
      <c r="MD73" s="756"/>
      <c r="ME73" s="756"/>
      <c r="MF73" s="756"/>
      <c r="MG73" s="756"/>
      <c r="MH73" s="756"/>
      <c r="MI73" s="756"/>
      <c r="MJ73" s="756"/>
      <c r="MK73" s="756"/>
      <c r="ML73" s="756"/>
      <c r="MM73" s="756"/>
      <c r="MN73" s="756"/>
      <c r="MO73" s="756"/>
      <c r="MP73" s="756"/>
      <c r="MQ73" s="756"/>
      <c r="MR73" s="756"/>
      <c r="MS73" s="756"/>
      <c r="MT73" s="756"/>
      <c r="MU73" s="756"/>
      <c r="MV73" s="756"/>
      <c r="MW73" s="756"/>
      <c r="MX73" s="756"/>
      <c r="MY73" s="756"/>
      <c r="MZ73" s="756"/>
      <c r="NA73" s="756"/>
      <c r="NB73" s="756"/>
      <c r="NC73" s="756"/>
      <c r="ND73" s="756"/>
      <c r="NE73" s="756"/>
      <c r="NF73" s="756"/>
      <c r="NG73" s="756"/>
      <c r="NH73" s="756"/>
      <c r="NI73" s="756"/>
      <c r="NJ73" s="756"/>
      <c r="NK73" s="756"/>
      <c r="NL73" s="756"/>
      <c r="NM73" s="756"/>
      <c r="NN73" s="756"/>
      <c r="NO73" s="756"/>
      <c r="NP73" s="756"/>
      <c r="NQ73" s="756"/>
      <c r="NR73" s="756"/>
      <c r="NS73" s="756"/>
      <c r="NT73" s="756"/>
      <c r="NU73" s="756"/>
      <c r="NV73" s="756"/>
      <c r="NW73" s="756"/>
      <c r="NX73" s="756"/>
      <c r="NY73" s="756"/>
      <c r="NZ73" s="756"/>
      <c r="OA73" s="756"/>
      <c r="OB73" s="756"/>
      <c r="OC73" s="756"/>
      <c r="OD73" s="756"/>
      <c r="OE73" s="756"/>
      <c r="OF73" s="756"/>
      <c r="OG73" s="756"/>
      <c r="OH73" s="756"/>
      <c r="OI73" s="756"/>
      <c r="OJ73" s="756"/>
      <c r="OK73" s="756"/>
      <c r="OL73" s="756"/>
      <c r="OM73" s="756"/>
      <c r="ON73" s="756"/>
      <c r="OO73" s="756"/>
      <c r="OP73" s="756"/>
      <c r="OQ73" s="756"/>
      <c r="OR73" s="756"/>
      <c r="OS73" s="756"/>
      <c r="OT73" s="756"/>
      <c r="OU73" s="756"/>
      <c r="OV73" s="756"/>
      <c r="OW73" s="756"/>
      <c r="OX73" s="756"/>
      <c r="OY73" s="756"/>
      <c r="OZ73" s="756"/>
      <c r="PA73" s="756"/>
      <c r="PB73" s="756"/>
      <c r="PC73" s="756"/>
      <c r="PD73" s="756"/>
      <c r="PE73" s="756"/>
      <c r="PF73" s="756"/>
      <c r="PG73" s="756"/>
      <c r="PH73" s="756"/>
      <c r="PI73" s="756"/>
      <c r="PJ73" s="756"/>
      <c r="PK73" s="756"/>
      <c r="PL73" s="756"/>
      <c r="PM73" s="756"/>
      <c r="PN73" s="756"/>
      <c r="PO73" s="756"/>
      <c r="PP73" s="756"/>
      <c r="PQ73" s="756"/>
      <c r="PR73" s="756"/>
      <c r="PS73" s="756"/>
      <c r="PT73" s="756"/>
      <c r="PU73" s="756"/>
      <c r="PV73" s="756"/>
      <c r="PW73" s="756"/>
      <c r="PX73" s="756"/>
      <c r="PY73" s="756"/>
      <c r="PZ73" s="756"/>
      <c r="QA73" s="756"/>
      <c r="QB73" s="756"/>
      <c r="QC73" s="756"/>
      <c r="QD73" s="756"/>
      <c r="QE73" s="756"/>
      <c r="QF73" s="756"/>
      <c r="QG73" s="756"/>
      <c r="QH73" s="756"/>
      <c r="QI73" s="756"/>
      <c r="QJ73" s="756"/>
      <c r="QK73" s="756"/>
      <c r="QL73" s="756"/>
      <c r="QM73" s="756"/>
      <c r="QN73" s="756"/>
      <c r="QO73" s="756"/>
      <c r="QP73" s="756"/>
      <c r="QQ73" s="756"/>
      <c r="QR73" s="756"/>
      <c r="QS73" s="756"/>
      <c r="QT73" s="756"/>
      <c r="QU73" s="756"/>
      <c r="QV73" s="756"/>
      <c r="QW73" s="756"/>
      <c r="QX73" s="756"/>
      <c r="QY73" s="756"/>
      <c r="QZ73" s="756"/>
      <c r="RA73" s="756"/>
      <c r="RB73" s="756"/>
      <c r="RC73" s="756"/>
      <c r="RD73" s="756"/>
      <c r="RE73" s="756"/>
      <c r="RF73" s="756"/>
      <c r="RG73" s="756"/>
      <c r="RH73" s="756"/>
      <c r="RI73" s="756"/>
      <c r="RJ73" s="756"/>
      <c r="RK73" s="756"/>
      <c r="RL73" s="756"/>
      <c r="RM73" s="756"/>
      <c r="RN73" s="756"/>
      <c r="RO73" s="756"/>
      <c r="RP73" s="756"/>
      <c r="RQ73" s="756"/>
      <c r="RR73" s="756"/>
      <c r="RS73" s="756"/>
      <c r="RT73" s="756"/>
      <c r="RU73" s="756"/>
      <c r="RV73" s="756"/>
      <c r="RW73" s="756"/>
      <c r="RX73" s="756"/>
      <c r="RY73" s="756"/>
      <c r="RZ73" s="756"/>
      <c r="SA73" s="756"/>
      <c r="SB73" s="756"/>
      <c r="SC73" s="756"/>
      <c r="SD73" s="756"/>
      <c r="SE73" s="756"/>
      <c r="SF73" s="756"/>
      <c r="SG73" s="756"/>
      <c r="SH73" s="756"/>
      <c r="SI73" s="756"/>
      <c r="SJ73" s="756"/>
      <c r="SK73" s="756"/>
      <c r="SL73" s="756"/>
      <c r="SM73" s="756"/>
      <c r="SN73" s="756"/>
      <c r="SO73" s="756"/>
      <c r="SP73" s="756"/>
      <c r="SQ73" s="756"/>
      <c r="SR73" s="756"/>
      <c r="SS73" s="756"/>
      <c r="ST73" s="756"/>
      <c r="SU73" s="756"/>
      <c r="SV73" s="756"/>
      <c r="SW73" s="756"/>
      <c r="SX73" s="756"/>
      <c r="SY73" s="756"/>
      <c r="SZ73" s="756"/>
      <c r="TA73" s="756"/>
      <c r="TB73" s="756"/>
      <c r="TC73" s="756"/>
      <c r="TD73" s="756"/>
      <c r="TE73" s="756"/>
      <c r="TF73" s="756"/>
      <c r="TG73" s="756"/>
      <c r="TH73" s="756"/>
      <c r="TI73" s="756"/>
      <c r="TJ73" s="756"/>
      <c r="TK73" s="756"/>
      <c r="TL73" s="756"/>
      <c r="TM73" s="756"/>
      <c r="TN73" s="756"/>
      <c r="TO73" s="756"/>
      <c r="TP73" s="756"/>
      <c r="TQ73" s="756"/>
      <c r="TR73" s="756"/>
      <c r="TS73" s="756"/>
      <c r="TT73" s="756"/>
      <c r="TU73" s="756"/>
      <c r="TV73" s="756"/>
      <c r="TW73" s="756"/>
      <c r="TX73" s="756"/>
      <c r="TY73" s="756"/>
      <c r="TZ73" s="756"/>
      <c r="UA73" s="756"/>
      <c r="UB73" s="756"/>
      <c r="UC73" s="756"/>
      <c r="UD73" s="756"/>
      <c r="UE73" s="756"/>
      <c r="UF73" s="756"/>
      <c r="UG73" s="756"/>
      <c r="UH73" s="756"/>
      <c r="UI73" s="756"/>
      <c r="UJ73" s="756"/>
      <c r="UK73" s="756"/>
      <c r="UL73" s="756"/>
      <c r="UM73" s="756"/>
      <c r="UN73" s="756"/>
      <c r="UO73" s="756"/>
      <c r="UP73" s="756"/>
      <c r="UQ73" s="756"/>
      <c r="UR73" s="756"/>
      <c r="US73" s="756"/>
      <c r="UT73" s="756"/>
      <c r="UU73" s="756"/>
      <c r="UV73" s="756"/>
      <c r="UW73" s="756"/>
      <c r="UX73" s="756"/>
      <c r="UY73" s="756"/>
      <c r="UZ73" s="756"/>
      <c r="VA73" s="756"/>
      <c r="VB73" s="756"/>
      <c r="VC73" s="756"/>
      <c r="VD73" s="756"/>
      <c r="VE73" s="756"/>
      <c r="VF73" s="756"/>
      <c r="VG73" s="756"/>
      <c r="VH73" s="756"/>
      <c r="VI73" s="756"/>
      <c r="VJ73" s="756"/>
      <c r="VK73" s="756"/>
      <c r="VL73" s="756"/>
      <c r="VM73" s="756"/>
      <c r="VN73" s="756"/>
      <c r="VO73" s="756"/>
      <c r="VP73" s="756"/>
      <c r="VQ73" s="756"/>
      <c r="VR73" s="756"/>
      <c r="VS73" s="756"/>
      <c r="VT73" s="756"/>
      <c r="VU73" s="756"/>
      <c r="VV73" s="756"/>
      <c r="VW73" s="756"/>
      <c r="VX73" s="756"/>
      <c r="VY73" s="756"/>
      <c r="VZ73" s="756"/>
      <c r="WA73" s="756"/>
      <c r="WB73" s="756"/>
      <c r="WC73" s="756"/>
      <c r="WD73" s="756"/>
      <c r="WE73" s="756"/>
      <c r="WF73" s="756"/>
      <c r="WG73" s="756"/>
      <c r="WH73" s="756"/>
      <c r="WI73" s="756"/>
      <c r="WJ73" s="756"/>
      <c r="WK73" s="756"/>
      <c r="WL73" s="756"/>
      <c r="WM73" s="756"/>
      <c r="WN73" s="756"/>
      <c r="WO73" s="756"/>
      <c r="WP73" s="756"/>
      <c r="WQ73" s="756"/>
      <c r="WR73" s="756"/>
      <c r="WS73" s="756"/>
      <c r="WT73" s="756"/>
      <c r="WU73" s="756"/>
      <c r="WV73" s="756"/>
      <c r="WW73" s="756"/>
      <c r="WX73" s="756"/>
      <c r="WY73" s="756"/>
      <c r="WZ73" s="756"/>
      <c r="XA73" s="756"/>
      <c r="XB73" s="756"/>
      <c r="XC73" s="756"/>
      <c r="XD73" s="756"/>
      <c r="XE73" s="756"/>
      <c r="XF73" s="756"/>
      <c r="XG73" s="756"/>
      <c r="XH73" s="756"/>
      <c r="XI73" s="756"/>
      <c r="XJ73" s="756"/>
      <c r="XK73" s="756"/>
      <c r="XL73" s="756"/>
      <c r="XM73" s="756"/>
      <c r="XN73" s="756"/>
      <c r="XO73" s="756"/>
      <c r="XP73" s="756"/>
      <c r="XQ73" s="756"/>
      <c r="XR73" s="756"/>
      <c r="XS73" s="756"/>
      <c r="XT73" s="756"/>
      <c r="XU73" s="756"/>
      <c r="XV73" s="756"/>
      <c r="XW73" s="756"/>
      <c r="XX73" s="756"/>
      <c r="XY73" s="756"/>
      <c r="XZ73" s="756"/>
      <c r="YA73" s="756"/>
      <c r="YB73" s="756"/>
      <c r="YC73" s="756"/>
      <c r="YD73" s="756"/>
      <c r="YE73" s="756"/>
      <c r="YF73" s="756"/>
      <c r="YG73" s="756"/>
      <c r="YH73" s="756"/>
      <c r="YI73" s="756"/>
      <c r="YJ73" s="756"/>
      <c r="YK73" s="756"/>
      <c r="YL73" s="756"/>
      <c r="YM73" s="756"/>
      <c r="YN73" s="756"/>
      <c r="YO73" s="756"/>
      <c r="YP73" s="756"/>
      <c r="YQ73" s="756"/>
      <c r="YR73" s="756"/>
      <c r="YS73" s="756"/>
      <c r="YT73" s="756"/>
      <c r="YU73" s="756"/>
      <c r="YV73" s="756"/>
      <c r="YW73" s="756"/>
      <c r="YX73" s="756"/>
      <c r="YY73" s="756"/>
      <c r="YZ73" s="756"/>
      <c r="ZA73" s="756"/>
      <c r="ZB73" s="756"/>
      <c r="ZC73" s="756"/>
      <c r="ZD73" s="756"/>
      <c r="ZE73" s="756"/>
      <c r="ZF73" s="756"/>
      <c r="ZG73" s="756"/>
      <c r="ZH73" s="756"/>
      <c r="ZI73" s="756"/>
      <c r="ZJ73" s="756"/>
      <c r="ZK73" s="756"/>
      <c r="ZL73" s="756"/>
      <c r="ZM73" s="756"/>
      <c r="ZN73" s="756"/>
      <c r="ZO73" s="756"/>
      <c r="ZP73" s="756"/>
      <c r="ZQ73" s="756"/>
      <c r="ZR73" s="756"/>
      <c r="ZS73" s="756"/>
      <c r="ZT73" s="756"/>
      <c r="ZU73" s="756"/>
      <c r="ZV73" s="756"/>
      <c r="ZW73" s="756"/>
      <c r="ZX73" s="756"/>
      <c r="ZY73" s="756"/>
      <c r="ZZ73" s="756"/>
      <c r="AAA73" s="756"/>
      <c r="AAB73" s="756"/>
      <c r="AAC73" s="756"/>
      <c r="AAD73" s="756"/>
      <c r="AAE73" s="756"/>
      <c r="AAF73" s="756"/>
      <c r="AAG73" s="756"/>
      <c r="AAH73" s="756"/>
      <c r="AAI73" s="756"/>
      <c r="AAJ73" s="756"/>
      <c r="AAK73" s="756"/>
      <c r="AAL73" s="756"/>
      <c r="AAM73" s="756"/>
      <c r="AAN73" s="756"/>
      <c r="AAO73" s="756"/>
      <c r="AAP73" s="756"/>
      <c r="AAQ73" s="756"/>
      <c r="AAR73" s="756"/>
      <c r="AAS73" s="756"/>
      <c r="AAT73" s="756"/>
      <c r="AAU73" s="756"/>
      <c r="AAV73" s="756"/>
      <c r="AAW73" s="756"/>
      <c r="AAX73" s="756"/>
      <c r="AAY73" s="756"/>
      <c r="AAZ73" s="756"/>
      <c r="ABA73" s="756"/>
      <c r="ABB73" s="756"/>
      <c r="ABC73" s="756"/>
      <c r="ABD73" s="756"/>
      <c r="ABE73" s="756"/>
      <c r="ABF73" s="756"/>
      <c r="ABG73" s="756"/>
      <c r="ABH73" s="756"/>
      <c r="ABI73" s="756"/>
      <c r="ABJ73" s="756"/>
      <c r="ABK73" s="756"/>
      <c r="ABL73" s="756"/>
      <c r="ABM73" s="756"/>
      <c r="ABN73" s="756"/>
      <c r="ABO73" s="756"/>
      <c r="ABP73" s="756"/>
      <c r="ABQ73" s="756"/>
      <c r="ABR73" s="756"/>
      <c r="ABS73" s="756"/>
      <c r="ABT73" s="756"/>
      <c r="ABU73" s="756"/>
      <c r="ABV73" s="756"/>
      <c r="ABW73" s="756"/>
      <c r="ABX73" s="756"/>
      <c r="ABY73" s="756"/>
      <c r="ABZ73" s="756"/>
      <c r="ACA73" s="756"/>
      <c r="ACB73" s="756"/>
      <c r="ACC73" s="756"/>
      <c r="ACD73" s="756"/>
      <c r="ACE73" s="756"/>
      <c r="ACF73" s="756"/>
      <c r="ACG73" s="756"/>
      <c r="ACH73" s="756"/>
      <c r="ACI73" s="756"/>
      <c r="ACJ73" s="756"/>
      <c r="ACK73" s="756"/>
      <c r="ACL73" s="756"/>
      <c r="ACM73" s="756"/>
      <c r="ACN73" s="756"/>
      <c r="ACO73" s="756"/>
      <c r="ACP73" s="756"/>
      <c r="ACQ73" s="756"/>
      <c r="ACR73" s="756"/>
      <c r="ACS73" s="756"/>
      <c r="ACT73" s="756"/>
      <c r="ACU73" s="756"/>
      <c r="ACV73" s="756"/>
      <c r="ACW73" s="756"/>
      <c r="ACX73" s="756"/>
      <c r="ACY73" s="756"/>
      <c r="ACZ73" s="756"/>
      <c r="ADA73" s="756"/>
      <c r="ADB73" s="756"/>
      <c r="ADC73" s="756"/>
      <c r="ADD73" s="756"/>
      <c r="ADE73" s="756"/>
      <c r="ADF73" s="756"/>
      <c r="ADG73" s="756"/>
      <c r="ADH73" s="756"/>
      <c r="ADI73" s="756"/>
      <c r="ADJ73" s="756"/>
      <c r="ADK73" s="756"/>
      <c r="ADL73" s="756"/>
      <c r="ADM73" s="756"/>
      <c r="ADN73" s="756"/>
      <c r="ADO73" s="756"/>
      <c r="ADP73" s="756"/>
      <c r="ADQ73" s="756"/>
      <c r="ADR73" s="756"/>
      <c r="ADS73" s="756"/>
      <c r="ADT73" s="756"/>
      <c r="ADU73" s="756"/>
      <c r="ADV73" s="756"/>
      <c r="ADW73" s="756"/>
      <c r="ADX73" s="756"/>
      <c r="ADY73" s="756"/>
      <c r="ADZ73" s="756"/>
      <c r="AEA73" s="756"/>
      <c r="AEB73" s="756"/>
      <c r="AEC73" s="756"/>
      <c r="AED73" s="756"/>
      <c r="AEE73" s="756"/>
      <c r="AEF73" s="756"/>
      <c r="AEG73" s="756"/>
      <c r="AEH73" s="756"/>
      <c r="AEI73" s="756"/>
      <c r="AEJ73" s="756"/>
      <c r="AEK73" s="756"/>
      <c r="AEL73" s="756"/>
      <c r="AEM73" s="756"/>
      <c r="AEN73" s="756"/>
      <c r="AEO73" s="756"/>
      <c r="AEP73" s="756"/>
      <c r="AEQ73" s="756"/>
      <c r="AER73" s="756"/>
      <c r="AES73" s="756"/>
      <c r="AET73" s="756"/>
      <c r="AEU73" s="756"/>
      <c r="AEV73" s="756"/>
      <c r="AEW73" s="756"/>
      <c r="AEX73" s="756"/>
      <c r="AEY73" s="756"/>
      <c r="AEZ73" s="756"/>
      <c r="AFA73" s="756"/>
      <c r="AFB73" s="756"/>
      <c r="AFC73" s="756"/>
      <c r="AFD73" s="756"/>
      <c r="AFE73" s="756"/>
      <c r="AFF73" s="756"/>
      <c r="AFG73" s="756"/>
      <c r="AFH73" s="756"/>
      <c r="AFI73" s="756"/>
      <c r="AFJ73" s="756"/>
      <c r="AFK73" s="756"/>
      <c r="AFL73" s="756"/>
      <c r="AFM73" s="756"/>
      <c r="AFN73" s="756"/>
      <c r="AFO73" s="756"/>
      <c r="AFP73" s="756"/>
      <c r="AFQ73" s="756"/>
      <c r="AFR73" s="756"/>
      <c r="AFS73" s="756"/>
      <c r="AFT73" s="756"/>
      <c r="AFU73" s="756"/>
      <c r="AFV73" s="756"/>
      <c r="AFW73" s="756"/>
      <c r="AFX73" s="756"/>
      <c r="AFY73" s="756"/>
      <c r="AFZ73" s="756"/>
      <c r="AGA73" s="756"/>
      <c r="AGB73" s="756"/>
      <c r="AGC73" s="756"/>
      <c r="AGD73" s="756"/>
      <c r="AGE73" s="756"/>
      <c r="AGF73" s="756"/>
      <c r="AGG73" s="756"/>
      <c r="AGH73" s="756"/>
      <c r="AGI73" s="756"/>
      <c r="AGJ73" s="756"/>
      <c r="AGK73" s="756"/>
      <c r="AGL73" s="756"/>
      <c r="AGM73" s="756"/>
      <c r="AGN73" s="756"/>
      <c r="AGO73" s="756"/>
      <c r="AGP73" s="756"/>
      <c r="AGQ73" s="756"/>
      <c r="AGR73" s="756"/>
      <c r="AGS73" s="756"/>
      <c r="AGT73" s="756"/>
      <c r="AGU73" s="756"/>
      <c r="AGV73" s="756"/>
      <c r="AGW73" s="756"/>
      <c r="AGX73" s="756"/>
      <c r="AGY73" s="756"/>
      <c r="AGZ73" s="756"/>
      <c r="AHA73" s="756"/>
      <c r="AHB73" s="756"/>
      <c r="AHC73" s="756"/>
      <c r="AHD73" s="756"/>
      <c r="AHE73" s="756"/>
      <c r="AHF73" s="756"/>
      <c r="AHG73" s="756"/>
      <c r="AHH73" s="756"/>
      <c r="AHI73" s="756"/>
      <c r="AHJ73" s="756"/>
      <c r="AHK73" s="756"/>
      <c r="AHL73" s="756"/>
      <c r="AHM73" s="756"/>
      <c r="AHN73" s="756"/>
      <c r="AHO73" s="756"/>
      <c r="AHP73" s="756"/>
      <c r="AHQ73" s="756"/>
      <c r="AHR73" s="756"/>
      <c r="AHS73" s="756"/>
      <c r="AHT73" s="756"/>
      <c r="AHU73" s="756"/>
      <c r="AHV73" s="756"/>
      <c r="AHW73" s="756"/>
      <c r="AHX73" s="756"/>
      <c r="AHY73" s="756"/>
      <c r="AHZ73" s="756"/>
      <c r="AIA73" s="756"/>
      <c r="AIB73" s="756"/>
      <c r="AIC73" s="756"/>
      <c r="AID73" s="756"/>
      <c r="AIE73" s="756"/>
      <c r="AIF73" s="756"/>
      <c r="AIG73" s="756"/>
      <c r="AIH73" s="756"/>
      <c r="AII73" s="756"/>
      <c r="AIJ73" s="756"/>
      <c r="AIK73" s="756"/>
      <c r="AIL73" s="756"/>
      <c r="AIM73" s="756"/>
      <c r="AIN73" s="756"/>
      <c r="AIO73" s="756"/>
      <c r="AIP73" s="756"/>
      <c r="AIQ73" s="756"/>
      <c r="AIR73" s="756"/>
      <c r="AIS73" s="756"/>
      <c r="AIT73" s="756"/>
      <c r="AIU73" s="756"/>
      <c r="AIV73" s="756"/>
      <c r="AIW73" s="756"/>
      <c r="AIX73" s="756"/>
      <c r="AIY73" s="756"/>
      <c r="AIZ73" s="756"/>
      <c r="AJA73" s="756"/>
      <c r="AJB73" s="756"/>
      <c r="AJC73" s="756"/>
      <c r="AJD73" s="756"/>
      <c r="AJE73" s="756"/>
      <c r="AJF73" s="756"/>
      <c r="AJG73" s="756"/>
      <c r="AJH73" s="756"/>
      <c r="AJI73" s="756"/>
      <c r="AJJ73" s="756"/>
      <c r="AJK73" s="756"/>
      <c r="AJL73" s="756"/>
      <c r="AJM73" s="756"/>
      <c r="AJN73" s="756"/>
      <c r="AJO73" s="756"/>
      <c r="AJP73" s="756"/>
      <c r="AJQ73" s="756"/>
      <c r="AJR73" s="756"/>
      <c r="AJS73" s="756"/>
      <c r="AJT73" s="756"/>
      <c r="AJU73" s="756"/>
      <c r="AJV73" s="756"/>
      <c r="AJW73" s="756"/>
      <c r="AJX73" s="756"/>
      <c r="AJY73" s="756"/>
      <c r="AJZ73" s="756"/>
      <c r="AKA73" s="756"/>
      <c r="AKB73" s="756"/>
      <c r="AKC73" s="756"/>
      <c r="AKD73" s="756"/>
      <c r="AKE73" s="756"/>
      <c r="AKF73" s="756"/>
      <c r="AKG73" s="756"/>
      <c r="AKH73" s="756"/>
      <c r="AKI73" s="756"/>
      <c r="AKJ73" s="756"/>
      <c r="AKK73" s="756"/>
      <c r="AKL73" s="756"/>
      <c r="AKM73" s="756"/>
      <c r="AKN73" s="756"/>
      <c r="AKO73" s="756"/>
      <c r="AKP73" s="756"/>
      <c r="AKQ73" s="756"/>
      <c r="AKR73" s="756"/>
      <c r="AKS73" s="756"/>
      <c r="AKT73" s="756"/>
      <c r="AKU73" s="756"/>
      <c r="AKV73" s="756"/>
      <c r="AKW73" s="756"/>
      <c r="AKX73" s="756"/>
      <c r="AKY73" s="756"/>
      <c r="AKZ73" s="756"/>
      <c r="ALA73" s="756"/>
      <c r="ALB73" s="756"/>
      <c r="ALC73" s="756"/>
      <c r="ALD73" s="756"/>
      <c r="ALE73" s="756"/>
      <c r="ALF73" s="756"/>
      <c r="ALG73" s="756"/>
      <c r="ALH73" s="756"/>
      <c r="ALI73" s="756"/>
      <c r="ALJ73" s="756"/>
      <c r="ALK73" s="756"/>
      <c r="ALL73" s="756"/>
      <c r="ALM73" s="756"/>
      <c r="ALN73" s="756"/>
      <c r="ALO73" s="756"/>
      <c r="ALP73" s="756"/>
      <c r="ALQ73" s="756"/>
      <c r="ALR73" s="756"/>
      <c r="ALS73" s="756"/>
      <c r="ALT73" s="756"/>
      <c r="ALU73" s="756"/>
      <c r="ALV73" s="756"/>
      <c r="ALW73" s="756"/>
      <c r="ALX73" s="756"/>
      <c r="ALY73" s="756"/>
      <c r="ALZ73" s="756"/>
      <c r="AMA73" s="756"/>
      <c r="AMB73" s="756"/>
      <c r="AMC73" s="756"/>
      <c r="AMD73" s="756"/>
      <c r="AME73" s="756"/>
      <c r="AMF73" s="756"/>
      <c r="AMG73" s="756"/>
      <c r="AMH73" s="756"/>
      <c r="AMI73" s="756"/>
      <c r="AMJ73" s="756"/>
      <c r="AMK73" s="756"/>
      <c r="AML73" s="756"/>
      <c r="AMM73" s="756"/>
      <c r="AMN73" s="756"/>
      <c r="AMO73" s="756"/>
      <c r="AMP73" s="756"/>
      <c r="AMQ73" s="756"/>
      <c r="AMR73" s="756"/>
      <c r="AMS73" s="756"/>
      <c r="AMT73" s="756"/>
      <c r="AMU73" s="756"/>
      <c r="AMV73" s="756"/>
      <c r="AMW73" s="756"/>
      <c r="AMX73" s="756"/>
      <c r="AMY73" s="756"/>
      <c r="AMZ73" s="756"/>
      <c r="ANA73" s="756"/>
      <c r="ANB73" s="756"/>
      <c r="ANC73" s="756"/>
      <c r="AND73" s="756"/>
      <c r="ANE73" s="756"/>
      <c r="ANF73" s="756"/>
      <c r="ANG73" s="756"/>
      <c r="ANH73" s="756"/>
      <c r="ANI73" s="756"/>
      <c r="ANJ73" s="756"/>
      <c r="ANK73" s="756"/>
      <c r="ANL73" s="756"/>
      <c r="ANM73" s="756"/>
      <c r="ANN73" s="756"/>
      <c r="ANO73" s="756"/>
      <c r="ANP73" s="756"/>
      <c r="ANQ73" s="756"/>
      <c r="ANR73" s="756"/>
      <c r="ANS73" s="756"/>
      <c r="ANT73" s="756"/>
      <c r="ANU73" s="756"/>
      <c r="ANV73" s="756"/>
      <c r="ANW73" s="756"/>
      <c r="ANX73" s="756"/>
      <c r="ANY73" s="756"/>
      <c r="ANZ73" s="756"/>
      <c r="AOA73" s="756"/>
      <c r="AOB73" s="756"/>
      <c r="AOC73" s="756"/>
      <c r="AOD73" s="756"/>
      <c r="AOE73" s="756"/>
      <c r="AOF73" s="756"/>
      <c r="AOG73" s="756"/>
      <c r="AOH73" s="756"/>
      <c r="AOI73" s="756"/>
      <c r="AOJ73" s="756"/>
      <c r="AOK73" s="756"/>
      <c r="AOL73" s="756"/>
      <c r="AOM73" s="756"/>
      <c r="AON73" s="756"/>
      <c r="AOO73" s="756"/>
      <c r="AOP73" s="756"/>
      <c r="AOQ73" s="756"/>
      <c r="AOR73" s="756"/>
      <c r="AOS73" s="756"/>
      <c r="AOT73" s="756"/>
      <c r="AOU73" s="756"/>
      <c r="AOV73" s="756"/>
      <c r="AOW73" s="756"/>
      <c r="AOX73" s="756"/>
      <c r="AOY73" s="756"/>
      <c r="AOZ73" s="756"/>
      <c r="APA73" s="756"/>
      <c r="APB73" s="756"/>
      <c r="APC73" s="756"/>
      <c r="APD73" s="756"/>
      <c r="APE73" s="756"/>
      <c r="APF73" s="756"/>
      <c r="APG73" s="756"/>
      <c r="APH73" s="756"/>
      <c r="API73" s="756"/>
      <c r="APJ73" s="756"/>
      <c r="APK73" s="756"/>
      <c r="APL73" s="756"/>
      <c r="APM73" s="756"/>
      <c r="APN73" s="756"/>
      <c r="APO73" s="756"/>
      <c r="APP73" s="756"/>
      <c r="APQ73" s="756"/>
      <c r="APR73" s="756"/>
      <c r="APS73" s="756"/>
      <c r="APT73" s="756"/>
      <c r="APU73" s="756"/>
      <c r="APV73" s="756"/>
      <c r="APW73" s="756"/>
      <c r="APX73" s="756"/>
      <c r="APY73" s="756"/>
      <c r="APZ73" s="756"/>
      <c r="AQA73" s="756"/>
      <c r="AQB73" s="756"/>
      <c r="AQC73" s="756"/>
      <c r="AQD73" s="756"/>
      <c r="AQE73" s="756"/>
      <c r="AQF73" s="756"/>
      <c r="AQG73" s="756"/>
      <c r="AQH73" s="756"/>
      <c r="AQI73" s="756"/>
      <c r="AQJ73" s="756"/>
      <c r="AQK73" s="756"/>
      <c r="AQL73" s="756"/>
      <c r="AQM73" s="756"/>
      <c r="AQN73" s="756"/>
      <c r="AQO73" s="756"/>
      <c r="AQP73" s="756"/>
      <c r="AQQ73" s="756"/>
      <c r="AQR73" s="756"/>
      <c r="AQS73" s="756"/>
      <c r="AQT73" s="756"/>
      <c r="AQU73" s="756"/>
      <c r="AQV73" s="756"/>
      <c r="AQW73" s="756"/>
      <c r="AQX73" s="756"/>
      <c r="AQY73" s="756"/>
      <c r="AQZ73" s="756"/>
      <c r="ARA73" s="756"/>
      <c r="ARB73" s="756"/>
      <c r="ARC73" s="756"/>
      <c r="ARD73" s="756"/>
      <c r="ARE73" s="756"/>
      <c r="ARF73" s="756"/>
      <c r="ARG73" s="756"/>
      <c r="ARH73" s="756"/>
      <c r="ARI73" s="756"/>
      <c r="ARJ73" s="756"/>
      <c r="ARK73" s="756"/>
      <c r="ARL73" s="756"/>
      <c r="ARM73" s="756"/>
      <c r="ARN73" s="756"/>
      <c r="ARO73" s="756"/>
      <c r="ARP73" s="756"/>
      <c r="ARQ73" s="756"/>
      <c r="ARR73" s="756"/>
      <c r="ARS73" s="756"/>
      <c r="ART73" s="756"/>
      <c r="ARU73" s="756"/>
      <c r="ARV73" s="756"/>
      <c r="ARW73" s="756"/>
      <c r="ARX73" s="756"/>
      <c r="ARY73" s="756"/>
      <c r="ARZ73" s="756"/>
      <c r="ASA73" s="756"/>
      <c r="ASB73" s="756"/>
      <c r="ASC73" s="756"/>
      <c r="ASD73" s="756"/>
      <c r="ASE73" s="756"/>
      <c r="ASF73" s="756"/>
      <c r="ASG73" s="756"/>
      <c r="ASH73" s="756"/>
      <c r="ASI73" s="756"/>
      <c r="ASJ73" s="756"/>
      <c r="ASK73" s="756"/>
      <c r="ASL73" s="756"/>
      <c r="ASM73" s="756"/>
      <c r="ASN73" s="756"/>
      <c r="ASO73" s="756"/>
      <c r="ASP73" s="756"/>
      <c r="ASQ73" s="756"/>
      <c r="ASR73" s="756"/>
      <c r="ASS73" s="756"/>
      <c r="AST73" s="756"/>
      <c r="ASU73" s="756"/>
      <c r="ASV73" s="756"/>
      <c r="ASW73" s="756"/>
      <c r="ASX73" s="756"/>
      <c r="ASY73" s="756"/>
      <c r="ASZ73" s="756"/>
      <c r="ATA73" s="756"/>
      <c r="ATB73" s="756"/>
      <c r="ATC73" s="756"/>
      <c r="ATD73" s="756"/>
      <c r="ATE73" s="756"/>
      <c r="ATF73" s="756"/>
      <c r="ATG73" s="756"/>
      <c r="ATH73" s="756"/>
      <c r="ATI73" s="756"/>
      <c r="ATJ73" s="756"/>
      <c r="ATK73" s="756"/>
      <c r="ATL73" s="756"/>
      <c r="ATM73" s="756"/>
      <c r="ATN73" s="756"/>
      <c r="ATO73" s="756"/>
      <c r="ATP73" s="756"/>
      <c r="ATQ73" s="756"/>
      <c r="ATR73" s="756"/>
      <c r="ATS73" s="756"/>
      <c r="ATT73" s="756"/>
      <c r="ATU73" s="756"/>
      <c r="ATV73" s="756"/>
      <c r="ATW73" s="756"/>
      <c r="ATX73" s="756"/>
      <c r="ATY73" s="756"/>
      <c r="ATZ73" s="756"/>
      <c r="AUA73" s="756"/>
      <c r="AUB73" s="756"/>
      <c r="AUC73" s="756"/>
      <c r="AUD73" s="756"/>
      <c r="AUE73" s="756"/>
      <c r="AUF73" s="756"/>
      <c r="AUG73" s="756"/>
      <c r="AUH73" s="756"/>
      <c r="AUI73" s="756"/>
      <c r="AUJ73" s="756"/>
      <c r="AUK73" s="756"/>
      <c r="AUL73" s="756"/>
      <c r="AUM73" s="756"/>
      <c r="AUN73" s="756"/>
      <c r="AUO73" s="756"/>
      <c r="AUP73" s="756"/>
      <c r="AUQ73" s="756"/>
      <c r="AUR73" s="756"/>
      <c r="AUS73" s="756"/>
      <c r="AUT73" s="756"/>
      <c r="AUU73" s="756"/>
      <c r="AUV73" s="756"/>
      <c r="AUW73" s="756"/>
      <c r="AUX73" s="756"/>
      <c r="AUY73" s="756"/>
      <c r="AUZ73" s="756"/>
      <c r="AVA73" s="756"/>
      <c r="AVB73" s="756"/>
      <c r="AVC73" s="756"/>
      <c r="AVD73" s="756"/>
      <c r="AVE73" s="756"/>
      <c r="AVF73" s="756"/>
      <c r="AVG73" s="756"/>
      <c r="AVH73" s="756"/>
      <c r="AVI73" s="756"/>
      <c r="AVJ73" s="756"/>
      <c r="AVK73" s="756"/>
      <c r="AVL73" s="756"/>
      <c r="AVM73" s="756"/>
      <c r="AVN73" s="756"/>
      <c r="AVO73" s="756"/>
      <c r="AVP73" s="756"/>
      <c r="AVQ73" s="756"/>
      <c r="AVR73" s="756"/>
      <c r="AVS73" s="756"/>
      <c r="AVT73" s="756"/>
      <c r="AVU73" s="756"/>
      <c r="AVV73" s="756"/>
      <c r="AVW73" s="756"/>
      <c r="AVX73" s="756"/>
      <c r="AVY73" s="756"/>
      <c r="AVZ73" s="756"/>
      <c r="AWA73" s="756"/>
      <c r="AWB73" s="756"/>
      <c r="AWC73" s="756"/>
      <c r="AWD73" s="756"/>
      <c r="AWE73" s="756"/>
      <c r="AWF73" s="756"/>
      <c r="AWG73" s="756"/>
      <c r="AWH73" s="756"/>
      <c r="AWI73" s="756"/>
      <c r="AWJ73" s="756"/>
      <c r="AWK73" s="756"/>
      <c r="AWL73" s="756"/>
      <c r="AWM73" s="756"/>
      <c r="AWN73" s="756"/>
      <c r="AWO73" s="756"/>
      <c r="AWP73" s="756"/>
      <c r="AWQ73" s="756"/>
      <c r="AWR73" s="756"/>
      <c r="AWS73" s="756"/>
      <c r="AWT73" s="756"/>
      <c r="AWU73" s="756"/>
      <c r="AWV73" s="756"/>
      <c r="AWW73" s="756"/>
      <c r="AWX73" s="756"/>
      <c r="AWY73" s="756"/>
      <c r="AWZ73" s="756"/>
      <c r="AXA73" s="756"/>
      <c r="AXB73" s="756"/>
      <c r="AXC73" s="756"/>
      <c r="AXD73" s="756"/>
      <c r="AXE73" s="756"/>
      <c r="AXF73" s="756"/>
      <c r="AXG73" s="756"/>
      <c r="AXH73" s="756"/>
      <c r="AXI73" s="756"/>
      <c r="AXJ73" s="756"/>
      <c r="AXK73" s="756"/>
      <c r="AXL73" s="756"/>
      <c r="AXM73" s="756"/>
      <c r="AXN73" s="756"/>
      <c r="AXO73" s="756"/>
      <c r="AXP73" s="756"/>
      <c r="AXQ73" s="756"/>
      <c r="AXR73" s="756"/>
      <c r="AXS73" s="756"/>
      <c r="AXT73" s="756"/>
      <c r="AXU73" s="756"/>
      <c r="AXV73" s="756"/>
      <c r="AXW73" s="756"/>
      <c r="AXX73" s="756"/>
      <c r="AXY73" s="756"/>
      <c r="AXZ73" s="756"/>
      <c r="AYA73" s="756"/>
      <c r="AYB73" s="756"/>
      <c r="AYC73" s="756"/>
      <c r="AYD73" s="756"/>
      <c r="AYE73" s="756"/>
      <c r="AYF73" s="756"/>
      <c r="AYG73" s="756"/>
      <c r="AYH73" s="756"/>
      <c r="AYI73" s="756"/>
      <c r="AYJ73" s="756"/>
      <c r="AYK73" s="756"/>
      <c r="AYL73" s="756"/>
      <c r="AYM73" s="756"/>
      <c r="AYN73" s="756"/>
      <c r="AYO73" s="756"/>
      <c r="AYP73" s="756"/>
      <c r="AYQ73" s="756"/>
      <c r="AYR73" s="756"/>
      <c r="AYS73" s="756"/>
      <c r="AYT73" s="756"/>
      <c r="AYU73" s="756"/>
      <c r="AYV73" s="756"/>
      <c r="AYW73" s="756"/>
      <c r="AYX73" s="756"/>
      <c r="AYY73" s="756"/>
      <c r="AYZ73" s="756"/>
      <c r="AZA73" s="756"/>
      <c r="AZB73" s="756"/>
      <c r="AZC73" s="756"/>
      <c r="AZD73" s="756"/>
      <c r="AZE73" s="756"/>
      <c r="AZF73" s="756"/>
      <c r="AZG73" s="756"/>
      <c r="AZH73" s="756"/>
      <c r="AZI73" s="756"/>
      <c r="AZJ73" s="756"/>
      <c r="AZK73" s="756"/>
      <c r="AZL73" s="756"/>
      <c r="AZM73" s="756"/>
      <c r="AZN73" s="756"/>
      <c r="AZO73" s="756"/>
      <c r="AZP73" s="756"/>
      <c r="AZQ73" s="756"/>
      <c r="AZR73" s="756"/>
      <c r="AZS73" s="756"/>
      <c r="AZT73" s="756"/>
      <c r="AZU73" s="756"/>
      <c r="AZV73" s="756"/>
      <c r="AZW73" s="756"/>
      <c r="AZX73" s="756"/>
      <c r="AZY73" s="756"/>
      <c r="AZZ73" s="756"/>
      <c r="BAA73" s="756"/>
      <c r="BAB73" s="756"/>
      <c r="BAC73" s="756"/>
      <c r="BAD73" s="756"/>
      <c r="BAE73" s="756"/>
      <c r="BAF73" s="756"/>
      <c r="BAG73" s="756"/>
      <c r="BAH73" s="756"/>
      <c r="BAI73" s="756"/>
      <c r="BAJ73" s="756"/>
      <c r="BAK73" s="756"/>
      <c r="BAL73" s="756"/>
      <c r="BAM73" s="756"/>
      <c r="BAN73" s="756"/>
      <c r="BAO73" s="756"/>
      <c r="BAP73" s="756"/>
      <c r="BAQ73" s="756"/>
      <c r="BAR73" s="756"/>
      <c r="BAS73" s="756"/>
      <c r="BAT73" s="756"/>
      <c r="BAU73" s="756"/>
      <c r="BAV73" s="756"/>
      <c r="BAW73" s="756"/>
      <c r="BAX73" s="756"/>
      <c r="BAY73" s="756"/>
      <c r="BAZ73" s="756"/>
      <c r="BBA73" s="756"/>
      <c r="BBB73" s="756"/>
      <c r="BBC73" s="756"/>
      <c r="BBD73" s="756"/>
      <c r="BBE73" s="756"/>
      <c r="BBF73" s="756"/>
      <c r="BBG73" s="756"/>
      <c r="BBH73" s="756"/>
      <c r="BBI73" s="756"/>
      <c r="BBJ73" s="756"/>
      <c r="BBK73" s="756"/>
      <c r="BBL73" s="756"/>
      <c r="BBM73" s="756"/>
      <c r="BBN73" s="756"/>
      <c r="BBO73" s="756"/>
      <c r="BBP73" s="756"/>
      <c r="BBQ73" s="756"/>
      <c r="BBR73" s="756"/>
      <c r="BBS73" s="756"/>
      <c r="BBT73" s="756"/>
      <c r="BBU73" s="756"/>
      <c r="BBV73" s="756"/>
      <c r="BBW73" s="756"/>
      <c r="BBX73" s="756"/>
      <c r="BBY73" s="756"/>
      <c r="BBZ73" s="756"/>
      <c r="BCA73" s="756"/>
      <c r="BCB73" s="756"/>
      <c r="BCC73" s="756"/>
      <c r="BCD73" s="756"/>
      <c r="BCE73" s="756"/>
      <c r="BCF73" s="756"/>
      <c r="BCG73" s="756"/>
      <c r="BCH73" s="756"/>
      <c r="BCI73" s="756"/>
      <c r="BCJ73" s="756"/>
      <c r="BCK73" s="756"/>
      <c r="BCL73" s="756"/>
      <c r="BCM73" s="756"/>
      <c r="BCN73" s="756"/>
      <c r="BCO73" s="756"/>
      <c r="BCP73" s="756"/>
      <c r="BCQ73" s="756"/>
      <c r="BCR73" s="756"/>
      <c r="BCS73" s="756"/>
      <c r="BCT73" s="756"/>
      <c r="BCU73" s="756"/>
      <c r="BCV73" s="756"/>
      <c r="BCW73" s="756"/>
      <c r="BCX73" s="756"/>
      <c r="BCY73" s="756"/>
      <c r="BCZ73" s="756"/>
      <c r="BDA73" s="756"/>
      <c r="BDB73" s="756"/>
      <c r="BDC73" s="756"/>
      <c r="BDD73" s="756"/>
      <c r="BDE73" s="756"/>
      <c r="BDF73" s="756"/>
      <c r="BDG73" s="756"/>
      <c r="BDH73" s="756"/>
      <c r="BDI73" s="756"/>
      <c r="BDJ73" s="756"/>
      <c r="BDK73" s="756"/>
      <c r="BDL73" s="756"/>
      <c r="BDM73" s="756"/>
      <c r="BDN73" s="756"/>
      <c r="BDO73" s="756"/>
      <c r="BDP73" s="756"/>
      <c r="BDQ73" s="756"/>
      <c r="BDR73" s="756"/>
      <c r="BDS73" s="756"/>
      <c r="BDT73" s="756"/>
      <c r="BDU73" s="756"/>
      <c r="BDV73" s="756"/>
      <c r="BDW73" s="756"/>
      <c r="BDX73" s="756"/>
      <c r="BDY73" s="756"/>
      <c r="BDZ73" s="756"/>
      <c r="BEA73" s="756"/>
      <c r="BEB73" s="756"/>
      <c r="BEC73" s="756"/>
      <c r="BED73" s="756"/>
      <c r="BEE73" s="756"/>
      <c r="BEF73" s="756"/>
      <c r="BEG73" s="756"/>
      <c r="BEH73" s="756"/>
      <c r="BEI73" s="756"/>
      <c r="BEJ73" s="756"/>
      <c r="BEK73" s="756"/>
      <c r="BEL73" s="756"/>
      <c r="BEM73" s="756"/>
      <c r="BEN73" s="756"/>
      <c r="BEO73" s="756"/>
      <c r="BEP73" s="756"/>
      <c r="BEQ73" s="756"/>
      <c r="BER73" s="756"/>
      <c r="BES73" s="756"/>
      <c r="BET73" s="756"/>
      <c r="BEU73" s="756"/>
      <c r="BEV73" s="756"/>
      <c r="BEW73" s="756"/>
      <c r="BEX73" s="756"/>
      <c r="BEY73" s="756"/>
      <c r="BEZ73" s="756"/>
      <c r="BFA73" s="756"/>
      <c r="BFB73" s="756"/>
      <c r="BFC73" s="756"/>
      <c r="BFD73" s="756"/>
      <c r="BFE73" s="756"/>
      <c r="BFF73" s="756"/>
      <c r="BFG73" s="756"/>
      <c r="BFH73" s="756"/>
      <c r="BFI73" s="756"/>
      <c r="BFJ73" s="756"/>
      <c r="BFK73" s="756"/>
      <c r="BFL73" s="756"/>
      <c r="BFM73" s="756"/>
      <c r="BFN73" s="756"/>
      <c r="BFO73" s="756"/>
      <c r="BFP73" s="756"/>
      <c r="BFQ73" s="756"/>
      <c r="BFR73" s="756"/>
      <c r="BFS73" s="756"/>
      <c r="BFT73" s="756"/>
      <c r="BFU73" s="756"/>
      <c r="BFV73" s="756"/>
      <c r="BFW73" s="756"/>
      <c r="BFX73" s="756"/>
      <c r="BFY73" s="756"/>
      <c r="BFZ73" s="756"/>
      <c r="BGA73" s="756"/>
      <c r="BGB73" s="756"/>
      <c r="BGC73" s="756"/>
      <c r="BGD73" s="756"/>
      <c r="BGE73" s="756"/>
      <c r="BGF73" s="756"/>
      <c r="BGG73" s="756"/>
      <c r="BGH73" s="756"/>
      <c r="BGI73" s="756"/>
      <c r="BGJ73" s="756"/>
      <c r="BGK73" s="756"/>
      <c r="BGL73" s="756"/>
      <c r="BGM73" s="756"/>
      <c r="BGN73" s="756"/>
      <c r="BGO73" s="756"/>
      <c r="BGP73" s="756"/>
      <c r="BGQ73" s="756"/>
      <c r="BGR73" s="756"/>
      <c r="BGS73" s="756"/>
      <c r="BGT73" s="756"/>
      <c r="BGU73" s="756"/>
      <c r="BGV73" s="756"/>
      <c r="BGW73" s="756"/>
      <c r="BGX73" s="756"/>
      <c r="BGY73" s="756"/>
      <c r="BGZ73" s="756"/>
      <c r="BHA73" s="756"/>
      <c r="BHB73" s="756"/>
      <c r="BHC73" s="756"/>
      <c r="BHD73" s="756"/>
      <c r="BHE73" s="756"/>
      <c r="BHF73" s="756"/>
      <c r="BHG73" s="756"/>
      <c r="BHH73" s="756"/>
      <c r="BHI73" s="756"/>
      <c r="BHJ73" s="756"/>
      <c r="BHK73" s="756"/>
      <c r="BHL73" s="756"/>
      <c r="BHM73" s="756"/>
      <c r="BHN73" s="756"/>
      <c r="BHO73" s="756"/>
      <c r="BHP73" s="756"/>
      <c r="BHQ73" s="756"/>
      <c r="BHR73" s="756"/>
      <c r="BHS73" s="756"/>
      <c r="BHT73" s="756"/>
      <c r="BHU73" s="756"/>
      <c r="BHV73" s="756"/>
      <c r="BHW73" s="756"/>
      <c r="BHX73" s="756"/>
      <c r="BHY73" s="756"/>
      <c r="BHZ73" s="756"/>
      <c r="BIA73" s="756"/>
      <c r="BIB73" s="756"/>
      <c r="BIC73" s="756"/>
      <c r="BID73" s="756"/>
      <c r="BIE73" s="756"/>
      <c r="BIF73" s="756"/>
      <c r="BIG73" s="756"/>
      <c r="BIH73" s="756"/>
      <c r="BII73" s="756"/>
      <c r="BIJ73" s="756"/>
      <c r="BIK73" s="756"/>
      <c r="BIL73" s="756"/>
      <c r="BIM73" s="756"/>
      <c r="BIN73" s="756"/>
      <c r="BIO73" s="756"/>
      <c r="BIP73" s="756"/>
      <c r="BIQ73" s="756"/>
      <c r="BIR73" s="756"/>
      <c r="BIS73" s="756"/>
      <c r="BIT73" s="756"/>
      <c r="BIU73" s="756"/>
      <c r="BIV73" s="756"/>
      <c r="BIW73" s="756"/>
      <c r="BIX73" s="756"/>
      <c r="BIY73" s="756"/>
      <c r="BIZ73" s="756"/>
      <c r="BJA73" s="756"/>
      <c r="BJB73" s="756"/>
      <c r="BJC73" s="756"/>
      <c r="BJD73" s="756"/>
      <c r="BJE73" s="756"/>
      <c r="BJF73" s="756"/>
      <c r="BJG73" s="756"/>
      <c r="BJH73" s="756"/>
      <c r="BJI73" s="756"/>
      <c r="BJJ73" s="756"/>
      <c r="BJK73" s="756"/>
      <c r="BJL73" s="756"/>
      <c r="BJM73" s="756"/>
      <c r="BJN73" s="756"/>
      <c r="BJO73" s="756"/>
      <c r="BJP73" s="756"/>
      <c r="BJQ73" s="756"/>
      <c r="BJR73" s="756"/>
      <c r="BJS73" s="756"/>
      <c r="BJT73" s="756"/>
      <c r="BJU73" s="756"/>
      <c r="BJV73" s="756"/>
      <c r="BJW73" s="756"/>
      <c r="BJX73" s="756"/>
      <c r="BJY73" s="756"/>
      <c r="BJZ73" s="756"/>
      <c r="BKA73" s="756"/>
      <c r="BKB73" s="756"/>
      <c r="BKC73" s="756"/>
      <c r="BKD73" s="756"/>
      <c r="BKE73" s="756"/>
      <c r="BKF73" s="756"/>
      <c r="BKG73" s="756"/>
      <c r="BKH73" s="756"/>
      <c r="BKI73" s="756"/>
      <c r="BKJ73" s="756"/>
      <c r="BKK73" s="756"/>
      <c r="BKL73" s="756"/>
      <c r="BKM73" s="756"/>
      <c r="BKN73" s="756"/>
      <c r="BKO73" s="756"/>
      <c r="BKP73" s="756"/>
      <c r="BKQ73" s="756"/>
      <c r="BKR73" s="756"/>
      <c r="BKS73" s="756"/>
      <c r="BKT73" s="756"/>
      <c r="BKU73" s="756"/>
      <c r="BKV73" s="756"/>
      <c r="BKW73" s="756"/>
      <c r="BKX73" s="756"/>
      <c r="BKY73" s="756"/>
      <c r="BKZ73" s="756"/>
      <c r="BLA73" s="756"/>
      <c r="BLB73" s="756"/>
      <c r="BLC73" s="756"/>
      <c r="BLD73" s="756"/>
      <c r="BLE73" s="756"/>
      <c r="BLF73" s="756"/>
      <c r="BLG73" s="756"/>
      <c r="BLH73" s="756"/>
      <c r="BLI73" s="756"/>
      <c r="BLJ73" s="756"/>
      <c r="BLK73" s="756"/>
      <c r="BLL73" s="756"/>
      <c r="BLM73" s="756"/>
      <c r="BLN73" s="756"/>
      <c r="BLO73" s="756"/>
      <c r="BLP73" s="756"/>
      <c r="BLQ73" s="756"/>
      <c r="BLR73" s="756"/>
      <c r="BLS73" s="756"/>
      <c r="BLT73" s="756"/>
      <c r="BLU73" s="756"/>
      <c r="BLV73" s="756"/>
      <c r="BLW73" s="756"/>
      <c r="BLX73" s="756"/>
      <c r="BLY73" s="756"/>
      <c r="BLZ73" s="756"/>
      <c r="BMA73" s="756"/>
      <c r="BMB73" s="756"/>
      <c r="BMC73" s="756"/>
      <c r="BMD73" s="756"/>
      <c r="BME73" s="756"/>
      <c r="BMF73" s="756"/>
      <c r="BMG73" s="756"/>
      <c r="BMH73" s="756"/>
      <c r="BMI73" s="756"/>
      <c r="BMJ73" s="756"/>
      <c r="BMK73" s="756"/>
      <c r="BML73" s="756"/>
      <c r="BMM73" s="756"/>
      <c r="BMN73" s="756"/>
      <c r="BMO73" s="756"/>
      <c r="BMP73" s="756"/>
      <c r="BMQ73" s="756"/>
      <c r="BMR73" s="756"/>
      <c r="BMS73" s="756"/>
      <c r="BMT73" s="756"/>
      <c r="BMU73" s="756"/>
      <c r="BMV73" s="756"/>
      <c r="BMW73" s="756"/>
      <c r="BMX73" s="756"/>
      <c r="BMY73" s="756"/>
      <c r="BMZ73" s="756"/>
      <c r="BNA73" s="756"/>
      <c r="BNB73" s="756"/>
      <c r="BNC73" s="756"/>
      <c r="BND73" s="756"/>
      <c r="BNE73" s="756"/>
      <c r="BNF73" s="756"/>
      <c r="BNG73" s="756"/>
      <c r="BNH73" s="756"/>
      <c r="BNI73" s="756"/>
      <c r="BNJ73" s="756"/>
      <c r="BNK73" s="756"/>
      <c r="BNL73" s="756"/>
      <c r="BNM73" s="756"/>
      <c r="BNN73" s="756"/>
      <c r="BNO73" s="756"/>
      <c r="BNP73" s="756"/>
      <c r="BNQ73" s="756"/>
      <c r="BNR73" s="756"/>
      <c r="BNS73" s="756"/>
      <c r="BNT73" s="756"/>
      <c r="BNU73" s="756"/>
      <c r="BNV73" s="756"/>
      <c r="BNW73" s="756"/>
      <c r="BNX73" s="756"/>
      <c r="BNY73" s="756"/>
      <c r="BNZ73" s="756"/>
      <c r="BOA73" s="756"/>
      <c r="BOB73" s="756"/>
      <c r="BOC73" s="756"/>
      <c r="BOD73" s="756"/>
      <c r="BOE73" s="756"/>
      <c r="BOF73" s="756"/>
      <c r="BOG73" s="756"/>
      <c r="BOH73" s="756"/>
      <c r="BOI73" s="756"/>
      <c r="BOJ73" s="756"/>
      <c r="BOK73" s="756"/>
      <c r="BOL73" s="756"/>
      <c r="BOM73" s="756"/>
      <c r="BON73" s="756"/>
      <c r="BOO73" s="756"/>
      <c r="BOP73" s="756"/>
      <c r="BOQ73" s="756"/>
      <c r="BOR73" s="756"/>
      <c r="BOS73" s="756"/>
      <c r="BOT73" s="756"/>
      <c r="BOU73" s="756"/>
      <c r="BOV73" s="756"/>
      <c r="BOW73" s="756"/>
      <c r="BOX73" s="756"/>
      <c r="BOY73" s="756"/>
      <c r="BOZ73" s="756"/>
      <c r="BPA73" s="756"/>
      <c r="BPB73" s="756"/>
      <c r="BPC73" s="756"/>
      <c r="BPD73" s="756"/>
      <c r="BPE73" s="756"/>
      <c r="BPF73" s="756"/>
      <c r="BPG73" s="756"/>
      <c r="BPH73" s="756"/>
      <c r="BPI73" s="756"/>
      <c r="BPJ73" s="756"/>
      <c r="BPK73" s="756"/>
      <c r="BPL73" s="756"/>
      <c r="BPM73" s="756"/>
      <c r="BPN73" s="756"/>
      <c r="BPO73" s="756"/>
      <c r="BPP73" s="756"/>
      <c r="BPQ73" s="756"/>
      <c r="BPR73" s="756"/>
      <c r="BPS73" s="756"/>
      <c r="BPT73" s="756"/>
      <c r="BPU73" s="756"/>
      <c r="BPV73" s="756"/>
      <c r="BPW73" s="756"/>
      <c r="BPX73" s="756"/>
      <c r="BPY73" s="756"/>
      <c r="BPZ73" s="756"/>
      <c r="BQA73" s="756"/>
      <c r="BQB73" s="756"/>
      <c r="BQC73" s="756"/>
      <c r="BQD73" s="756"/>
      <c r="BQE73" s="756"/>
      <c r="BQF73" s="756"/>
      <c r="BQG73" s="756"/>
      <c r="BQH73" s="756"/>
      <c r="BQI73" s="756"/>
      <c r="BQJ73" s="756"/>
      <c r="BQK73" s="756"/>
      <c r="BQL73" s="756"/>
      <c r="BQM73" s="756"/>
      <c r="BQN73" s="756"/>
      <c r="BQO73" s="756"/>
      <c r="BQP73" s="756"/>
      <c r="BQQ73" s="756"/>
      <c r="BQR73" s="756"/>
      <c r="BQS73" s="756"/>
      <c r="BQT73" s="756"/>
      <c r="BQU73" s="756"/>
      <c r="BQV73" s="756"/>
      <c r="BQW73" s="756"/>
      <c r="BQX73" s="756"/>
      <c r="BQY73" s="756"/>
      <c r="BQZ73" s="756"/>
      <c r="BRA73" s="756"/>
      <c r="BRB73" s="756"/>
      <c r="BRC73" s="756"/>
      <c r="BRD73" s="756"/>
      <c r="BRE73" s="756"/>
      <c r="BRF73" s="756"/>
      <c r="BRG73" s="756"/>
      <c r="BRH73" s="756"/>
      <c r="BRI73" s="756"/>
      <c r="BRJ73" s="756"/>
      <c r="BRK73" s="756"/>
      <c r="BRL73" s="756"/>
      <c r="BRM73" s="756"/>
      <c r="BRN73" s="756"/>
      <c r="BRO73" s="756"/>
      <c r="BRP73" s="756"/>
      <c r="BRQ73" s="756"/>
      <c r="BRR73" s="756"/>
      <c r="BRS73" s="756"/>
      <c r="BRT73" s="756"/>
      <c r="BRU73" s="756"/>
      <c r="BRV73" s="756"/>
      <c r="BRW73" s="756"/>
      <c r="BRX73" s="756"/>
      <c r="BRY73" s="756"/>
      <c r="BRZ73" s="756"/>
      <c r="BSA73" s="756"/>
      <c r="BSB73" s="756"/>
      <c r="BSC73" s="756"/>
      <c r="BSD73" s="756"/>
      <c r="BSE73" s="756"/>
      <c r="BSF73" s="756"/>
      <c r="BSG73" s="756"/>
      <c r="BSH73" s="756"/>
      <c r="BSI73" s="756"/>
      <c r="BSJ73" s="756"/>
      <c r="BSK73" s="756"/>
      <c r="BSL73" s="756"/>
      <c r="BSM73" s="756"/>
      <c r="BSN73" s="756"/>
      <c r="BSO73" s="756"/>
      <c r="BSP73" s="756"/>
      <c r="BSQ73" s="756"/>
      <c r="BSR73" s="756"/>
      <c r="BSS73" s="756"/>
      <c r="BST73" s="756"/>
      <c r="BSU73" s="756"/>
      <c r="BSV73" s="756"/>
      <c r="BSW73" s="756"/>
      <c r="BSX73" s="756"/>
      <c r="BSY73" s="756"/>
      <c r="BSZ73" s="756"/>
      <c r="BTA73" s="756"/>
      <c r="BTB73" s="756"/>
      <c r="BTC73" s="756"/>
      <c r="BTD73" s="756"/>
      <c r="BTE73" s="756"/>
      <c r="BTF73" s="756"/>
      <c r="BTG73" s="756"/>
      <c r="BTH73" s="756"/>
      <c r="BTI73" s="756"/>
      <c r="BTJ73" s="756"/>
      <c r="BTK73" s="756"/>
      <c r="BTL73" s="756"/>
      <c r="BTM73" s="756"/>
      <c r="BTN73" s="756"/>
      <c r="BTO73" s="756"/>
      <c r="BTP73" s="756"/>
      <c r="BTQ73" s="756"/>
      <c r="BTR73" s="756"/>
      <c r="BTS73" s="756"/>
      <c r="BTT73" s="756"/>
      <c r="BTU73" s="756"/>
      <c r="BTV73" s="756"/>
      <c r="BTW73" s="756"/>
      <c r="BTX73" s="756"/>
      <c r="BTY73" s="756"/>
      <c r="BTZ73" s="756"/>
      <c r="BUA73" s="756"/>
      <c r="BUB73" s="756"/>
      <c r="BUC73" s="756"/>
      <c r="BUD73" s="756"/>
      <c r="BUE73" s="756"/>
      <c r="BUF73" s="756"/>
      <c r="BUG73" s="756"/>
      <c r="BUH73" s="756"/>
      <c r="BUI73" s="756"/>
      <c r="BUJ73" s="756"/>
      <c r="BUK73" s="756"/>
      <c r="BUL73" s="756"/>
      <c r="BUM73" s="756"/>
      <c r="BUN73" s="756"/>
      <c r="BUO73" s="756"/>
      <c r="BUP73" s="756"/>
      <c r="BUQ73" s="756"/>
      <c r="BUR73" s="756"/>
      <c r="BUS73" s="756"/>
      <c r="BUT73" s="756"/>
      <c r="BUU73" s="756"/>
      <c r="BUV73" s="756"/>
      <c r="BUW73" s="756"/>
      <c r="BUX73" s="756"/>
      <c r="BUY73" s="756"/>
      <c r="BUZ73" s="756"/>
      <c r="BVA73" s="756"/>
      <c r="BVB73" s="756"/>
      <c r="BVC73" s="756"/>
      <c r="BVD73" s="756"/>
      <c r="BVE73" s="756"/>
      <c r="BVF73" s="756"/>
      <c r="BVG73" s="756"/>
      <c r="BVH73" s="756"/>
      <c r="BVI73" s="756"/>
      <c r="BVJ73" s="756"/>
      <c r="BVK73" s="756"/>
      <c r="BVL73" s="756"/>
      <c r="BVM73" s="756"/>
      <c r="BVN73" s="756"/>
      <c r="BVO73" s="756"/>
      <c r="BVP73" s="756"/>
      <c r="BVQ73" s="756"/>
      <c r="BVR73" s="756"/>
      <c r="BVS73" s="756"/>
      <c r="BVT73" s="756"/>
      <c r="BVU73" s="756"/>
      <c r="BVV73" s="756"/>
      <c r="BVW73" s="756"/>
      <c r="BVX73" s="756"/>
      <c r="BVY73" s="756"/>
      <c r="BVZ73" s="756"/>
      <c r="BWA73" s="756"/>
      <c r="BWB73" s="756"/>
      <c r="BWC73" s="756"/>
      <c r="BWD73" s="756"/>
      <c r="BWE73" s="756"/>
      <c r="BWF73" s="756"/>
      <c r="BWG73" s="756"/>
      <c r="BWH73" s="756"/>
      <c r="BWI73" s="756"/>
      <c r="BWJ73" s="756"/>
      <c r="BWK73" s="756"/>
      <c r="BWL73" s="756"/>
      <c r="BWM73" s="756"/>
      <c r="BWN73" s="756"/>
      <c r="BWO73" s="756"/>
      <c r="BWP73" s="756"/>
      <c r="BWQ73" s="756"/>
      <c r="BWR73" s="756"/>
      <c r="BWS73" s="756"/>
      <c r="BWT73" s="756"/>
      <c r="BWU73" s="756"/>
      <c r="BWV73" s="756"/>
      <c r="BWW73" s="756"/>
      <c r="BWX73" s="756"/>
      <c r="BWY73" s="756"/>
      <c r="BWZ73" s="756"/>
      <c r="BXA73" s="756"/>
      <c r="BXB73" s="756"/>
      <c r="BXC73" s="756"/>
      <c r="BXD73" s="756"/>
      <c r="BXE73" s="756"/>
      <c r="BXF73" s="756"/>
      <c r="BXG73" s="756"/>
      <c r="BXH73" s="756"/>
      <c r="BXI73" s="756"/>
      <c r="BXJ73" s="756"/>
      <c r="BXK73" s="756"/>
      <c r="BXL73" s="756"/>
      <c r="BXM73" s="756"/>
      <c r="BXN73" s="756"/>
      <c r="BXO73" s="756"/>
      <c r="BXP73" s="756"/>
      <c r="BXQ73" s="756"/>
      <c r="BXR73" s="756"/>
      <c r="BXS73" s="756"/>
      <c r="BXT73" s="756"/>
      <c r="BXU73" s="756"/>
      <c r="BXV73" s="756"/>
      <c r="BXW73" s="756"/>
      <c r="BXX73" s="756"/>
      <c r="BXY73" s="756"/>
      <c r="BXZ73" s="756"/>
      <c r="BYA73" s="756"/>
      <c r="BYB73" s="756"/>
      <c r="BYC73" s="756"/>
      <c r="BYD73" s="756"/>
      <c r="BYE73" s="756"/>
      <c r="BYF73" s="756"/>
      <c r="BYG73" s="756"/>
      <c r="BYH73" s="756"/>
      <c r="BYI73" s="756"/>
      <c r="BYJ73" s="756"/>
      <c r="BYK73" s="756"/>
      <c r="BYL73" s="756"/>
      <c r="BYM73" s="756"/>
      <c r="BYN73" s="756"/>
      <c r="BYO73" s="756"/>
      <c r="BYP73" s="756"/>
      <c r="BYQ73" s="756"/>
      <c r="BYR73" s="756"/>
      <c r="BYS73" s="756"/>
      <c r="BYT73" s="756"/>
      <c r="BYU73" s="756"/>
      <c r="BYV73" s="756"/>
      <c r="BYW73" s="756"/>
      <c r="BYX73" s="756"/>
      <c r="BYY73" s="756"/>
      <c r="BYZ73" s="756"/>
      <c r="BZA73" s="756"/>
      <c r="BZB73" s="756"/>
      <c r="BZC73" s="756"/>
      <c r="BZD73" s="756"/>
      <c r="BZE73" s="756"/>
      <c r="BZF73" s="756"/>
      <c r="BZG73" s="756"/>
      <c r="BZH73" s="756"/>
      <c r="BZI73" s="756"/>
      <c r="BZJ73" s="756"/>
      <c r="BZK73" s="756"/>
      <c r="BZL73" s="756"/>
      <c r="BZM73" s="756"/>
      <c r="BZN73" s="756"/>
      <c r="BZO73" s="756"/>
      <c r="BZP73" s="756"/>
      <c r="BZQ73" s="756"/>
      <c r="BZR73" s="756"/>
      <c r="BZS73" s="756"/>
      <c r="BZT73" s="756"/>
      <c r="BZU73" s="756"/>
      <c r="BZV73" s="756"/>
      <c r="BZW73" s="756"/>
      <c r="BZX73" s="756"/>
      <c r="BZY73" s="756"/>
      <c r="BZZ73" s="756"/>
      <c r="CAA73" s="756"/>
      <c r="CAB73" s="756"/>
      <c r="CAC73" s="756"/>
      <c r="CAD73" s="756"/>
      <c r="CAE73" s="756"/>
      <c r="CAF73" s="756"/>
      <c r="CAG73" s="756"/>
      <c r="CAH73" s="756"/>
      <c r="CAI73" s="756"/>
      <c r="CAJ73" s="756"/>
      <c r="CAK73" s="756"/>
      <c r="CAL73" s="756"/>
      <c r="CAM73" s="756"/>
      <c r="CAN73" s="756"/>
      <c r="CAO73" s="756"/>
      <c r="CAP73" s="756"/>
      <c r="CAQ73" s="756"/>
      <c r="CAR73" s="756"/>
      <c r="CAS73" s="756"/>
      <c r="CAT73" s="756"/>
      <c r="CAU73" s="756"/>
      <c r="CAV73" s="756"/>
      <c r="CAW73" s="756"/>
      <c r="CAX73" s="756"/>
      <c r="CAY73" s="756"/>
      <c r="CAZ73" s="756"/>
      <c r="CBA73" s="756"/>
      <c r="CBB73" s="756"/>
      <c r="CBC73" s="756"/>
      <c r="CBD73" s="756"/>
      <c r="CBE73" s="756"/>
      <c r="CBF73" s="756"/>
      <c r="CBG73" s="756"/>
      <c r="CBH73" s="756"/>
      <c r="CBI73" s="756"/>
      <c r="CBJ73" s="756"/>
      <c r="CBK73" s="756"/>
      <c r="CBL73" s="756"/>
      <c r="CBM73" s="756"/>
      <c r="CBN73" s="756"/>
      <c r="CBO73" s="756"/>
      <c r="CBP73" s="756"/>
      <c r="CBQ73" s="756"/>
      <c r="CBR73" s="756"/>
      <c r="CBS73" s="756"/>
      <c r="CBT73" s="756"/>
      <c r="CBU73" s="756"/>
      <c r="CBV73" s="756"/>
      <c r="CBW73" s="756"/>
      <c r="CBX73" s="756"/>
      <c r="CBY73" s="756"/>
      <c r="CBZ73" s="756"/>
      <c r="CCA73" s="756"/>
      <c r="CCB73" s="756"/>
      <c r="CCC73" s="756"/>
      <c r="CCD73" s="756"/>
      <c r="CCE73" s="756"/>
      <c r="CCF73" s="756"/>
      <c r="CCG73" s="756"/>
      <c r="CCH73" s="756"/>
      <c r="CCI73" s="756"/>
      <c r="CCJ73" s="756"/>
      <c r="CCK73" s="756"/>
      <c r="CCL73" s="756"/>
      <c r="CCM73" s="756"/>
      <c r="CCN73" s="756"/>
      <c r="CCO73" s="756"/>
      <c r="CCP73" s="756"/>
      <c r="CCQ73" s="756"/>
      <c r="CCR73" s="756"/>
      <c r="CCS73" s="756"/>
      <c r="CCT73" s="756"/>
      <c r="CCU73" s="756"/>
      <c r="CCV73" s="756"/>
      <c r="CCW73" s="756"/>
      <c r="CCX73" s="756"/>
      <c r="CCY73" s="756"/>
      <c r="CCZ73" s="756"/>
      <c r="CDA73" s="756"/>
      <c r="CDB73" s="756"/>
      <c r="CDC73" s="756"/>
      <c r="CDD73" s="756"/>
      <c r="CDE73" s="756"/>
      <c r="CDF73" s="756"/>
      <c r="CDG73" s="756"/>
      <c r="CDH73" s="756"/>
      <c r="CDI73" s="756"/>
      <c r="CDJ73" s="756"/>
      <c r="CDK73" s="756"/>
      <c r="CDL73" s="756"/>
      <c r="CDM73" s="756"/>
      <c r="CDN73" s="756"/>
      <c r="CDO73" s="756"/>
      <c r="CDP73" s="756"/>
      <c r="CDQ73" s="756"/>
      <c r="CDR73" s="756"/>
      <c r="CDS73" s="756"/>
      <c r="CDT73" s="756"/>
      <c r="CDU73" s="756"/>
      <c r="CDV73" s="756"/>
      <c r="CDW73" s="756"/>
      <c r="CDX73" s="756"/>
      <c r="CDY73" s="756"/>
      <c r="CDZ73" s="756"/>
      <c r="CEA73" s="756"/>
      <c r="CEB73" s="756"/>
      <c r="CEC73" s="756"/>
      <c r="CED73" s="756"/>
      <c r="CEE73" s="756"/>
      <c r="CEF73" s="756"/>
      <c r="CEG73" s="756"/>
      <c r="CEH73" s="756"/>
      <c r="CEI73" s="756"/>
      <c r="CEJ73" s="756"/>
      <c r="CEK73" s="756"/>
      <c r="CEL73" s="756"/>
      <c r="CEM73" s="756"/>
      <c r="CEN73" s="756"/>
      <c r="CEO73" s="756"/>
      <c r="CEP73" s="756"/>
      <c r="CEQ73" s="756"/>
      <c r="CER73" s="756"/>
      <c r="CES73" s="756"/>
      <c r="CET73" s="756"/>
      <c r="CEU73" s="756"/>
      <c r="CEV73" s="756"/>
      <c r="CEW73" s="756"/>
      <c r="CEX73" s="756"/>
      <c r="CEY73" s="756"/>
      <c r="CEZ73" s="756"/>
      <c r="CFA73" s="756"/>
      <c r="CFB73" s="756"/>
      <c r="CFC73" s="756"/>
      <c r="CFD73" s="756"/>
      <c r="CFE73" s="756"/>
      <c r="CFF73" s="756"/>
      <c r="CFG73" s="756"/>
      <c r="CFH73" s="756"/>
      <c r="CFI73" s="756"/>
      <c r="CFJ73" s="756"/>
      <c r="CFK73" s="756"/>
      <c r="CFL73" s="756"/>
      <c r="CFM73" s="756"/>
      <c r="CFN73" s="756"/>
      <c r="CFO73" s="756"/>
      <c r="CFP73" s="756"/>
      <c r="CFQ73" s="756"/>
      <c r="CFR73" s="756"/>
      <c r="CFS73" s="756"/>
      <c r="CFT73" s="756"/>
      <c r="CFU73" s="756"/>
      <c r="CFV73" s="756"/>
      <c r="CFW73" s="756"/>
      <c r="CFX73" s="756"/>
      <c r="CFY73" s="756"/>
      <c r="CFZ73" s="756"/>
      <c r="CGA73" s="756"/>
      <c r="CGB73" s="756"/>
      <c r="CGC73" s="756"/>
      <c r="CGD73" s="756"/>
      <c r="CGE73" s="756"/>
      <c r="CGF73" s="756"/>
      <c r="CGG73" s="756"/>
      <c r="CGH73" s="756"/>
      <c r="CGI73" s="756"/>
      <c r="CGJ73" s="756"/>
      <c r="CGK73" s="756"/>
      <c r="CGL73" s="756"/>
      <c r="CGM73" s="756"/>
      <c r="CGN73" s="756"/>
      <c r="CGO73" s="756"/>
      <c r="CGP73" s="756"/>
      <c r="CGQ73" s="756"/>
      <c r="CGR73" s="756"/>
      <c r="CGS73" s="756"/>
      <c r="CGT73" s="756"/>
      <c r="CGU73" s="756"/>
      <c r="CGV73" s="756"/>
      <c r="CGW73" s="756"/>
      <c r="CGX73" s="756"/>
      <c r="CGY73" s="756"/>
      <c r="CGZ73" s="756"/>
      <c r="CHA73" s="756"/>
      <c r="CHB73" s="756"/>
      <c r="CHC73" s="756"/>
      <c r="CHD73" s="756"/>
      <c r="CHE73" s="756"/>
      <c r="CHF73" s="756"/>
      <c r="CHG73" s="756"/>
      <c r="CHH73" s="756"/>
      <c r="CHI73" s="756"/>
      <c r="CHJ73" s="756"/>
      <c r="CHK73" s="756"/>
      <c r="CHL73" s="756"/>
      <c r="CHM73" s="756"/>
      <c r="CHN73" s="756"/>
      <c r="CHO73" s="756"/>
      <c r="CHP73" s="756"/>
      <c r="CHQ73" s="756"/>
      <c r="CHR73" s="756"/>
      <c r="CHS73" s="756"/>
      <c r="CHT73" s="756"/>
      <c r="CHU73" s="756"/>
      <c r="CHV73" s="756"/>
      <c r="CHW73" s="756"/>
      <c r="CHX73" s="756"/>
      <c r="CHY73" s="756"/>
      <c r="CHZ73" s="756"/>
      <c r="CIA73" s="756"/>
      <c r="CIB73" s="756"/>
      <c r="CIC73" s="756"/>
      <c r="CID73" s="756"/>
      <c r="CIE73" s="756"/>
      <c r="CIF73" s="756"/>
      <c r="CIG73" s="756"/>
      <c r="CIH73" s="756"/>
      <c r="CII73" s="756"/>
      <c r="CIJ73" s="756"/>
      <c r="CIK73" s="756"/>
      <c r="CIL73" s="756"/>
      <c r="CIM73" s="756"/>
      <c r="CIN73" s="756"/>
      <c r="CIO73" s="756"/>
      <c r="CIP73" s="756"/>
      <c r="CIQ73" s="756"/>
      <c r="CIR73" s="756"/>
      <c r="CIS73" s="756"/>
      <c r="CIT73" s="756"/>
      <c r="CIU73" s="756"/>
      <c r="CIV73" s="756"/>
      <c r="CIW73" s="756"/>
      <c r="CIX73" s="756"/>
      <c r="CIY73" s="756"/>
      <c r="CIZ73" s="756"/>
      <c r="CJA73" s="756"/>
      <c r="CJB73" s="756"/>
      <c r="CJC73" s="756"/>
      <c r="CJD73" s="756"/>
      <c r="CJE73" s="756"/>
      <c r="CJF73" s="756"/>
      <c r="CJG73" s="756"/>
      <c r="CJH73" s="756"/>
      <c r="CJI73" s="756"/>
      <c r="CJJ73" s="756"/>
      <c r="CJK73" s="756"/>
      <c r="CJL73" s="756"/>
      <c r="CJM73" s="756"/>
      <c r="CJN73" s="756"/>
      <c r="CJO73" s="756"/>
      <c r="CJP73" s="756"/>
      <c r="CJQ73" s="756"/>
      <c r="CJR73" s="756"/>
      <c r="CJS73" s="756"/>
      <c r="CJT73" s="756"/>
      <c r="CJU73" s="756"/>
      <c r="CJV73" s="756"/>
      <c r="CJW73" s="756"/>
      <c r="CJX73" s="756"/>
      <c r="CJY73" s="756"/>
      <c r="CJZ73" s="756"/>
      <c r="CKA73" s="756"/>
      <c r="CKB73" s="756"/>
      <c r="CKC73" s="756"/>
      <c r="CKD73" s="756"/>
      <c r="CKE73" s="756"/>
      <c r="CKF73" s="756"/>
      <c r="CKG73" s="756"/>
      <c r="CKH73" s="756"/>
      <c r="CKI73" s="756"/>
      <c r="CKJ73" s="756"/>
      <c r="CKK73" s="756"/>
      <c r="CKL73" s="756"/>
      <c r="CKM73" s="756"/>
      <c r="CKN73" s="756"/>
      <c r="CKO73" s="756"/>
      <c r="CKP73" s="756"/>
      <c r="CKQ73" s="756"/>
      <c r="CKR73" s="756"/>
      <c r="CKS73" s="756"/>
      <c r="CKT73" s="756"/>
      <c r="CKU73" s="756"/>
      <c r="CKV73" s="756"/>
      <c r="CKW73" s="756"/>
      <c r="CKX73" s="756"/>
      <c r="CKY73" s="756"/>
      <c r="CKZ73" s="756"/>
      <c r="CLA73" s="756"/>
      <c r="CLB73" s="756"/>
      <c r="CLC73" s="756"/>
      <c r="CLD73" s="756"/>
      <c r="CLE73" s="756"/>
      <c r="CLF73" s="756"/>
      <c r="CLG73" s="756"/>
      <c r="CLH73" s="756"/>
      <c r="CLI73" s="756"/>
      <c r="CLJ73" s="756"/>
      <c r="CLK73" s="756"/>
      <c r="CLL73" s="756"/>
      <c r="CLM73" s="756"/>
      <c r="CLN73" s="756"/>
      <c r="CLO73" s="756"/>
      <c r="CLP73" s="756"/>
      <c r="CLQ73" s="756"/>
      <c r="CLR73" s="756"/>
      <c r="CLS73" s="756"/>
      <c r="CLT73" s="756"/>
      <c r="CLU73" s="756"/>
      <c r="CLV73" s="756"/>
      <c r="CLW73" s="756"/>
      <c r="CLX73" s="756"/>
      <c r="CLY73" s="756"/>
      <c r="CLZ73" s="756"/>
      <c r="CMA73" s="756"/>
      <c r="CMB73" s="756"/>
      <c r="CMC73" s="756"/>
      <c r="CMD73" s="756"/>
      <c r="CME73" s="756"/>
      <c r="CMF73" s="756"/>
      <c r="CMG73" s="756"/>
      <c r="CMH73" s="756"/>
      <c r="CMI73" s="756"/>
      <c r="CMJ73" s="756"/>
      <c r="CMK73" s="756"/>
      <c r="CML73" s="756"/>
      <c r="CMM73" s="756"/>
      <c r="CMN73" s="756"/>
      <c r="CMO73" s="756"/>
      <c r="CMP73" s="756"/>
      <c r="CMQ73" s="756"/>
      <c r="CMR73" s="756"/>
      <c r="CMS73" s="756"/>
      <c r="CMT73" s="756"/>
      <c r="CMU73" s="756"/>
      <c r="CMV73" s="756"/>
      <c r="CMW73" s="756"/>
      <c r="CMX73" s="756"/>
      <c r="CMY73" s="756"/>
      <c r="CMZ73" s="756"/>
      <c r="CNA73" s="756"/>
      <c r="CNB73" s="756"/>
      <c r="CNC73" s="756"/>
      <c r="CND73" s="756"/>
      <c r="CNE73" s="756"/>
      <c r="CNF73" s="756"/>
      <c r="CNG73" s="756"/>
      <c r="CNH73" s="756"/>
      <c r="CNI73" s="756"/>
      <c r="CNJ73" s="756"/>
      <c r="CNK73" s="756"/>
      <c r="CNL73" s="756"/>
      <c r="CNM73" s="756"/>
      <c r="CNN73" s="756"/>
      <c r="CNO73" s="756"/>
      <c r="CNP73" s="756"/>
      <c r="CNQ73" s="756"/>
      <c r="CNR73" s="756"/>
      <c r="CNS73" s="756"/>
      <c r="CNT73" s="756"/>
      <c r="CNU73" s="756"/>
      <c r="CNV73" s="756"/>
      <c r="CNW73" s="756"/>
      <c r="CNX73" s="756"/>
      <c r="CNY73" s="756"/>
      <c r="CNZ73" s="756"/>
      <c r="COA73" s="756"/>
      <c r="COB73" s="756"/>
      <c r="COC73" s="756"/>
      <c r="COD73" s="756"/>
      <c r="COE73" s="756"/>
      <c r="COF73" s="756"/>
      <c r="COG73" s="756"/>
      <c r="COH73" s="756"/>
      <c r="COI73" s="756"/>
      <c r="COJ73" s="756"/>
      <c r="COK73" s="756"/>
      <c r="COL73" s="756"/>
      <c r="COM73" s="756"/>
      <c r="CON73" s="756"/>
      <c r="COO73" s="756"/>
      <c r="COP73" s="756"/>
      <c r="COQ73" s="756"/>
      <c r="COR73" s="756"/>
      <c r="COS73" s="756"/>
      <c r="COT73" s="756"/>
      <c r="COU73" s="756"/>
      <c r="COV73" s="756"/>
      <c r="COW73" s="756"/>
      <c r="COX73" s="756"/>
      <c r="COY73" s="756"/>
      <c r="COZ73" s="756"/>
      <c r="CPA73" s="756"/>
      <c r="CPB73" s="756"/>
      <c r="CPC73" s="756"/>
      <c r="CPD73" s="756"/>
      <c r="CPE73" s="756"/>
      <c r="CPF73" s="756"/>
      <c r="CPG73" s="756"/>
      <c r="CPH73" s="756"/>
      <c r="CPI73" s="756"/>
      <c r="CPJ73" s="756"/>
      <c r="CPK73" s="756"/>
      <c r="CPL73" s="756"/>
      <c r="CPM73" s="756"/>
      <c r="CPN73" s="756"/>
      <c r="CPO73" s="756"/>
      <c r="CPP73" s="756"/>
      <c r="CPQ73" s="756"/>
      <c r="CPR73" s="756"/>
      <c r="CPS73" s="756"/>
      <c r="CPT73" s="756"/>
      <c r="CPU73" s="756"/>
      <c r="CPV73" s="756"/>
      <c r="CPW73" s="756"/>
      <c r="CPX73" s="756"/>
      <c r="CPY73" s="756"/>
      <c r="CPZ73" s="756"/>
      <c r="CQA73" s="756"/>
      <c r="CQB73" s="756"/>
      <c r="CQC73" s="756"/>
      <c r="CQD73" s="756"/>
      <c r="CQE73" s="756"/>
      <c r="CQF73" s="756"/>
      <c r="CQG73" s="756"/>
      <c r="CQH73" s="756"/>
      <c r="CQI73" s="756"/>
      <c r="CQJ73" s="756"/>
      <c r="CQK73" s="756"/>
      <c r="CQL73" s="756"/>
      <c r="CQM73" s="756"/>
      <c r="CQN73" s="756"/>
      <c r="CQO73" s="756"/>
      <c r="CQP73" s="756"/>
      <c r="CQQ73" s="756"/>
      <c r="CQR73" s="756"/>
      <c r="CQS73" s="756"/>
      <c r="CQT73" s="756"/>
      <c r="CQU73" s="756"/>
      <c r="CQV73" s="756"/>
      <c r="CQW73" s="756"/>
      <c r="CQX73" s="756"/>
      <c r="CQY73" s="756"/>
      <c r="CQZ73" s="756"/>
      <c r="CRA73" s="756"/>
      <c r="CRB73" s="756"/>
      <c r="CRC73" s="756"/>
      <c r="CRD73" s="756"/>
      <c r="CRE73" s="756"/>
      <c r="CRF73" s="756"/>
      <c r="CRG73" s="756"/>
      <c r="CRH73" s="756"/>
      <c r="CRI73" s="756"/>
      <c r="CRJ73" s="756"/>
      <c r="CRK73" s="756"/>
      <c r="CRL73" s="756"/>
      <c r="CRM73" s="756"/>
      <c r="CRN73" s="756"/>
      <c r="CRO73" s="756"/>
      <c r="CRP73" s="756"/>
      <c r="CRQ73" s="756"/>
      <c r="CRR73" s="756"/>
      <c r="CRS73" s="756"/>
      <c r="CRT73" s="756"/>
      <c r="CRU73" s="756"/>
      <c r="CRV73" s="756"/>
      <c r="CRW73" s="756"/>
      <c r="CRX73" s="756"/>
      <c r="CRY73" s="756"/>
      <c r="CRZ73" s="756"/>
      <c r="CSA73" s="756"/>
      <c r="CSB73" s="756"/>
      <c r="CSC73" s="756"/>
      <c r="CSD73" s="756"/>
      <c r="CSE73" s="756"/>
      <c r="CSF73" s="756"/>
      <c r="CSG73" s="756"/>
      <c r="CSH73" s="756"/>
      <c r="CSI73" s="756"/>
      <c r="CSJ73" s="756"/>
      <c r="CSK73" s="756"/>
      <c r="CSL73" s="756"/>
      <c r="CSM73" s="756"/>
      <c r="CSN73" s="756"/>
      <c r="CSO73" s="756"/>
      <c r="CSP73" s="756"/>
      <c r="CSQ73" s="756"/>
      <c r="CSR73" s="756"/>
      <c r="CSS73" s="756"/>
      <c r="CST73" s="756"/>
      <c r="CSU73" s="756"/>
      <c r="CSV73" s="756"/>
      <c r="CSW73" s="756"/>
      <c r="CSX73" s="756"/>
      <c r="CSY73" s="756"/>
      <c r="CSZ73" s="756"/>
      <c r="CTA73" s="756"/>
      <c r="CTB73" s="756"/>
      <c r="CTC73" s="756"/>
      <c r="CTD73" s="756"/>
      <c r="CTE73" s="756"/>
      <c r="CTF73" s="756"/>
      <c r="CTG73" s="756"/>
      <c r="CTH73" s="756"/>
      <c r="CTI73" s="756"/>
      <c r="CTJ73" s="756"/>
      <c r="CTK73" s="756"/>
      <c r="CTL73" s="756"/>
      <c r="CTM73" s="756"/>
      <c r="CTN73" s="756"/>
      <c r="CTO73" s="756"/>
      <c r="CTP73" s="756"/>
      <c r="CTQ73" s="756"/>
      <c r="CTR73" s="756"/>
      <c r="CTS73" s="756"/>
      <c r="CTT73" s="756"/>
      <c r="CTU73" s="756"/>
      <c r="CTV73" s="756"/>
      <c r="CTW73" s="756"/>
      <c r="CTX73" s="756"/>
      <c r="CTY73" s="756"/>
      <c r="CTZ73" s="756"/>
      <c r="CUA73" s="756"/>
      <c r="CUB73" s="756"/>
      <c r="CUC73" s="756"/>
      <c r="CUD73" s="756"/>
      <c r="CUE73" s="756"/>
      <c r="CUF73" s="756"/>
      <c r="CUG73" s="756"/>
      <c r="CUH73" s="756"/>
      <c r="CUI73" s="756"/>
      <c r="CUJ73" s="756"/>
      <c r="CUK73" s="756"/>
      <c r="CUL73" s="756"/>
      <c r="CUM73" s="756"/>
      <c r="CUN73" s="756"/>
      <c r="CUO73" s="756"/>
      <c r="CUP73" s="756"/>
      <c r="CUQ73" s="756"/>
      <c r="CUR73" s="756"/>
      <c r="CUS73" s="756"/>
      <c r="CUT73" s="756"/>
      <c r="CUU73" s="756"/>
      <c r="CUV73" s="756"/>
      <c r="CUW73" s="756"/>
      <c r="CUX73" s="756"/>
      <c r="CUY73" s="756"/>
      <c r="CUZ73" s="756"/>
      <c r="CVA73" s="756"/>
      <c r="CVB73" s="756"/>
      <c r="CVC73" s="756"/>
      <c r="CVD73" s="756"/>
      <c r="CVE73" s="756"/>
      <c r="CVF73" s="756"/>
      <c r="CVG73" s="756"/>
      <c r="CVH73" s="756"/>
      <c r="CVI73" s="756"/>
      <c r="CVJ73" s="756"/>
      <c r="CVK73" s="756"/>
      <c r="CVL73" s="756"/>
      <c r="CVM73" s="756"/>
      <c r="CVN73" s="756"/>
      <c r="CVO73" s="756"/>
      <c r="CVP73" s="756"/>
      <c r="CVQ73" s="756"/>
      <c r="CVR73" s="756"/>
      <c r="CVS73" s="756"/>
      <c r="CVT73" s="756"/>
      <c r="CVU73" s="756"/>
      <c r="CVV73" s="756"/>
      <c r="CVW73" s="756"/>
      <c r="CVX73" s="756"/>
      <c r="CVY73" s="756"/>
      <c r="CVZ73" s="756"/>
      <c r="CWA73" s="756"/>
      <c r="CWB73" s="756"/>
      <c r="CWC73" s="756"/>
      <c r="CWD73" s="756"/>
      <c r="CWE73" s="756"/>
      <c r="CWF73" s="756"/>
      <c r="CWG73" s="756"/>
      <c r="CWH73" s="756"/>
      <c r="CWI73" s="756"/>
      <c r="CWJ73" s="756"/>
      <c r="CWK73" s="756"/>
      <c r="CWL73" s="756"/>
      <c r="CWM73" s="756"/>
      <c r="CWN73" s="756"/>
      <c r="CWO73" s="756"/>
      <c r="CWP73" s="756"/>
      <c r="CWQ73" s="756"/>
      <c r="CWR73" s="756"/>
      <c r="CWS73" s="756"/>
      <c r="CWT73" s="756"/>
      <c r="CWU73" s="756"/>
      <c r="CWV73" s="756"/>
      <c r="CWW73" s="756"/>
      <c r="CWX73" s="756"/>
      <c r="CWY73" s="756"/>
      <c r="CWZ73" s="756"/>
      <c r="CXA73" s="756"/>
      <c r="CXB73" s="756"/>
      <c r="CXC73" s="756"/>
      <c r="CXD73" s="756"/>
      <c r="CXE73" s="756"/>
      <c r="CXF73" s="756"/>
      <c r="CXG73" s="756"/>
      <c r="CXH73" s="756"/>
      <c r="CXI73" s="756"/>
      <c r="CXJ73" s="756"/>
      <c r="CXK73" s="756"/>
      <c r="CXL73" s="756"/>
      <c r="CXM73" s="756"/>
      <c r="CXN73" s="756"/>
      <c r="CXO73" s="756"/>
      <c r="CXP73" s="756"/>
      <c r="CXQ73" s="756"/>
      <c r="CXR73" s="756"/>
      <c r="CXS73" s="756"/>
      <c r="CXT73" s="756"/>
      <c r="CXU73" s="756"/>
      <c r="CXV73" s="756"/>
      <c r="CXW73" s="756"/>
      <c r="CXX73" s="756"/>
      <c r="CXY73" s="756"/>
      <c r="CXZ73" s="756"/>
      <c r="CYA73" s="756"/>
      <c r="CYB73" s="756"/>
      <c r="CYC73" s="756"/>
      <c r="CYD73" s="756"/>
      <c r="CYE73" s="756"/>
      <c r="CYF73" s="756"/>
      <c r="CYG73" s="756"/>
      <c r="CYH73" s="756"/>
      <c r="CYI73" s="756"/>
      <c r="CYJ73" s="756"/>
      <c r="CYK73" s="756"/>
      <c r="CYL73" s="756"/>
      <c r="CYM73" s="756"/>
      <c r="CYN73" s="756"/>
      <c r="CYO73" s="756"/>
      <c r="CYP73" s="756"/>
      <c r="CYQ73" s="756"/>
      <c r="CYR73" s="756"/>
      <c r="CYS73" s="756"/>
      <c r="CYT73" s="756"/>
      <c r="CYU73" s="756"/>
      <c r="CYV73" s="756"/>
      <c r="CYW73" s="756"/>
      <c r="CYX73" s="756"/>
      <c r="CYY73" s="756"/>
      <c r="CYZ73" s="756"/>
      <c r="CZA73" s="756"/>
      <c r="CZB73" s="756"/>
      <c r="CZC73" s="756"/>
      <c r="CZD73" s="756"/>
      <c r="CZE73" s="756"/>
      <c r="CZF73" s="756"/>
      <c r="CZG73" s="756"/>
      <c r="CZH73" s="756"/>
      <c r="CZI73" s="756"/>
      <c r="CZJ73" s="756"/>
      <c r="CZK73" s="756"/>
      <c r="CZL73" s="756"/>
      <c r="CZM73" s="756"/>
      <c r="CZN73" s="756"/>
      <c r="CZO73" s="756"/>
      <c r="CZP73" s="756"/>
      <c r="CZQ73" s="756"/>
      <c r="CZR73" s="756"/>
      <c r="CZS73" s="756"/>
      <c r="CZT73" s="756"/>
      <c r="CZU73" s="756"/>
      <c r="CZV73" s="756"/>
      <c r="CZW73" s="756"/>
      <c r="CZX73" s="756"/>
      <c r="CZY73" s="756"/>
      <c r="CZZ73" s="756"/>
      <c r="DAA73" s="756"/>
      <c r="DAB73" s="756"/>
      <c r="DAC73" s="756"/>
      <c r="DAD73" s="756"/>
      <c r="DAE73" s="756"/>
      <c r="DAF73" s="756"/>
      <c r="DAG73" s="756"/>
      <c r="DAH73" s="756"/>
      <c r="DAI73" s="756"/>
      <c r="DAJ73" s="756"/>
      <c r="DAK73" s="756"/>
      <c r="DAL73" s="756"/>
      <c r="DAM73" s="756"/>
      <c r="DAN73" s="756"/>
      <c r="DAO73" s="756"/>
      <c r="DAP73" s="756"/>
      <c r="DAQ73" s="756"/>
      <c r="DAR73" s="756"/>
      <c r="DAS73" s="756"/>
      <c r="DAT73" s="756"/>
      <c r="DAU73" s="756"/>
      <c r="DAV73" s="756"/>
      <c r="DAW73" s="756"/>
      <c r="DAX73" s="756"/>
      <c r="DAY73" s="756"/>
      <c r="DAZ73" s="756"/>
      <c r="DBA73" s="756"/>
      <c r="DBB73" s="756"/>
      <c r="DBC73" s="756"/>
      <c r="DBD73" s="756"/>
      <c r="DBE73" s="756"/>
      <c r="DBF73" s="756"/>
      <c r="DBG73" s="756"/>
      <c r="DBH73" s="756"/>
      <c r="DBI73" s="756"/>
      <c r="DBJ73" s="756"/>
      <c r="DBK73" s="756"/>
      <c r="DBL73" s="756"/>
      <c r="DBM73" s="756"/>
      <c r="DBN73" s="756"/>
      <c r="DBO73" s="756"/>
      <c r="DBP73" s="756"/>
      <c r="DBQ73" s="756"/>
      <c r="DBR73" s="756"/>
      <c r="DBS73" s="756"/>
      <c r="DBT73" s="756"/>
      <c r="DBU73" s="756"/>
      <c r="DBV73" s="756"/>
      <c r="DBW73" s="756"/>
      <c r="DBX73" s="756"/>
      <c r="DBY73" s="756"/>
      <c r="DBZ73" s="756"/>
      <c r="DCA73" s="756"/>
      <c r="DCB73" s="756"/>
      <c r="DCC73" s="756"/>
      <c r="DCD73" s="756"/>
      <c r="DCE73" s="756"/>
      <c r="DCF73" s="756"/>
      <c r="DCG73" s="756"/>
      <c r="DCH73" s="756"/>
      <c r="DCI73" s="756"/>
      <c r="DCJ73" s="756"/>
      <c r="DCK73" s="756"/>
      <c r="DCL73" s="756"/>
      <c r="DCM73" s="756"/>
      <c r="DCN73" s="756"/>
      <c r="DCO73" s="756"/>
      <c r="DCP73" s="756"/>
      <c r="DCQ73" s="756"/>
      <c r="DCR73" s="756"/>
      <c r="DCS73" s="756"/>
      <c r="DCT73" s="756"/>
      <c r="DCU73" s="756"/>
      <c r="DCV73" s="756"/>
      <c r="DCW73" s="756"/>
      <c r="DCX73" s="756"/>
      <c r="DCY73" s="756"/>
      <c r="DCZ73" s="756"/>
      <c r="DDA73" s="756"/>
      <c r="DDB73" s="756"/>
      <c r="DDC73" s="756"/>
      <c r="DDD73" s="756"/>
      <c r="DDE73" s="756"/>
      <c r="DDF73" s="756"/>
      <c r="DDG73" s="756"/>
      <c r="DDH73" s="756"/>
      <c r="DDI73" s="756"/>
      <c r="DDJ73" s="756"/>
      <c r="DDK73" s="756"/>
      <c r="DDL73" s="756"/>
      <c r="DDM73" s="756"/>
      <c r="DDN73" s="756"/>
      <c r="DDO73" s="756"/>
      <c r="DDP73" s="756"/>
      <c r="DDQ73" s="756"/>
      <c r="DDR73" s="756"/>
      <c r="DDS73" s="756"/>
      <c r="DDT73" s="756"/>
      <c r="DDU73" s="756"/>
      <c r="DDV73" s="756"/>
      <c r="DDW73" s="756"/>
      <c r="DDX73" s="756"/>
      <c r="DDY73" s="756"/>
      <c r="DDZ73" s="756"/>
      <c r="DEA73" s="756"/>
      <c r="DEB73" s="756"/>
      <c r="DEC73" s="756"/>
      <c r="DED73" s="756"/>
      <c r="DEE73" s="756"/>
      <c r="DEF73" s="756"/>
      <c r="DEG73" s="756"/>
      <c r="DEH73" s="756"/>
      <c r="DEI73" s="756"/>
      <c r="DEJ73" s="756"/>
      <c r="DEK73" s="756"/>
      <c r="DEL73" s="756"/>
      <c r="DEM73" s="756"/>
      <c r="DEN73" s="756"/>
      <c r="DEO73" s="756"/>
      <c r="DEP73" s="756"/>
      <c r="DEQ73" s="756"/>
      <c r="DER73" s="756"/>
      <c r="DES73" s="756"/>
      <c r="DET73" s="756"/>
      <c r="DEU73" s="756"/>
      <c r="DEV73" s="756"/>
      <c r="DEW73" s="756"/>
      <c r="DEX73" s="756"/>
      <c r="DEY73" s="756"/>
      <c r="DEZ73" s="756"/>
      <c r="DFA73" s="756"/>
      <c r="DFB73" s="756"/>
      <c r="DFC73" s="756"/>
      <c r="DFD73" s="756"/>
      <c r="DFE73" s="756"/>
      <c r="DFF73" s="756"/>
      <c r="DFG73" s="756"/>
      <c r="DFH73" s="756"/>
      <c r="DFI73" s="756"/>
      <c r="DFJ73" s="756"/>
      <c r="DFK73" s="756"/>
      <c r="DFL73" s="756"/>
      <c r="DFM73" s="756"/>
      <c r="DFN73" s="756"/>
      <c r="DFO73" s="756"/>
      <c r="DFP73" s="756"/>
      <c r="DFQ73" s="756"/>
      <c r="DFR73" s="756"/>
      <c r="DFS73" s="756"/>
      <c r="DFT73" s="756"/>
      <c r="DFU73" s="756"/>
      <c r="DFV73" s="756"/>
      <c r="DFW73" s="756"/>
      <c r="DFX73" s="756"/>
      <c r="DFY73" s="756"/>
      <c r="DFZ73" s="756"/>
      <c r="DGA73" s="756"/>
      <c r="DGB73" s="756"/>
      <c r="DGC73" s="756"/>
      <c r="DGD73" s="756"/>
      <c r="DGE73" s="756"/>
      <c r="DGF73" s="756"/>
      <c r="DGG73" s="756"/>
      <c r="DGH73" s="756"/>
      <c r="DGI73" s="756"/>
      <c r="DGJ73" s="756"/>
      <c r="DGK73" s="756"/>
      <c r="DGL73" s="756"/>
      <c r="DGM73" s="756"/>
      <c r="DGN73" s="756"/>
      <c r="DGO73" s="756"/>
      <c r="DGP73" s="756"/>
      <c r="DGQ73" s="756"/>
      <c r="DGR73" s="756"/>
      <c r="DGS73" s="756"/>
      <c r="DGT73" s="756"/>
      <c r="DGU73" s="756"/>
      <c r="DGV73" s="756"/>
      <c r="DGW73" s="756"/>
      <c r="DGX73" s="756"/>
      <c r="DGY73" s="756"/>
      <c r="DGZ73" s="756"/>
      <c r="DHA73" s="756"/>
      <c r="DHB73" s="756"/>
      <c r="DHC73" s="756"/>
      <c r="DHD73" s="756"/>
      <c r="DHE73" s="756"/>
      <c r="DHF73" s="756"/>
      <c r="DHG73" s="756"/>
      <c r="DHH73" s="756"/>
      <c r="DHI73" s="756"/>
      <c r="DHJ73" s="756"/>
      <c r="DHK73" s="756"/>
      <c r="DHL73" s="756"/>
      <c r="DHM73" s="756"/>
      <c r="DHN73" s="756"/>
      <c r="DHO73" s="756"/>
      <c r="DHP73" s="756"/>
      <c r="DHQ73" s="756"/>
      <c r="DHR73" s="756"/>
      <c r="DHS73" s="756"/>
      <c r="DHT73" s="756"/>
      <c r="DHU73" s="756"/>
      <c r="DHV73" s="756"/>
      <c r="DHW73" s="756"/>
      <c r="DHX73" s="756"/>
      <c r="DHY73" s="756"/>
      <c r="DHZ73" s="756"/>
      <c r="DIA73" s="756"/>
      <c r="DIB73" s="756"/>
      <c r="DIC73" s="756"/>
      <c r="DID73" s="756"/>
      <c r="DIE73" s="756"/>
      <c r="DIF73" s="756"/>
      <c r="DIG73" s="756"/>
      <c r="DIH73" s="756"/>
      <c r="DII73" s="756"/>
      <c r="DIJ73" s="756"/>
      <c r="DIK73" s="756"/>
      <c r="DIL73" s="756"/>
      <c r="DIM73" s="756"/>
      <c r="DIN73" s="756"/>
      <c r="DIO73" s="756"/>
      <c r="DIP73" s="756"/>
      <c r="DIQ73" s="756"/>
      <c r="DIR73" s="756"/>
      <c r="DIS73" s="756"/>
      <c r="DIT73" s="756"/>
      <c r="DIU73" s="756"/>
      <c r="DIV73" s="756"/>
      <c r="DIW73" s="756"/>
      <c r="DIX73" s="756"/>
      <c r="DIY73" s="756"/>
      <c r="DIZ73" s="756"/>
      <c r="DJA73" s="756"/>
      <c r="DJB73" s="756"/>
      <c r="DJC73" s="756"/>
      <c r="DJD73" s="756"/>
      <c r="DJE73" s="756"/>
      <c r="DJF73" s="756"/>
      <c r="DJG73" s="756"/>
      <c r="DJH73" s="756"/>
      <c r="DJI73" s="756"/>
      <c r="DJJ73" s="756"/>
      <c r="DJK73" s="756"/>
      <c r="DJL73" s="756"/>
      <c r="DJM73" s="756"/>
      <c r="DJN73" s="756"/>
      <c r="DJO73" s="756"/>
      <c r="DJP73" s="756"/>
      <c r="DJQ73" s="756"/>
      <c r="DJR73" s="756"/>
      <c r="DJS73" s="756"/>
      <c r="DJT73" s="756"/>
      <c r="DJU73" s="756"/>
      <c r="DJV73" s="756"/>
      <c r="DJW73" s="756"/>
      <c r="DJX73" s="756"/>
      <c r="DJY73" s="756"/>
      <c r="DJZ73" s="756"/>
      <c r="DKA73" s="756"/>
      <c r="DKB73" s="756"/>
      <c r="DKC73" s="756"/>
      <c r="DKD73" s="756"/>
      <c r="DKE73" s="756"/>
      <c r="DKF73" s="756"/>
      <c r="DKG73" s="756"/>
      <c r="DKH73" s="756"/>
      <c r="DKI73" s="756"/>
      <c r="DKJ73" s="756"/>
      <c r="DKK73" s="756"/>
      <c r="DKL73" s="756"/>
      <c r="DKM73" s="756"/>
      <c r="DKN73" s="756"/>
      <c r="DKO73" s="756"/>
      <c r="DKP73" s="756"/>
      <c r="DKQ73" s="756"/>
      <c r="DKR73" s="756"/>
      <c r="DKS73" s="756"/>
      <c r="DKT73" s="756"/>
      <c r="DKU73" s="756"/>
      <c r="DKV73" s="756"/>
      <c r="DKW73" s="756"/>
      <c r="DKX73" s="756"/>
      <c r="DKY73" s="756"/>
      <c r="DKZ73" s="756"/>
      <c r="DLA73" s="756"/>
      <c r="DLB73" s="756"/>
      <c r="DLC73" s="756"/>
      <c r="DLD73" s="756"/>
      <c r="DLE73" s="756"/>
      <c r="DLF73" s="756"/>
      <c r="DLG73" s="756"/>
      <c r="DLH73" s="756"/>
      <c r="DLI73" s="756"/>
      <c r="DLJ73" s="756"/>
      <c r="DLK73" s="756"/>
      <c r="DLL73" s="756"/>
      <c r="DLM73" s="756"/>
      <c r="DLN73" s="756"/>
      <c r="DLO73" s="756"/>
      <c r="DLP73" s="756"/>
      <c r="DLQ73" s="756"/>
      <c r="DLR73" s="756"/>
      <c r="DLS73" s="756"/>
      <c r="DLT73" s="756"/>
      <c r="DLU73" s="756"/>
      <c r="DLV73" s="756"/>
      <c r="DLW73" s="756"/>
      <c r="DLX73" s="756"/>
      <c r="DLY73" s="756"/>
      <c r="DLZ73" s="756"/>
      <c r="DMA73" s="756"/>
      <c r="DMB73" s="756"/>
      <c r="DMC73" s="756"/>
      <c r="DMD73" s="756"/>
      <c r="DME73" s="756"/>
      <c r="DMF73" s="756"/>
      <c r="DMG73" s="756"/>
      <c r="DMH73" s="756"/>
      <c r="DMI73" s="756"/>
      <c r="DMJ73" s="756"/>
      <c r="DMK73" s="756"/>
      <c r="DML73" s="756"/>
      <c r="DMM73" s="756"/>
      <c r="DMN73" s="756"/>
      <c r="DMO73" s="756"/>
      <c r="DMP73" s="756"/>
      <c r="DMQ73" s="756"/>
      <c r="DMR73" s="756"/>
      <c r="DMS73" s="756"/>
      <c r="DMT73" s="756"/>
      <c r="DMU73" s="756"/>
      <c r="DMV73" s="756"/>
      <c r="DMW73" s="756"/>
      <c r="DMX73" s="756"/>
      <c r="DMY73" s="756"/>
      <c r="DMZ73" s="756"/>
      <c r="DNA73" s="756"/>
      <c r="DNB73" s="756"/>
      <c r="DNC73" s="756"/>
      <c r="DND73" s="756"/>
      <c r="DNE73" s="756"/>
      <c r="DNF73" s="756"/>
      <c r="DNG73" s="756"/>
      <c r="DNH73" s="756"/>
      <c r="DNI73" s="756"/>
      <c r="DNJ73" s="756"/>
      <c r="DNK73" s="756"/>
      <c r="DNL73" s="756"/>
      <c r="DNM73" s="756"/>
      <c r="DNN73" s="756"/>
      <c r="DNO73" s="756"/>
      <c r="DNP73" s="756"/>
      <c r="DNQ73" s="756"/>
      <c r="DNR73" s="756"/>
      <c r="DNS73" s="756"/>
      <c r="DNT73" s="756"/>
      <c r="DNU73" s="756"/>
      <c r="DNV73" s="756"/>
      <c r="DNW73" s="756"/>
      <c r="DNX73" s="756"/>
      <c r="DNY73" s="756"/>
      <c r="DNZ73" s="756"/>
      <c r="DOA73" s="756"/>
      <c r="DOB73" s="756"/>
      <c r="DOC73" s="756"/>
      <c r="DOD73" s="756"/>
      <c r="DOE73" s="756"/>
      <c r="DOF73" s="756"/>
      <c r="DOG73" s="756"/>
      <c r="DOH73" s="756"/>
      <c r="DOI73" s="756"/>
      <c r="DOJ73" s="756"/>
      <c r="DOK73" s="756"/>
      <c r="DOL73" s="756"/>
      <c r="DOM73" s="756"/>
      <c r="DON73" s="756"/>
      <c r="DOO73" s="756"/>
      <c r="DOP73" s="756"/>
      <c r="DOQ73" s="756"/>
      <c r="DOR73" s="756"/>
      <c r="DOS73" s="756"/>
      <c r="DOT73" s="756"/>
      <c r="DOU73" s="756"/>
      <c r="DOV73" s="756"/>
      <c r="DOW73" s="756"/>
      <c r="DOX73" s="756"/>
      <c r="DOY73" s="756"/>
      <c r="DOZ73" s="756"/>
      <c r="DPA73" s="756"/>
      <c r="DPB73" s="756"/>
      <c r="DPC73" s="756"/>
      <c r="DPD73" s="756"/>
      <c r="DPE73" s="756"/>
      <c r="DPF73" s="756"/>
      <c r="DPG73" s="756"/>
      <c r="DPH73" s="756"/>
      <c r="DPI73" s="756"/>
      <c r="DPJ73" s="756"/>
      <c r="DPK73" s="756"/>
      <c r="DPL73" s="756"/>
      <c r="DPM73" s="756"/>
      <c r="DPN73" s="756"/>
      <c r="DPO73" s="756"/>
      <c r="DPP73" s="756"/>
      <c r="DPQ73" s="756"/>
      <c r="DPR73" s="756"/>
      <c r="DPS73" s="756"/>
      <c r="DPT73" s="756"/>
      <c r="DPU73" s="756"/>
      <c r="DPV73" s="756"/>
      <c r="DPW73" s="756"/>
      <c r="DPX73" s="756"/>
      <c r="DPY73" s="756"/>
      <c r="DPZ73" s="756"/>
      <c r="DQA73" s="756"/>
      <c r="DQB73" s="756"/>
      <c r="DQC73" s="756"/>
      <c r="DQD73" s="756"/>
      <c r="DQE73" s="756"/>
      <c r="DQF73" s="756"/>
      <c r="DQG73" s="756"/>
      <c r="DQH73" s="756"/>
      <c r="DQI73" s="756"/>
      <c r="DQJ73" s="756"/>
      <c r="DQK73" s="756"/>
      <c r="DQL73" s="756"/>
      <c r="DQM73" s="756"/>
      <c r="DQN73" s="756"/>
      <c r="DQO73" s="756"/>
      <c r="DQP73" s="756"/>
      <c r="DQQ73" s="756"/>
      <c r="DQR73" s="756"/>
      <c r="DQS73" s="756"/>
      <c r="DQT73" s="756"/>
      <c r="DQU73" s="756"/>
      <c r="DQV73" s="756"/>
      <c r="DQW73" s="756"/>
      <c r="DQX73" s="756"/>
      <c r="DQY73" s="756"/>
      <c r="DQZ73" s="756"/>
      <c r="DRA73" s="756"/>
      <c r="DRB73" s="756"/>
      <c r="DRC73" s="756"/>
      <c r="DRD73" s="756"/>
      <c r="DRE73" s="756"/>
      <c r="DRF73" s="756"/>
      <c r="DRG73" s="756"/>
      <c r="DRH73" s="756"/>
      <c r="DRI73" s="756"/>
      <c r="DRJ73" s="756"/>
      <c r="DRK73" s="756"/>
      <c r="DRL73" s="756"/>
      <c r="DRM73" s="756"/>
      <c r="DRN73" s="756"/>
      <c r="DRO73" s="756"/>
      <c r="DRP73" s="756"/>
      <c r="DRQ73" s="756"/>
      <c r="DRR73" s="756"/>
      <c r="DRS73" s="756"/>
      <c r="DRT73" s="756"/>
      <c r="DRU73" s="756"/>
      <c r="DRV73" s="756"/>
      <c r="DRW73" s="756"/>
      <c r="DRX73" s="756"/>
      <c r="DRY73" s="756"/>
      <c r="DRZ73" s="756"/>
      <c r="DSA73" s="756"/>
      <c r="DSB73" s="756"/>
      <c r="DSC73" s="756"/>
      <c r="DSD73" s="756"/>
      <c r="DSE73" s="756"/>
      <c r="DSF73" s="756"/>
      <c r="DSG73" s="756"/>
      <c r="DSH73" s="756"/>
      <c r="DSI73" s="756"/>
      <c r="DSJ73" s="756"/>
      <c r="DSK73" s="756"/>
      <c r="DSL73" s="756"/>
      <c r="DSM73" s="756"/>
      <c r="DSN73" s="756"/>
      <c r="DSO73" s="756"/>
      <c r="DSP73" s="756"/>
      <c r="DSQ73" s="756"/>
      <c r="DSR73" s="756"/>
      <c r="DSS73" s="756"/>
      <c r="DST73" s="756"/>
      <c r="DSU73" s="756"/>
      <c r="DSV73" s="756"/>
      <c r="DSW73" s="756"/>
      <c r="DSX73" s="756"/>
      <c r="DSY73" s="756"/>
      <c r="DSZ73" s="756"/>
      <c r="DTA73" s="756"/>
      <c r="DTB73" s="756"/>
      <c r="DTC73" s="756"/>
      <c r="DTD73" s="756"/>
      <c r="DTE73" s="756"/>
      <c r="DTF73" s="756"/>
      <c r="DTG73" s="756"/>
      <c r="DTH73" s="756"/>
      <c r="DTI73" s="756"/>
      <c r="DTJ73" s="756"/>
      <c r="DTK73" s="756"/>
      <c r="DTL73" s="756"/>
      <c r="DTM73" s="756"/>
      <c r="DTN73" s="756"/>
      <c r="DTO73" s="756"/>
      <c r="DTP73" s="756"/>
      <c r="DTQ73" s="756"/>
      <c r="DTR73" s="756"/>
      <c r="DTS73" s="756"/>
      <c r="DTT73" s="756"/>
      <c r="DTU73" s="756"/>
      <c r="DTV73" s="756"/>
      <c r="DTW73" s="756"/>
      <c r="DTX73" s="756"/>
      <c r="DTY73" s="756"/>
      <c r="DTZ73" s="756"/>
      <c r="DUA73" s="756"/>
      <c r="DUB73" s="756"/>
      <c r="DUC73" s="756"/>
      <c r="DUD73" s="756"/>
      <c r="DUE73" s="756"/>
      <c r="DUF73" s="756"/>
      <c r="DUG73" s="756"/>
      <c r="DUH73" s="756"/>
      <c r="DUI73" s="756"/>
      <c r="DUJ73" s="756"/>
      <c r="DUK73" s="756"/>
      <c r="DUL73" s="756"/>
      <c r="DUM73" s="756"/>
      <c r="DUN73" s="756"/>
      <c r="DUO73" s="756"/>
      <c r="DUP73" s="756"/>
      <c r="DUQ73" s="756"/>
      <c r="DUR73" s="756"/>
      <c r="DUS73" s="756"/>
      <c r="DUT73" s="756"/>
      <c r="DUU73" s="756"/>
      <c r="DUV73" s="756"/>
      <c r="DUW73" s="756"/>
      <c r="DUX73" s="756"/>
      <c r="DUY73" s="756"/>
      <c r="DUZ73" s="756"/>
      <c r="DVA73" s="756"/>
      <c r="DVB73" s="756"/>
      <c r="DVC73" s="756"/>
      <c r="DVD73" s="756"/>
      <c r="DVE73" s="756"/>
      <c r="DVF73" s="756"/>
      <c r="DVG73" s="756"/>
      <c r="DVH73" s="756"/>
      <c r="DVI73" s="756"/>
      <c r="DVJ73" s="756"/>
      <c r="DVK73" s="756"/>
      <c r="DVL73" s="756"/>
      <c r="DVM73" s="756"/>
      <c r="DVN73" s="756"/>
      <c r="DVO73" s="756"/>
      <c r="DVP73" s="756"/>
      <c r="DVQ73" s="756"/>
      <c r="DVR73" s="756"/>
      <c r="DVS73" s="756"/>
      <c r="DVT73" s="756"/>
      <c r="DVU73" s="756"/>
      <c r="DVV73" s="756"/>
      <c r="DVW73" s="756"/>
      <c r="DVX73" s="756"/>
      <c r="DVY73" s="756"/>
      <c r="DVZ73" s="756"/>
      <c r="DWA73" s="756"/>
      <c r="DWB73" s="756"/>
      <c r="DWC73" s="756"/>
      <c r="DWD73" s="756"/>
      <c r="DWE73" s="756"/>
      <c r="DWF73" s="756"/>
      <c r="DWG73" s="756"/>
      <c r="DWH73" s="756"/>
      <c r="DWI73" s="756"/>
      <c r="DWJ73" s="756"/>
      <c r="DWK73" s="756"/>
      <c r="DWL73" s="756"/>
      <c r="DWM73" s="756"/>
      <c r="DWN73" s="756"/>
      <c r="DWO73" s="756"/>
      <c r="DWP73" s="756"/>
      <c r="DWQ73" s="756"/>
      <c r="DWR73" s="756"/>
      <c r="DWS73" s="756"/>
      <c r="DWT73" s="756"/>
      <c r="DWU73" s="756"/>
      <c r="DWV73" s="756"/>
      <c r="DWW73" s="756"/>
      <c r="DWX73" s="756"/>
      <c r="DWY73" s="756"/>
      <c r="DWZ73" s="756"/>
      <c r="DXA73" s="756"/>
      <c r="DXB73" s="756"/>
      <c r="DXC73" s="756"/>
      <c r="DXD73" s="756"/>
      <c r="DXE73" s="756"/>
      <c r="DXF73" s="756"/>
      <c r="DXG73" s="756"/>
      <c r="DXH73" s="756"/>
      <c r="DXI73" s="756"/>
      <c r="DXJ73" s="756"/>
      <c r="DXK73" s="756"/>
      <c r="DXL73" s="756"/>
      <c r="DXM73" s="756"/>
      <c r="DXN73" s="756"/>
      <c r="DXO73" s="756"/>
      <c r="DXP73" s="756"/>
      <c r="DXQ73" s="756"/>
      <c r="DXR73" s="756"/>
      <c r="DXS73" s="756"/>
      <c r="DXT73" s="756"/>
      <c r="DXU73" s="756"/>
      <c r="DXV73" s="756"/>
      <c r="DXW73" s="756"/>
      <c r="DXX73" s="756"/>
      <c r="DXY73" s="756"/>
      <c r="DXZ73" s="756"/>
      <c r="DYA73" s="756"/>
      <c r="DYB73" s="756"/>
      <c r="DYC73" s="756"/>
      <c r="DYD73" s="756"/>
      <c r="DYE73" s="756"/>
      <c r="DYF73" s="756"/>
      <c r="DYG73" s="756"/>
      <c r="DYH73" s="756"/>
      <c r="DYI73" s="756"/>
      <c r="DYJ73" s="756"/>
      <c r="DYK73" s="756"/>
      <c r="DYL73" s="756"/>
      <c r="DYM73" s="756"/>
      <c r="DYN73" s="756"/>
      <c r="DYO73" s="756"/>
      <c r="DYP73" s="756"/>
      <c r="DYQ73" s="756"/>
      <c r="DYR73" s="756"/>
      <c r="DYS73" s="756"/>
      <c r="DYT73" s="756"/>
      <c r="DYU73" s="756"/>
      <c r="DYV73" s="756"/>
      <c r="DYW73" s="756"/>
      <c r="DYX73" s="756"/>
      <c r="DYY73" s="756"/>
      <c r="DYZ73" s="756"/>
      <c r="DZA73" s="756"/>
      <c r="DZB73" s="756"/>
      <c r="DZC73" s="756"/>
      <c r="DZD73" s="756"/>
      <c r="DZE73" s="756"/>
      <c r="DZF73" s="756"/>
      <c r="DZG73" s="756"/>
      <c r="DZH73" s="756"/>
      <c r="DZI73" s="756"/>
      <c r="DZJ73" s="756"/>
      <c r="DZK73" s="756"/>
      <c r="DZL73" s="756"/>
      <c r="DZM73" s="756"/>
      <c r="DZN73" s="756"/>
      <c r="DZO73" s="756"/>
      <c r="DZP73" s="756"/>
      <c r="DZQ73" s="756"/>
      <c r="DZR73" s="756"/>
      <c r="DZS73" s="756"/>
      <c r="DZT73" s="756"/>
      <c r="DZU73" s="756"/>
      <c r="DZV73" s="756"/>
      <c r="DZW73" s="756"/>
      <c r="DZX73" s="756"/>
      <c r="DZY73" s="756"/>
      <c r="DZZ73" s="756"/>
      <c r="EAA73" s="756"/>
      <c r="EAB73" s="756"/>
      <c r="EAC73" s="756"/>
      <c r="EAD73" s="756"/>
      <c r="EAE73" s="756"/>
      <c r="EAF73" s="756"/>
      <c r="EAG73" s="756"/>
      <c r="EAH73" s="756"/>
      <c r="EAI73" s="756"/>
      <c r="EAJ73" s="756"/>
      <c r="EAK73" s="756"/>
      <c r="EAL73" s="756"/>
      <c r="EAM73" s="756"/>
      <c r="EAN73" s="756"/>
      <c r="EAO73" s="756"/>
      <c r="EAP73" s="756"/>
      <c r="EAQ73" s="756"/>
      <c r="EAR73" s="756"/>
      <c r="EAS73" s="756"/>
      <c r="EAT73" s="756"/>
      <c r="EAU73" s="756"/>
      <c r="EAV73" s="756"/>
      <c r="EAW73" s="756"/>
      <c r="EAX73" s="756"/>
      <c r="EAY73" s="756"/>
      <c r="EAZ73" s="756"/>
      <c r="EBA73" s="756"/>
      <c r="EBB73" s="756"/>
      <c r="EBC73" s="756"/>
      <c r="EBD73" s="756"/>
      <c r="EBE73" s="756"/>
      <c r="EBF73" s="756"/>
      <c r="EBG73" s="756"/>
      <c r="EBH73" s="756"/>
      <c r="EBI73" s="756"/>
      <c r="EBJ73" s="756"/>
      <c r="EBK73" s="756"/>
      <c r="EBL73" s="756"/>
      <c r="EBM73" s="756"/>
      <c r="EBN73" s="756"/>
      <c r="EBO73" s="756"/>
      <c r="EBP73" s="756"/>
      <c r="EBQ73" s="756"/>
      <c r="EBR73" s="756"/>
      <c r="EBS73" s="756"/>
      <c r="EBT73" s="756"/>
      <c r="EBU73" s="756"/>
      <c r="EBV73" s="756"/>
      <c r="EBW73" s="756"/>
      <c r="EBX73" s="756"/>
      <c r="EBY73" s="756"/>
      <c r="EBZ73" s="756"/>
      <c r="ECA73" s="756"/>
      <c r="ECB73" s="756"/>
      <c r="ECC73" s="756"/>
      <c r="ECD73" s="756"/>
      <c r="ECE73" s="756"/>
      <c r="ECF73" s="756"/>
      <c r="ECG73" s="756"/>
      <c r="ECH73" s="756"/>
      <c r="ECI73" s="756"/>
      <c r="ECJ73" s="756"/>
      <c r="ECK73" s="756"/>
      <c r="ECL73" s="756"/>
      <c r="ECM73" s="756"/>
      <c r="ECN73" s="756"/>
      <c r="ECO73" s="756"/>
      <c r="ECP73" s="756"/>
      <c r="ECQ73" s="756"/>
      <c r="ECR73" s="756"/>
      <c r="ECS73" s="756"/>
      <c r="ECT73" s="756"/>
      <c r="ECU73" s="756"/>
      <c r="ECV73" s="756"/>
      <c r="ECW73" s="756"/>
      <c r="ECX73" s="756"/>
      <c r="ECY73" s="756"/>
      <c r="ECZ73" s="756"/>
      <c r="EDA73" s="756"/>
      <c r="EDB73" s="756"/>
      <c r="EDC73" s="756"/>
      <c r="EDD73" s="756"/>
      <c r="EDE73" s="756"/>
      <c r="EDF73" s="756"/>
      <c r="EDG73" s="756"/>
      <c r="EDH73" s="756"/>
      <c r="EDI73" s="756"/>
      <c r="EDJ73" s="756"/>
      <c r="EDK73" s="756"/>
      <c r="EDL73" s="756"/>
      <c r="EDM73" s="756"/>
      <c r="EDN73" s="756"/>
      <c r="EDO73" s="756"/>
      <c r="EDP73" s="756"/>
      <c r="EDQ73" s="756"/>
      <c r="EDR73" s="756"/>
      <c r="EDS73" s="756"/>
      <c r="EDT73" s="756"/>
      <c r="EDU73" s="756"/>
      <c r="EDV73" s="756"/>
      <c r="EDW73" s="756"/>
      <c r="EDX73" s="756"/>
      <c r="EDY73" s="756"/>
      <c r="EDZ73" s="756"/>
      <c r="EEA73" s="756"/>
      <c r="EEB73" s="756"/>
      <c r="EEC73" s="756"/>
      <c r="EED73" s="756"/>
      <c r="EEE73" s="756"/>
      <c r="EEF73" s="756"/>
      <c r="EEG73" s="756"/>
      <c r="EEH73" s="756"/>
      <c r="EEI73" s="756"/>
      <c r="EEJ73" s="756"/>
      <c r="EEK73" s="756"/>
      <c r="EEL73" s="756"/>
      <c r="EEM73" s="756"/>
      <c r="EEN73" s="756"/>
      <c r="EEO73" s="756"/>
      <c r="EEP73" s="756"/>
      <c r="EEQ73" s="756"/>
      <c r="EER73" s="756"/>
      <c r="EES73" s="756"/>
      <c r="EET73" s="756"/>
      <c r="EEU73" s="756"/>
      <c r="EEV73" s="756"/>
      <c r="EEW73" s="756"/>
      <c r="EEX73" s="756"/>
      <c r="EEY73" s="756"/>
      <c r="EEZ73" s="756"/>
      <c r="EFA73" s="756"/>
      <c r="EFB73" s="756"/>
      <c r="EFC73" s="756"/>
      <c r="EFD73" s="756"/>
      <c r="EFE73" s="756"/>
      <c r="EFF73" s="756"/>
      <c r="EFG73" s="756"/>
      <c r="EFH73" s="756"/>
      <c r="EFI73" s="756"/>
      <c r="EFJ73" s="756"/>
      <c r="EFK73" s="756"/>
      <c r="EFL73" s="756"/>
      <c r="EFM73" s="756"/>
      <c r="EFN73" s="756"/>
      <c r="EFO73" s="756"/>
      <c r="EFP73" s="756"/>
      <c r="EFQ73" s="756"/>
      <c r="EFR73" s="756"/>
      <c r="EFS73" s="756"/>
      <c r="EFT73" s="756"/>
      <c r="EFU73" s="756"/>
      <c r="EFV73" s="756"/>
      <c r="EFW73" s="756"/>
      <c r="EFX73" s="756"/>
      <c r="EFY73" s="756"/>
      <c r="EFZ73" s="756"/>
      <c r="EGA73" s="756"/>
      <c r="EGB73" s="756"/>
      <c r="EGC73" s="756"/>
      <c r="EGD73" s="756"/>
      <c r="EGE73" s="756"/>
      <c r="EGF73" s="756"/>
      <c r="EGG73" s="756"/>
      <c r="EGH73" s="756"/>
      <c r="EGI73" s="756"/>
      <c r="EGJ73" s="756"/>
      <c r="EGK73" s="756"/>
      <c r="EGL73" s="756"/>
      <c r="EGM73" s="756"/>
      <c r="EGN73" s="756"/>
      <c r="EGO73" s="756"/>
      <c r="EGP73" s="756"/>
      <c r="EGQ73" s="756"/>
      <c r="EGR73" s="756"/>
      <c r="EGS73" s="756"/>
      <c r="EGT73" s="756"/>
    </row>
    <row r="74" spans="1:3582" s="747" customFormat="1" ht="31.5" customHeight="1">
      <c r="A74" s="756"/>
      <c r="B74" s="756"/>
      <c r="C74" s="756"/>
      <c r="D74" s="756"/>
      <c r="E74" s="756"/>
      <c r="F74" s="756"/>
      <c r="G74" s="756"/>
      <c r="H74" s="756"/>
      <c r="I74" s="756"/>
      <c r="J74" s="756"/>
      <c r="K74" s="946"/>
      <c r="L74" s="756"/>
      <c r="M74" s="756"/>
      <c r="N74" s="756"/>
      <c r="O74" s="756"/>
      <c r="P74" s="756"/>
      <c r="Q74" s="756"/>
      <c r="R74" s="756"/>
      <c r="S74" s="746"/>
      <c r="T74" s="746"/>
      <c r="U74" s="756"/>
      <c r="V74" s="756"/>
      <c r="W74" s="756"/>
      <c r="X74" s="756"/>
      <c r="Y74" s="756"/>
      <c r="Z74" s="756"/>
      <c r="AA74" s="756"/>
      <c r="AB74" s="756"/>
      <c r="AC74" s="756"/>
      <c r="AD74" s="756"/>
      <c r="AE74" s="756"/>
      <c r="AF74" s="756"/>
      <c r="AG74" s="756"/>
      <c r="AH74" s="756"/>
      <c r="AI74" s="756"/>
      <c r="AJ74" s="756"/>
      <c r="AK74" s="756"/>
      <c r="AL74" s="756"/>
      <c r="AM74" s="756"/>
      <c r="AN74" s="756"/>
      <c r="AO74" s="756"/>
      <c r="AP74" s="756"/>
      <c r="AQ74" s="756"/>
      <c r="AR74" s="756"/>
      <c r="AS74" s="756"/>
      <c r="AT74" s="756"/>
      <c r="AU74" s="756"/>
      <c r="AV74" s="756"/>
      <c r="AW74" s="756"/>
      <c r="AX74" s="756"/>
      <c r="AY74" s="756"/>
      <c r="AZ74" s="756"/>
      <c r="BA74" s="756"/>
      <c r="BB74" s="756"/>
      <c r="BC74" s="756"/>
      <c r="BD74" s="756"/>
      <c r="BE74" s="756"/>
      <c r="BF74" s="756"/>
      <c r="BG74" s="756"/>
      <c r="BH74" s="756"/>
      <c r="BI74" s="756"/>
      <c r="BJ74" s="756"/>
      <c r="BK74" s="756"/>
      <c r="BL74" s="756"/>
      <c r="BM74" s="756"/>
      <c r="BN74" s="756"/>
      <c r="BO74" s="756"/>
      <c r="BP74" s="756"/>
      <c r="BQ74" s="756"/>
      <c r="BR74" s="756"/>
      <c r="BS74" s="756"/>
      <c r="BT74" s="756"/>
      <c r="BU74" s="756"/>
      <c r="BV74" s="756"/>
      <c r="BW74" s="756"/>
      <c r="BX74" s="756"/>
      <c r="BY74" s="756"/>
      <c r="BZ74" s="756"/>
      <c r="CA74" s="756"/>
      <c r="CB74" s="756"/>
      <c r="CC74" s="756"/>
      <c r="CD74" s="756"/>
      <c r="CE74" s="756"/>
      <c r="CF74" s="756"/>
      <c r="CG74" s="756"/>
      <c r="CH74" s="756"/>
      <c r="CI74" s="756"/>
      <c r="CJ74" s="756"/>
      <c r="CK74" s="756"/>
      <c r="CL74" s="756"/>
      <c r="CM74" s="756"/>
      <c r="CN74" s="756"/>
      <c r="CO74" s="756"/>
      <c r="CP74" s="756"/>
      <c r="CQ74" s="756"/>
      <c r="CR74" s="756"/>
      <c r="CS74" s="756"/>
      <c r="CT74" s="756"/>
      <c r="CU74" s="756"/>
      <c r="CV74" s="756"/>
      <c r="CW74" s="756"/>
      <c r="CX74" s="756"/>
      <c r="CY74" s="756"/>
      <c r="CZ74" s="756"/>
      <c r="DA74" s="756"/>
      <c r="DB74" s="756"/>
      <c r="DC74" s="756"/>
      <c r="DD74" s="756"/>
      <c r="DE74" s="756"/>
      <c r="DF74" s="756"/>
      <c r="DG74" s="756"/>
      <c r="DH74" s="756"/>
      <c r="DI74" s="756"/>
      <c r="DJ74" s="756"/>
      <c r="DK74" s="756"/>
      <c r="DL74" s="756"/>
      <c r="DM74" s="756"/>
      <c r="DN74" s="756"/>
      <c r="DO74" s="756"/>
      <c r="DP74" s="756"/>
      <c r="DQ74" s="756"/>
      <c r="DR74" s="756"/>
      <c r="DS74" s="756"/>
      <c r="DT74" s="756"/>
      <c r="DU74" s="756"/>
      <c r="DV74" s="756"/>
      <c r="DW74" s="756"/>
      <c r="DX74" s="756"/>
      <c r="DY74" s="756"/>
      <c r="DZ74" s="756"/>
      <c r="EA74" s="756"/>
      <c r="EB74" s="756"/>
      <c r="EC74" s="756"/>
      <c r="ED74" s="756"/>
      <c r="EE74" s="756"/>
      <c r="EF74" s="756"/>
      <c r="EG74" s="756"/>
      <c r="EH74" s="756"/>
      <c r="EI74" s="756"/>
      <c r="EJ74" s="756"/>
      <c r="EK74" s="756"/>
      <c r="EL74" s="756"/>
      <c r="EM74" s="756"/>
      <c r="EN74" s="756"/>
      <c r="EO74" s="756"/>
      <c r="EP74" s="756"/>
      <c r="EQ74" s="756"/>
      <c r="ER74" s="756"/>
      <c r="ES74" s="756"/>
      <c r="ET74" s="756"/>
      <c r="EU74" s="756"/>
      <c r="EV74" s="756"/>
      <c r="EW74" s="756"/>
      <c r="EX74" s="756"/>
      <c r="EY74" s="756"/>
      <c r="EZ74" s="756"/>
      <c r="FA74" s="756"/>
      <c r="FB74" s="756"/>
      <c r="FC74" s="756"/>
      <c r="FD74" s="756"/>
      <c r="FE74" s="756"/>
      <c r="FF74" s="756"/>
      <c r="FG74" s="756"/>
      <c r="FH74" s="756"/>
      <c r="FI74" s="756"/>
      <c r="FJ74" s="756"/>
      <c r="FK74" s="756"/>
      <c r="FL74" s="756"/>
      <c r="FM74" s="756"/>
      <c r="FN74" s="756"/>
      <c r="FO74" s="756"/>
      <c r="FP74" s="756"/>
      <c r="FQ74" s="756"/>
      <c r="FR74" s="756"/>
      <c r="FS74" s="756"/>
      <c r="FT74" s="756"/>
      <c r="FU74" s="756"/>
      <c r="FV74" s="756"/>
      <c r="FW74" s="756"/>
      <c r="FX74" s="756"/>
      <c r="FY74" s="756"/>
      <c r="FZ74" s="756"/>
      <c r="GA74" s="756"/>
      <c r="GB74" s="756"/>
      <c r="GC74" s="756"/>
      <c r="GD74" s="756"/>
      <c r="GE74" s="756"/>
      <c r="GF74" s="756"/>
      <c r="GG74" s="756"/>
      <c r="GH74" s="756"/>
      <c r="GI74" s="756"/>
      <c r="GJ74" s="756"/>
      <c r="GK74" s="756"/>
      <c r="GL74" s="756"/>
      <c r="GM74" s="756"/>
      <c r="GN74" s="756"/>
      <c r="GO74" s="756"/>
      <c r="GP74" s="756"/>
      <c r="GQ74" s="756"/>
      <c r="GR74" s="756"/>
      <c r="GS74" s="756"/>
      <c r="GT74" s="756"/>
      <c r="GU74" s="756"/>
      <c r="GV74" s="756"/>
      <c r="GW74" s="756"/>
      <c r="GX74" s="756"/>
      <c r="GY74" s="756"/>
      <c r="GZ74" s="756"/>
      <c r="HA74" s="756"/>
      <c r="HB74" s="756"/>
      <c r="HC74" s="756"/>
      <c r="HD74" s="756"/>
      <c r="HE74" s="756"/>
      <c r="HF74" s="756"/>
      <c r="HG74" s="756"/>
      <c r="HH74" s="756"/>
      <c r="HI74" s="756"/>
      <c r="HJ74" s="756"/>
      <c r="HK74" s="756"/>
      <c r="HL74" s="756"/>
      <c r="HM74" s="756"/>
      <c r="HN74" s="756"/>
      <c r="HO74" s="756"/>
      <c r="HP74" s="756"/>
      <c r="HQ74" s="756"/>
      <c r="HR74" s="756"/>
      <c r="HS74" s="756"/>
      <c r="HT74" s="756"/>
      <c r="HU74" s="756"/>
      <c r="HV74" s="756"/>
      <c r="HW74" s="756"/>
      <c r="HX74" s="756"/>
      <c r="HY74" s="756"/>
      <c r="HZ74" s="756"/>
      <c r="IA74" s="756"/>
      <c r="IB74" s="756"/>
      <c r="IC74" s="756"/>
      <c r="ID74" s="756"/>
      <c r="IE74" s="756"/>
      <c r="IF74" s="756"/>
      <c r="IG74" s="756"/>
      <c r="IH74" s="756"/>
      <c r="II74" s="756"/>
      <c r="IJ74" s="756"/>
      <c r="IK74" s="756"/>
      <c r="IL74" s="756"/>
      <c r="IM74" s="756"/>
      <c r="IN74" s="756"/>
      <c r="IO74" s="756"/>
      <c r="IP74" s="756"/>
      <c r="IQ74" s="756"/>
      <c r="IR74" s="756"/>
      <c r="IS74" s="756"/>
      <c r="IT74" s="756"/>
      <c r="IU74" s="756"/>
      <c r="IV74" s="756"/>
      <c r="IW74" s="756"/>
      <c r="IX74" s="756"/>
      <c r="IY74" s="756"/>
      <c r="IZ74" s="756"/>
      <c r="JA74" s="756"/>
      <c r="JB74" s="756"/>
      <c r="JC74" s="756"/>
      <c r="JD74" s="756"/>
      <c r="JE74" s="756"/>
      <c r="JF74" s="756"/>
      <c r="JG74" s="756"/>
      <c r="JH74" s="756"/>
      <c r="JI74" s="756"/>
      <c r="JJ74" s="756"/>
      <c r="JK74" s="756"/>
      <c r="JL74" s="756"/>
      <c r="JM74" s="756"/>
      <c r="JN74" s="756"/>
      <c r="JO74" s="756"/>
      <c r="JP74" s="756"/>
      <c r="JQ74" s="756"/>
      <c r="JR74" s="756"/>
      <c r="JS74" s="756"/>
      <c r="JT74" s="756"/>
      <c r="JU74" s="756"/>
      <c r="JV74" s="756"/>
      <c r="JW74" s="756"/>
      <c r="JX74" s="756"/>
      <c r="JY74" s="756"/>
      <c r="JZ74" s="756"/>
      <c r="KA74" s="756"/>
      <c r="KB74" s="756"/>
      <c r="KC74" s="756"/>
      <c r="KD74" s="756"/>
      <c r="KE74" s="756"/>
      <c r="KF74" s="756"/>
      <c r="KG74" s="756"/>
      <c r="KH74" s="756"/>
      <c r="KI74" s="756"/>
      <c r="KJ74" s="756"/>
      <c r="KK74" s="756"/>
      <c r="KL74" s="756"/>
      <c r="KM74" s="756"/>
      <c r="KN74" s="756"/>
      <c r="KO74" s="756"/>
      <c r="KP74" s="756"/>
      <c r="KQ74" s="756"/>
      <c r="KR74" s="756"/>
      <c r="KS74" s="756"/>
      <c r="KT74" s="756"/>
      <c r="KU74" s="756"/>
      <c r="KV74" s="756"/>
      <c r="KW74" s="756"/>
      <c r="KX74" s="756"/>
      <c r="KY74" s="756"/>
      <c r="KZ74" s="756"/>
      <c r="LA74" s="756"/>
      <c r="LB74" s="756"/>
      <c r="LC74" s="756"/>
      <c r="LD74" s="756"/>
      <c r="LE74" s="756"/>
      <c r="LF74" s="756"/>
      <c r="LG74" s="756"/>
      <c r="LH74" s="756"/>
      <c r="LI74" s="756"/>
      <c r="LJ74" s="756"/>
      <c r="LK74" s="756"/>
      <c r="LL74" s="756"/>
      <c r="LM74" s="756"/>
      <c r="LN74" s="756"/>
      <c r="LO74" s="756"/>
      <c r="LP74" s="756"/>
      <c r="LQ74" s="756"/>
      <c r="LR74" s="756"/>
      <c r="LS74" s="756"/>
      <c r="LT74" s="756"/>
      <c r="LU74" s="756"/>
      <c r="LV74" s="756"/>
      <c r="LW74" s="756"/>
      <c r="LX74" s="756"/>
      <c r="LY74" s="756"/>
      <c r="LZ74" s="756"/>
      <c r="MA74" s="756"/>
      <c r="MB74" s="756"/>
      <c r="MC74" s="756"/>
      <c r="MD74" s="756"/>
      <c r="ME74" s="756"/>
      <c r="MF74" s="756"/>
      <c r="MG74" s="756"/>
      <c r="MH74" s="756"/>
      <c r="MI74" s="756"/>
      <c r="MJ74" s="756"/>
      <c r="MK74" s="756"/>
      <c r="ML74" s="756"/>
      <c r="MM74" s="756"/>
      <c r="MN74" s="756"/>
      <c r="MO74" s="756"/>
      <c r="MP74" s="756"/>
      <c r="MQ74" s="756"/>
      <c r="MR74" s="756"/>
      <c r="MS74" s="756"/>
      <c r="MT74" s="756"/>
      <c r="MU74" s="756"/>
      <c r="MV74" s="756"/>
      <c r="MW74" s="756"/>
      <c r="MX74" s="756"/>
      <c r="MY74" s="756"/>
      <c r="MZ74" s="756"/>
      <c r="NA74" s="756"/>
      <c r="NB74" s="756"/>
      <c r="NC74" s="756"/>
      <c r="ND74" s="756"/>
      <c r="NE74" s="756"/>
      <c r="NF74" s="756"/>
      <c r="NG74" s="756"/>
      <c r="NH74" s="756"/>
      <c r="NI74" s="756"/>
      <c r="NJ74" s="756"/>
      <c r="NK74" s="756"/>
      <c r="NL74" s="756"/>
      <c r="NM74" s="756"/>
      <c r="NN74" s="756"/>
      <c r="NO74" s="756"/>
      <c r="NP74" s="756"/>
      <c r="NQ74" s="756"/>
      <c r="NR74" s="756"/>
      <c r="NS74" s="756"/>
      <c r="NT74" s="756"/>
      <c r="NU74" s="756"/>
      <c r="NV74" s="756"/>
      <c r="NW74" s="756"/>
      <c r="NX74" s="756"/>
      <c r="NY74" s="756"/>
      <c r="NZ74" s="756"/>
      <c r="OA74" s="756"/>
      <c r="OB74" s="756"/>
      <c r="OC74" s="756"/>
      <c r="OD74" s="756"/>
      <c r="OE74" s="756"/>
      <c r="OF74" s="756"/>
      <c r="OG74" s="756"/>
      <c r="OH74" s="756"/>
      <c r="OI74" s="756"/>
      <c r="OJ74" s="756"/>
      <c r="OK74" s="756"/>
      <c r="OL74" s="756"/>
      <c r="OM74" s="756"/>
      <c r="ON74" s="756"/>
      <c r="OO74" s="756"/>
      <c r="OP74" s="756"/>
      <c r="OQ74" s="756"/>
      <c r="OR74" s="756"/>
      <c r="OS74" s="756"/>
      <c r="OT74" s="756"/>
      <c r="OU74" s="756"/>
      <c r="OV74" s="756"/>
      <c r="OW74" s="756"/>
      <c r="OX74" s="756"/>
      <c r="OY74" s="756"/>
      <c r="OZ74" s="756"/>
      <c r="PA74" s="756"/>
      <c r="PB74" s="756"/>
      <c r="PC74" s="756"/>
      <c r="PD74" s="756"/>
      <c r="PE74" s="756"/>
      <c r="PF74" s="756"/>
      <c r="PG74" s="756"/>
      <c r="PH74" s="756"/>
      <c r="PI74" s="756"/>
      <c r="PJ74" s="756"/>
      <c r="PK74" s="756"/>
      <c r="PL74" s="756"/>
      <c r="PM74" s="756"/>
      <c r="PN74" s="756"/>
      <c r="PO74" s="756"/>
      <c r="PP74" s="756"/>
      <c r="PQ74" s="756"/>
      <c r="PR74" s="756"/>
      <c r="PS74" s="756"/>
      <c r="PT74" s="756"/>
      <c r="PU74" s="756"/>
      <c r="PV74" s="756"/>
      <c r="PW74" s="756"/>
      <c r="PX74" s="756"/>
      <c r="PY74" s="756"/>
      <c r="PZ74" s="756"/>
      <c r="QA74" s="756"/>
      <c r="QB74" s="756"/>
      <c r="QC74" s="756"/>
      <c r="QD74" s="756"/>
      <c r="QE74" s="756"/>
      <c r="QF74" s="756"/>
      <c r="QG74" s="756"/>
      <c r="QH74" s="756"/>
      <c r="QI74" s="756"/>
      <c r="QJ74" s="756"/>
      <c r="QK74" s="756"/>
      <c r="QL74" s="756"/>
      <c r="QM74" s="756"/>
      <c r="QN74" s="756"/>
      <c r="QO74" s="756"/>
      <c r="QP74" s="756"/>
      <c r="QQ74" s="756"/>
      <c r="QR74" s="756"/>
      <c r="QS74" s="756"/>
      <c r="QT74" s="756"/>
      <c r="QU74" s="756"/>
      <c r="QV74" s="756"/>
      <c r="QW74" s="756"/>
      <c r="QX74" s="756"/>
      <c r="QY74" s="756"/>
      <c r="QZ74" s="756"/>
      <c r="RA74" s="756"/>
      <c r="RB74" s="756"/>
      <c r="RC74" s="756"/>
      <c r="RD74" s="756"/>
      <c r="RE74" s="756"/>
      <c r="RF74" s="756"/>
      <c r="RG74" s="756"/>
      <c r="RH74" s="756"/>
      <c r="RI74" s="756"/>
      <c r="RJ74" s="756"/>
      <c r="RK74" s="756"/>
      <c r="RL74" s="756"/>
      <c r="RM74" s="756"/>
      <c r="RN74" s="756"/>
      <c r="RO74" s="756"/>
      <c r="RP74" s="756"/>
      <c r="RQ74" s="756"/>
      <c r="RR74" s="756"/>
      <c r="RS74" s="756"/>
      <c r="RT74" s="756"/>
      <c r="RU74" s="756"/>
      <c r="RV74" s="756"/>
      <c r="RW74" s="756"/>
      <c r="RX74" s="756"/>
      <c r="RY74" s="756"/>
      <c r="RZ74" s="756"/>
      <c r="SA74" s="756"/>
      <c r="SB74" s="756"/>
      <c r="SC74" s="756"/>
      <c r="SD74" s="756"/>
      <c r="SE74" s="756"/>
      <c r="SF74" s="756"/>
      <c r="SG74" s="756"/>
      <c r="SH74" s="756"/>
      <c r="SI74" s="756"/>
      <c r="SJ74" s="756"/>
      <c r="SK74" s="756"/>
      <c r="SL74" s="756"/>
      <c r="SM74" s="756"/>
      <c r="SN74" s="756"/>
      <c r="SO74" s="756"/>
      <c r="SP74" s="756"/>
      <c r="SQ74" s="756"/>
      <c r="SR74" s="756"/>
      <c r="SS74" s="756"/>
      <c r="ST74" s="756"/>
      <c r="SU74" s="756"/>
      <c r="SV74" s="756"/>
      <c r="SW74" s="756"/>
      <c r="SX74" s="756"/>
      <c r="SY74" s="756"/>
      <c r="SZ74" s="756"/>
      <c r="TA74" s="756"/>
      <c r="TB74" s="756"/>
      <c r="TC74" s="756"/>
      <c r="TD74" s="756"/>
      <c r="TE74" s="756"/>
      <c r="TF74" s="756"/>
      <c r="TG74" s="756"/>
      <c r="TH74" s="756"/>
      <c r="TI74" s="756"/>
      <c r="TJ74" s="756"/>
      <c r="TK74" s="756"/>
      <c r="TL74" s="756"/>
      <c r="TM74" s="756"/>
      <c r="TN74" s="756"/>
      <c r="TO74" s="756"/>
      <c r="TP74" s="756"/>
      <c r="TQ74" s="756"/>
      <c r="TR74" s="756"/>
      <c r="TS74" s="756"/>
      <c r="TT74" s="756"/>
      <c r="TU74" s="756"/>
      <c r="TV74" s="756"/>
      <c r="TW74" s="756"/>
      <c r="TX74" s="756"/>
      <c r="TY74" s="756"/>
      <c r="TZ74" s="756"/>
      <c r="UA74" s="756"/>
      <c r="UB74" s="756"/>
      <c r="UC74" s="756"/>
      <c r="UD74" s="756"/>
      <c r="UE74" s="756"/>
      <c r="UF74" s="756"/>
      <c r="UG74" s="756"/>
      <c r="UH74" s="756"/>
      <c r="UI74" s="756"/>
      <c r="UJ74" s="756"/>
      <c r="UK74" s="756"/>
      <c r="UL74" s="756"/>
      <c r="UM74" s="756"/>
      <c r="UN74" s="756"/>
      <c r="UO74" s="756"/>
      <c r="UP74" s="756"/>
      <c r="UQ74" s="756"/>
      <c r="UR74" s="756"/>
      <c r="US74" s="756"/>
      <c r="UT74" s="756"/>
      <c r="UU74" s="756"/>
      <c r="UV74" s="756"/>
      <c r="UW74" s="756"/>
      <c r="UX74" s="756"/>
      <c r="UY74" s="756"/>
      <c r="UZ74" s="756"/>
      <c r="VA74" s="756"/>
      <c r="VB74" s="756"/>
      <c r="VC74" s="756"/>
      <c r="VD74" s="756"/>
      <c r="VE74" s="756"/>
      <c r="VF74" s="756"/>
      <c r="VG74" s="756"/>
      <c r="VH74" s="756"/>
      <c r="VI74" s="756"/>
      <c r="VJ74" s="756"/>
      <c r="VK74" s="756"/>
      <c r="VL74" s="756"/>
      <c r="VM74" s="756"/>
      <c r="VN74" s="756"/>
      <c r="VO74" s="756"/>
      <c r="VP74" s="756"/>
      <c r="VQ74" s="756"/>
      <c r="VR74" s="756"/>
      <c r="VS74" s="756"/>
      <c r="VT74" s="756"/>
      <c r="VU74" s="756"/>
      <c r="VV74" s="756"/>
      <c r="VW74" s="756"/>
      <c r="VX74" s="756"/>
      <c r="VY74" s="756"/>
      <c r="VZ74" s="756"/>
      <c r="WA74" s="756"/>
      <c r="WB74" s="756"/>
      <c r="WC74" s="756"/>
      <c r="WD74" s="756"/>
      <c r="WE74" s="756"/>
      <c r="WF74" s="756"/>
      <c r="WG74" s="756"/>
      <c r="WH74" s="756"/>
      <c r="WI74" s="756"/>
      <c r="WJ74" s="756"/>
      <c r="WK74" s="756"/>
      <c r="WL74" s="756"/>
      <c r="WM74" s="756"/>
      <c r="WN74" s="756"/>
      <c r="WO74" s="756"/>
      <c r="WP74" s="756"/>
      <c r="WQ74" s="756"/>
      <c r="WR74" s="756"/>
      <c r="WS74" s="756"/>
      <c r="WT74" s="756"/>
      <c r="WU74" s="756"/>
      <c r="WV74" s="756"/>
      <c r="WW74" s="756"/>
      <c r="WX74" s="756"/>
      <c r="WY74" s="756"/>
      <c r="WZ74" s="756"/>
      <c r="XA74" s="756"/>
      <c r="XB74" s="756"/>
      <c r="XC74" s="756"/>
      <c r="XD74" s="756"/>
      <c r="XE74" s="756"/>
      <c r="XF74" s="756"/>
      <c r="XG74" s="756"/>
      <c r="XH74" s="756"/>
      <c r="XI74" s="756"/>
      <c r="XJ74" s="756"/>
      <c r="XK74" s="756"/>
      <c r="XL74" s="756"/>
      <c r="XM74" s="756"/>
      <c r="XN74" s="756"/>
      <c r="XO74" s="756"/>
      <c r="XP74" s="756"/>
      <c r="XQ74" s="756"/>
      <c r="XR74" s="756"/>
      <c r="XS74" s="756"/>
      <c r="XT74" s="756"/>
      <c r="XU74" s="756"/>
      <c r="XV74" s="756"/>
      <c r="XW74" s="756"/>
      <c r="XX74" s="756"/>
      <c r="XY74" s="756"/>
      <c r="XZ74" s="756"/>
      <c r="YA74" s="756"/>
      <c r="YB74" s="756"/>
      <c r="YC74" s="756"/>
      <c r="YD74" s="756"/>
      <c r="YE74" s="756"/>
      <c r="YF74" s="756"/>
      <c r="YG74" s="756"/>
      <c r="YH74" s="756"/>
      <c r="YI74" s="756"/>
      <c r="YJ74" s="756"/>
      <c r="YK74" s="756"/>
      <c r="YL74" s="756"/>
      <c r="YM74" s="756"/>
      <c r="YN74" s="756"/>
      <c r="YO74" s="756"/>
      <c r="YP74" s="756"/>
      <c r="YQ74" s="756"/>
      <c r="YR74" s="756"/>
      <c r="YS74" s="756"/>
      <c r="YT74" s="756"/>
      <c r="YU74" s="756"/>
      <c r="YV74" s="756"/>
      <c r="YW74" s="756"/>
      <c r="YX74" s="756"/>
      <c r="YY74" s="756"/>
      <c r="YZ74" s="756"/>
      <c r="ZA74" s="756"/>
      <c r="ZB74" s="756"/>
      <c r="ZC74" s="756"/>
      <c r="ZD74" s="756"/>
      <c r="ZE74" s="756"/>
      <c r="ZF74" s="756"/>
      <c r="ZG74" s="756"/>
      <c r="ZH74" s="756"/>
      <c r="ZI74" s="756"/>
      <c r="ZJ74" s="756"/>
      <c r="ZK74" s="756"/>
      <c r="ZL74" s="756"/>
      <c r="ZM74" s="756"/>
      <c r="ZN74" s="756"/>
      <c r="ZO74" s="756"/>
      <c r="ZP74" s="756"/>
      <c r="ZQ74" s="756"/>
      <c r="ZR74" s="756"/>
      <c r="ZS74" s="756"/>
      <c r="ZT74" s="756"/>
      <c r="ZU74" s="756"/>
      <c r="ZV74" s="756"/>
      <c r="ZW74" s="756"/>
      <c r="ZX74" s="756"/>
      <c r="ZY74" s="756"/>
      <c r="ZZ74" s="756"/>
      <c r="AAA74" s="756"/>
      <c r="AAB74" s="756"/>
      <c r="AAC74" s="756"/>
      <c r="AAD74" s="756"/>
      <c r="AAE74" s="756"/>
      <c r="AAF74" s="756"/>
      <c r="AAG74" s="756"/>
      <c r="AAH74" s="756"/>
      <c r="AAI74" s="756"/>
      <c r="AAJ74" s="756"/>
      <c r="AAK74" s="756"/>
      <c r="AAL74" s="756"/>
      <c r="AAM74" s="756"/>
      <c r="AAN74" s="756"/>
      <c r="AAO74" s="756"/>
      <c r="AAP74" s="756"/>
      <c r="AAQ74" s="756"/>
      <c r="AAR74" s="756"/>
      <c r="AAS74" s="756"/>
      <c r="AAT74" s="756"/>
      <c r="AAU74" s="756"/>
      <c r="AAV74" s="756"/>
      <c r="AAW74" s="756"/>
      <c r="AAX74" s="756"/>
      <c r="AAY74" s="756"/>
      <c r="AAZ74" s="756"/>
      <c r="ABA74" s="756"/>
      <c r="ABB74" s="756"/>
      <c r="ABC74" s="756"/>
      <c r="ABD74" s="756"/>
      <c r="ABE74" s="756"/>
      <c r="ABF74" s="756"/>
      <c r="ABG74" s="756"/>
      <c r="ABH74" s="756"/>
      <c r="ABI74" s="756"/>
      <c r="ABJ74" s="756"/>
      <c r="ABK74" s="756"/>
      <c r="ABL74" s="756"/>
      <c r="ABM74" s="756"/>
      <c r="ABN74" s="756"/>
      <c r="ABO74" s="756"/>
      <c r="ABP74" s="756"/>
      <c r="ABQ74" s="756"/>
      <c r="ABR74" s="756"/>
      <c r="ABS74" s="756"/>
      <c r="ABT74" s="756"/>
      <c r="ABU74" s="756"/>
      <c r="ABV74" s="756"/>
      <c r="ABW74" s="756"/>
      <c r="ABX74" s="756"/>
      <c r="ABY74" s="756"/>
      <c r="ABZ74" s="756"/>
      <c r="ACA74" s="756"/>
      <c r="ACB74" s="756"/>
      <c r="ACC74" s="756"/>
      <c r="ACD74" s="756"/>
      <c r="ACE74" s="756"/>
      <c r="ACF74" s="756"/>
      <c r="ACG74" s="756"/>
      <c r="ACH74" s="756"/>
      <c r="ACI74" s="756"/>
      <c r="ACJ74" s="756"/>
      <c r="ACK74" s="756"/>
      <c r="ACL74" s="756"/>
      <c r="ACM74" s="756"/>
      <c r="ACN74" s="756"/>
      <c r="ACO74" s="756"/>
      <c r="ACP74" s="756"/>
      <c r="ACQ74" s="756"/>
      <c r="ACR74" s="756"/>
      <c r="ACS74" s="756"/>
      <c r="ACT74" s="756"/>
      <c r="ACU74" s="756"/>
      <c r="ACV74" s="756"/>
      <c r="ACW74" s="756"/>
      <c r="ACX74" s="756"/>
      <c r="ACY74" s="756"/>
      <c r="ACZ74" s="756"/>
      <c r="ADA74" s="756"/>
      <c r="ADB74" s="756"/>
      <c r="ADC74" s="756"/>
      <c r="ADD74" s="756"/>
      <c r="ADE74" s="756"/>
      <c r="ADF74" s="756"/>
      <c r="ADG74" s="756"/>
      <c r="ADH74" s="756"/>
      <c r="ADI74" s="756"/>
      <c r="ADJ74" s="756"/>
      <c r="ADK74" s="756"/>
      <c r="ADL74" s="756"/>
      <c r="ADM74" s="756"/>
      <c r="ADN74" s="756"/>
      <c r="ADO74" s="756"/>
      <c r="ADP74" s="756"/>
      <c r="ADQ74" s="756"/>
      <c r="ADR74" s="756"/>
      <c r="ADS74" s="756"/>
      <c r="ADT74" s="756"/>
      <c r="ADU74" s="756"/>
      <c r="ADV74" s="756"/>
      <c r="ADW74" s="756"/>
      <c r="ADX74" s="756"/>
      <c r="ADY74" s="756"/>
      <c r="ADZ74" s="756"/>
      <c r="AEA74" s="756"/>
      <c r="AEB74" s="756"/>
      <c r="AEC74" s="756"/>
      <c r="AED74" s="756"/>
      <c r="AEE74" s="756"/>
      <c r="AEF74" s="756"/>
      <c r="AEG74" s="756"/>
      <c r="AEH74" s="756"/>
      <c r="AEI74" s="756"/>
      <c r="AEJ74" s="756"/>
      <c r="AEK74" s="756"/>
      <c r="AEL74" s="756"/>
      <c r="AEM74" s="756"/>
      <c r="AEN74" s="756"/>
      <c r="AEO74" s="756"/>
      <c r="AEP74" s="756"/>
      <c r="AEQ74" s="756"/>
      <c r="AER74" s="756"/>
      <c r="AES74" s="756"/>
      <c r="AET74" s="756"/>
      <c r="AEU74" s="756"/>
      <c r="AEV74" s="756"/>
      <c r="AEW74" s="756"/>
      <c r="AEX74" s="756"/>
      <c r="AEY74" s="756"/>
      <c r="AEZ74" s="756"/>
      <c r="AFA74" s="756"/>
      <c r="AFB74" s="756"/>
      <c r="AFC74" s="756"/>
      <c r="AFD74" s="756"/>
      <c r="AFE74" s="756"/>
      <c r="AFF74" s="756"/>
      <c r="AFG74" s="756"/>
      <c r="AFH74" s="756"/>
      <c r="AFI74" s="756"/>
      <c r="AFJ74" s="756"/>
      <c r="AFK74" s="756"/>
      <c r="AFL74" s="756"/>
      <c r="AFM74" s="756"/>
      <c r="AFN74" s="756"/>
      <c r="AFO74" s="756"/>
      <c r="AFP74" s="756"/>
      <c r="AFQ74" s="756"/>
      <c r="AFR74" s="756"/>
      <c r="AFS74" s="756"/>
      <c r="AFT74" s="756"/>
      <c r="AFU74" s="756"/>
      <c r="AFV74" s="756"/>
      <c r="AFW74" s="756"/>
      <c r="AFX74" s="756"/>
      <c r="AFY74" s="756"/>
      <c r="AFZ74" s="756"/>
      <c r="AGA74" s="756"/>
      <c r="AGB74" s="756"/>
      <c r="AGC74" s="756"/>
      <c r="AGD74" s="756"/>
      <c r="AGE74" s="756"/>
      <c r="AGF74" s="756"/>
      <c r="AGG74" s="756"/>
      <c r="AGH74" s="756"/>
      <c r="AGI74" s="756"/>
      <c r="AGJ74" s="756"/>
      <c r="AGK74" s="756"/>
      <c r="AGL74" s="756"/>
      <c r="AGM74" s="756"/>
      <c r="AGN74" s="756"/>
      <c r="AGO74" s="756"/>
      <c r="AGP74" s="756"/>
      <c r="AGQ74" s="756"/>
      <c r="AGR74" s="756"/>
      <c r="AGS74" s="756"/>
      <c r="AGT74" s="756"/>
      <c r="AGU74" s="756"/>
      <c r="AGV74" s="756"/>
      <c r="AGW74" s="756"/>
      <c r="AGX74" s="756"/>
      <c r="AGY74" s="756"/>
      <c r="AGZ74" s="756"/>
      <c r="AHA74" s="756"/>
      <c r="AHB74" s="756"/>
      <c r="AHC74" s="756"/>
      <c r="AHD74" s="756"/>
      <c r="AHE74" s="756"/>
      <c r="AHF74" s="756"/>
      <c r="AHG74" s="756"/>
      <c r="AHH74" s="756"/>
      <c r="AHI74" s="756"/>
      <c r="AHJ74" s="756"/>
      <c r="AHK74" s="756"/>
      <c r="AHL74" s="756"/>
      <c r="AHM74" s="756"/>
      <c r="AHN74" s="756"/>
      <c r="AHO74" s="756"/>
      <c r="AHP74" s="756"/>
      <c r="AHQ74" s="756"/>
      <c r="AHR74" s="756"/>
      <c r="AHS74" s="756"/>
      <c r="AHT74" s="756"/>
      <c r="AHU74" s="756"/>
      <c r="AHV74" s="756"/>
      <c r="AHW74" s="756"/>
      <c r="AHX74" s="756"/>
      <c r="AHY74" s="756"/>
      <c r="AHZ74" s="756"/>
      <c r="AIA74" s="756"/>
      <c r="AIB74" s="756"/>
      <c r="AIC74" s="756"/>
      <c r="AID74" s="756"/>
      <c r="AIE74" s="756"/>
      <c r="AIF74" s="756"/>
      <c r="AIG74" s="756"/>
      <c r="AIH74" s="756"/>
      <c r="AII74" s="756"/>
      <c r="AIJ74" s="756"/>
      <c r="AIK74" s="756"/>
      <c r="AIL74" s="756"/>
      <c r="AIM74" s="756"/>
      <c r="AIN74" s="756"/>
      <c r="AIO74" s="756"/>
      <c r="AIP74" s="756"/>
      <c r="AIQ74" s="756"/>
      <c r="AIR74" s="756"/>
      <c r="AIS74" s="756"/>
      <c r="AIT74" s="756"/>
      <c r="AIU74" s="756"/>
      <c r="AIV74" s="756"/>
      <c r="AIW74" s="756"/>
      <c r="AIX74" s="756"/>
      <c r="AIY74" s="756"/>
      <c r="AIZ74" s="756"/>
      <c r="AJA74" s="756"/>
      <c r="AJB74" s="756"/>
      <c r="AJC74" s="756"/>
      <c r="AJD74" s="756"/>
      <c r="AJE74" s="756"/>
      <c r="AJF74" s="756"/>
      <c r="AJG74" s="756"/>
      <c r="AJH74" s="756"/>
      <c r="AJI74" s="756"/>
      <c r="AJJ74" s="756"/>
      <c r="AJK74" s="756"/>
      <c r="AJL74" s="756"/>
      <c r="AJM74" s="756"/>
      <c r="AJN74" s="756"/>
      <c r="AJO74" s="756"/>
      <c r="AJP74" s="756"/>
      <c r="AJQ74" s="756"/>
      <c r="AJR74" s="756"/>
      <c r="AJS74" s="756"/>
      <c r="AJT74" s="756"/>
      <c r="AJU74" s="756"/>
      <c r="AJV74" s="756"/>
      <c r="AJW74" s="756"/>
      <c r="AJX74" s="756"/>
      <c r="AJY74" s="756"/>
      <c r="AJZ74" s="756"/>
      <c r="AKA74" s="756"/>
      <c r="AKB74" s="756"/>
      <c r="AKC74" s="756"/>
      <c r="AKD74" s="756"/>
      <c r="AKE74" s="756"/>
      <c r="AKF74" s="756"/>
      <c r="AKG74" s="756"/>
      <c r="AKH74" s="756"/>
      <c r="AKI74" s="756"/>
      <c r="AKJ74" s="756"/>
      <c r="AKK74" s="756"/>
      <c r="AKL74" s="756"/>
      <c r="AKM74" s="756"/>
      <c r="AKN74" s="756"/>
      <c r="AKO74" s="756"/>
      <c r="AKP74" s="756"/>
      <c r="AKQ74" s="756"/>
      <c r="AKR74" s="756"/>
      <c r="AKS74" s="756"/>
      <c r="AKT74" s="756"/>
      <c r="AKU74" s="756"/>
      <c r="AKV74" s="756"/>
      <c r="AKW74" s="756"/>
      <c r="AKX74" s="756"/>
      <c r="AKY74" s="756"/>
      <c r="AKZ74" s="756"/>
      <c r="ALA74" s="756"/>
      <c r="ALB74" s="756"/>
      <c r="ALC74" s="756"/>
      <c r="ALD74" s="756"/>
      <c r="ALE74" s="756"/>
      <c r="ALF74" s="756"/>
      <c r="ALG74" s="756"/>
      <c r="ALH74" s="756"/>
      <c r="ALI74" s="756"/>
      <c r="ALJ74" s="756"/>
      <c r="ALK74" s="756"/>
      <c r="ALL74" s="756"/>
      <c r="ALM74" s="756"/>
      <c r="ALN74" s="756"/>
      <c r="ALO74" s="756"/>
      <c r="ALP74" s="756"/>
      <c r="ALQ74" s="756"/>
      <c r="ALR74" s="756"/>
      <c r="ALS74" s="756"/>
      <c r="ALT74" s="756"/>
      <c r="ALU74" s="756"/>
      <c r="ALV74" s="756"/>
      <c r="ALW74" s="756"/>
      <c r="ALX74" s="756"/>
      <c r="ALY74" s="756"/>
      <c r="ALZ74" s="756"/>
      <c r="AMA74" s="756"/>
      <c r="AMB74" s="756"/>
      <c r="AMC74" s="756"/>
      <c r="AMD74" s="756"/>
      <c r="AME74" s="756"/>
      <c r="AMF74" s="756"/>
      <c r="AMG74" s="756"/>
      <c r="AMH74" s="756"/>
      <c r="AMI74" s="756"/>
      <c r="AMJ74" s="756"/>
      <c r="AMK74" s="756"/>
      <c r="AML74" s="756"/>
      <c r="AMM74" s="756"/>
      <c r="AMN74" s="756"/>
      <c r="AMO74" s="756"/>
      <c r="AMP74" s="756"/>
      <c r="AMQ74" s="756"/>
      <c r="AMR74" s="756"/>
      <c r="AMS74" s="756"/>
      <c r="AMT74" s="756"/>
      <c r="AMU74" s="756"/>
      <c r="AMV74" s="756"/>
      <c r="AMW74" s="756"/>
      <c r="AMX74" s="756"/>
      <c r="AMY74" s="756"/>
      <c r="AMZ74" s="756"/>
      <c r="ANA74" s="756"/>
      <c r="ANB74" s="756"/>
      <c r="ANC74" s="756"/>
      <c r="AND74" s="756"/>
      <c r="ANE74" s="756"/>
      <c r="ANF74" s="756"/>
      <c r="ANG74" s="756"/>
      <c r="ANH74" s="756"/>
      <c r="ANI74" s="756"/>
      <c r="ANJ74" s="756"/>
      <c r="ANK74" s="756"/>
      <c r="ANL74" s="756"/>
      <c r="ANM74" s="756"/>
      <c r="ANN74" s="756"/>
      <c r="ANO74" s="756"/>
      <c r="ANP74" s="756"/>
      <c r="ANQ74" s="756"/>
      <c r="ANR74" s="756"/>
      <c r="ANS74" s="756"/>
      <c r="ANT74" s="756"/>
      <c r="ANU74" s="756"/>
      <c r="ANV74" s="756"/>
      <c r="ANW74" s="756"/>
      <c r="ANX74" s="756"/>
      <c r="ANY74" s="756"/>
      <c r="ANZ74" s="756"/>
      <c r="AOA74" s="756"/>
      <c r="AOB74" s="756"/>
      <c r="AOC74" s="756"/>
      <c r="AOD74" s="756"/>
      <c r="AOE74" s="756"/>
      <c r="AOF74" s="756"/>
      <c r="AOG74" s="756"/>
      <c r="AOH74" s="756"/>
      <c r="AOI74" s="756"/>
      <c r="AOJ74" s="756"/>
      <c r="AOK74" s="756"/>
      <c r="AOL74" s="756"/>
      <c r="AOM74" s="756"/>
      <c r="AON74" s="756"/>
      <c r="AOO74" s="756"/>
      <c r="AOP74" s="756"/>
      <c r="AOQ74" s="756"/>
      <c r="AOR74" s="756"/>
      <c r="AOS74" s="756"/>
      <c r="AOT74" s="756"/>
      <c r="AOU74" s="756"/>
      <c r="AOV74" s="756"/>
      <c r="AOW74" s="756"/>
      <c r="AOX74" s="756"/>
      <c r="AOY74" s="756"/>
      <c r="AOZ74" s="756"/>
      <c r="APA74" s="756"/>
      <c r="APB74" s="756"/>
      <c r="APC74" s="756"/>
      <c r="APD74" s="756"/>
      <c r="APE74" s="756"/>
      <c r="APF74" s="756"/>
      <c r="APG74" s="756"/>
      <c r="APH74" s="756"/>
      <c r="API74" s="756"/>
      <c r="APJ74" s="756"/>
      <c r="APK74" s="756"/>
      <c r="APL74" s="756"/>
      <c r="APM74" s="756"/>
      <c r="APN74" s="756"/>
      <c r="APO74" s="756"/>
      <c r="APP74" s="756"/>
      <c r="APQ74" s="756"/>
      <c r="APR74" s="756"/>
      <c r="APS74" s="756"/>
      <c r="APT74" s="756"/>
      <c r="APU74" s="756"/>
      <c r="APV74" s="756"/>
      <c r="APW74" s="756"/>
      <c r="APX74" s="756"/>
      <c r="APY74" s="756"/>
      <c r="APZ74" s="756"/>
      <c r="AQA74" s="756"/>
      <c r="AQB74" s="756"/>
      <c r="AQC74" s="756"/>
      <c r="AQD74" s="756"/>
      <c r="AQE74" s="756"/>
      <c r="AQF74" s="756"/>
      <c r="AQG74" s="756"/>
      <c r="AQH74" s="756"/>
      <c r="AQI74" s="756"/>
      <c r="AQJ74" s="756"/>
      <c r="AQK74" s="756"/>
      <c r="AQL74" s="756"/>
      <c r="AQM74" s="756"/>
      <c r="AQN74" s="756"/>
      <c r="AQO74" s="756"/>
      <c r="AQP74" s="756"/>
      <c r="AQQ74" s="756"/>
      <c r="AQR74" s="756"/>
      <c r="AQS74" s="756"/>
      <c r="AQT74" s="756"/>
      <c r="AQU74" s="756"/>
      <c r="AQV74" s="756"/>
      <c r="AQW74" s="756"/>
      <c r="AQX74" s="756"/>
      <c r="AQY74" s="756"/>
      <c r="AQZ74" s="756"/>
      <c r="ARA74" s="756"/>
      <c r="ARB74" s="756"/>
      <c r="ARC74" s="756"/>
      <c r="ARD74" s="756"/>
      <c r="ARE74" s="756"/>
      <c r="ARF74" s="756"/>
      <c r="ARG74" s="756"/>
      <c r="ARH74" s="756"/>
      <c r="ARI74" s="756"/>
      <c r="ARJ74" s="756"/>
      <c r="ARK74" s="756"/>
      <c r="ARL74" s="756"/>
      <c r="ARM74" s="756"/>
      <c r="ARN74" s="756"/>
      <c r="ARO74" s="756"/>
      <c r="ARP74" s="756"/>
      <c r="ARQ74" s="756"/>
      <c r="ARR74" s="756"/>
      <c r="ARS74" s="756"/>
      <c r="ART74" s="756"/>
      <c r="ARU74" s="756"/>
      <c r="ARV74" s="756"/>
      <c r="ARW74" s="756"/>
      <c r="ARX74" s="756"/>
      <c r="ARY74" s="756"/>
      <c r="ARZ74" s="756"/>
      <c r="ASA74" s="756"/>
      <c r="ASB74" s="756"/>
      <c r="ASC74" s="756"/>
      <c r="ASD74" s="756"/>
      <c r="ASE74" s="756"/>
      <c r="ASF74" s="756"/>
      <c r="ASG74" s="756"/>
      <c r="ASH74" s="756"/>
      <c r="ASI74" s="756"/>
      <c r="ASJ74" s="756"/>
      <c r="ASK74" s="756"/>
      <c r="ASL74" s="756"/>
      <c r="ASM74" s="756"/>
      <c r="ASN74" s="756"/>
      <c r="ASO74" s="756"/>
      <c r="ASP74" s="756"/>
      <c r="ASQ74" s="756"/>
      <c r="ASR74" s="756"/>
      <c r="ASS74" s="756"/>
      <c r="AST74" s="756"/>
      <c r="ASU74" s="756"/>
      <c r="ASV74" s="756"/>
      <c r="ASW74" s="756"/>
      <c r="ASX74" s="756"/>
      <c r="ASY74" s="756"/>
      <c r="ASZ74" s="756"/>
      <c r="ATA74" s="756"/>
      <c r="ATB74" s="756"/>
      <c r="ATC74" s="756"/>
      <c r="ATD74" s="756"/>
      <c r="ATE74" s="756"/>
      <c r="ATF74" s="756"/>
      <c r="ATG74" s="756"/>
      <c r="ATH74" s="756"/>
      <c r="ATI74" s="756"/>
      <c r="ATJ74" s="756"/>
      <c r="ATK74" s="756"/>
      <c r="ATL74" s="756"/>
      <c r="ATM74" s="756"/>
      <c r="ATN74" s="756"/>
      <c r="ATO74" s="756"/>
      <c r="ATP74" s="756"/>
      <c r="ATQ74" s="756"/>
      <c r="ATR74" s="756"/>
      <c r="ATS74" s="756"/>
      <c r="ATT74" s="756"/>
      <c r="ATU74" s="756"/>
      <c r="ATV74" s="756"/>
      <c r="ATW74" s="756"/>
      <c r="ATX74" s="756"/>
      <c r="ATY74" s="756"/>
      <c r="ATZ74" s="756"/>
      <c r="AUA74" s="756"/>
      <c r="AUB74" s="756"/>
      <c r="AUC74" s="756"/>
      <c r="AUD74" s="756"/>
      <c r="AUE74" s="756"/>
      <c r="AUF74" s="756"/>
      <c r="AUG74" s="756"/>
      <c r="AUH74" s="756"/>
      <c r="AUI74" s="756"/>
      <c r="AUJ74" s="756"/>
      <c r="AUK74" s="756"/>
      <c r="AUL74" s="756"/>
      <c r="AUM74" s="756"/>
      <c r="AUN74" s="756"/>
      <c r="AUO74" s="756"/>
      <c r="AUP74" s="756"/>
      <c r="AUQ74" s="756"/>
      <c r="AUR74" s="756"/>
      <c r="AUS74" s="756"/>
      <c r="AUT74" s="756"/>
      <c r="AUU74" s="756"/>
      <c r="AUV74" s="756"/>
      <c r="AUW74" s="756"/>
      <c r="AUX74" s="756"/>
      <c r="AUY74" s="756"/>
      <c r="AUZ74" s="756"/>
      <c r="AVA74" s="756"/>
      <c r="AVB74" s="756"/>
      <c r="AVC74" s="756"/>
      <c r="AVD74" s="756"/>
      <c r="AVE74" s="756"/>
      <c r="AVF74" s="756"/>
      <c r="AVG74" s="756"/>
      <c r="AVH74" s="756"/>
      <c r="AVI74" s="756"/>
      <c r="AVJ74" s="756"/>
      <c r="AVK74" s="756"/>
      <c r="AVL74" s="756"/>
      <c r="AVM74" s="756"/>
      <c r="AVN74" s="756"/>
      <c r="AVO74" s="756"/>
      <c r="AVP74" s="756"/>
      <c r="AVQ74" s="756"/>
      <c r="AVR74" s="756"/>
      <c r="AVS74" s="756"/>
      <c r="AVT74" s="756"/>
      <c r="AVU74" s="756"/>
      <c r="AVV74" s="756"/>
      <c r="AVW74" s="756"/>
      <c r="AVX74" s="756"/>
      <c r="AVY74" s="756"/>
      <c r="AVZ74" s="756"/>
      <c r="AWA74" s="756"/>
      <c r="AWB74" s="756"/>
      <c r="AWC74" s="756"/>
      <c r="AWD74" s="756"/>
      <c r="AWE74" s="756"/>
      <c r="AWF74" s="756"/>
      <c r="AWG74" s="756"/>
      <c r="AWH74" s="756"/>
      <c r="AWI74" s="756"/>
      <c r="AWJ74" s="756"/>
      <c r="AWK74" s="756"/>
      <c r="AWL74" s="756"/>
      <c r="AWM74" s="756"/>
      <c r="AWN74" s="756"/>
      <c r="AWO74" s="756"/>
      <c r="AWP74" s="756"/>
      <c r="AWQ74" s="756"/>
      <c r="AWR74" s="756"/>
      <c r="AWS74" s="756"/>
      <c r="AWT74" s="756"/>
      <c r="AWU74" s="756"/>
      <c r="AWV74" s="756"/>
      <c r="AWW74" s="756"/>
      <c r="AWX74" s="756"/>
      <c r="AWY74" s="756"/>
      <c r="AWZ74" s="756"/>
      <c r="AXA74" s="756"/>
      <c r="AXB74" s="756"/>
      <c r="AXC74" s="756"/>
      <c r="AXD74" s="756"/>
      <c r="AXE74" s="756"/>
      <c r="AXF74" s="756"/>
      <c r="AXG74" s="756"/>
      <c r="AXH74" s="756"/>
      <c r="AXI74" s="756"/>
      <c r="AXJ74" s="756"/>
      <c r="AXK74" s="756"/>
      <c r="AXL74" s="756"/>
      <c r="AXM74" s="756"/>
      <c r="AXN74" s="756"/>
      <c r="AXO74" s="756"/>
      <c r="AXP74" s="756"/>
      <c r="AXQ74" s="756"/>
      <c r="AXR74" s="756"/>
      <c r="AXS74" s="756"/>
      <c r="AXT74" s="756"/>
      <c r="AXU74" s="756"/>
      <c r="AXV74" s="756"/>
      <c r="AXW74" s="756"/>
      <c r="AXX74" s="756"/>
      <c r="AXY74" s="756"/>
      <c r="AXZ74" s="756"/>
      <c r="AYA74" s="756"/>
      <c r="AYB74" s="756"/>
      <c r="AYC74" s="756"/>
      <c r="AYD74" s="756"/>
      <c r="AYE74" s="756"/>
      <c r="AYF74" s="756"/>
      <c r="AYG74" s="756"/>
      <c r="AYH74" s="756"/>
      <c r="AYI74" s="756"/>
      <c r="AYJ74" s="756"/>
      <c r="AYK74" s="756"/>
      <c r="AYL74" s="756"/>
      <c r="AYM74" s="756"/>
      <c r="AYN74" s="756"/>
      <c r="AYO74" s="756"/>
      <c r="AYP74" s="756"/>
      <c r="AYQ74" s="756"/>
      <c r="AYR74" s="756"/>
      <c r="AYS74" s="756"/>
      <c r="AYT74" s="756"/>
      <c r="AYU74" s="756"/>
      <c r="AYV74" s="756"/>
      <c r="AYW74" s="756"/>
      <c r="AYX74" s="756"/>
      <c r="AYY74" s="756"/>
      <c r="AYZ74" s="756"/>
      <c r="AZA74" s="756"/>
      <c r="AZB74" s="756"/>
      <c r="AZC74" s="756"/>
      <c r="AZD74" s="756"/>
      <c r="AZE74" s="756"/>
      <c r="AZF74" s="756"/>
      <c r="AZG74" s="756"/>
      <c r="AZH74" s="756"/>
      <c r="AZI74" s="756"/>
      <c r="AZJ74" s="756"/>
      <c r="AZK74" s="756"/>
      <c r="AZL74" s="756"/>
      <c r="AZM74" s="756"/>
      <c r="AZN74" s="756"/>
      <c r="AZO74" s="756"/>
      <c r="AZP74" s="756"/>
      <c r="AZQ74" s="756"/>
      <c r="AZR74" s="756"/>
      <c r="AZS74" s="756"/>
      <c r="AZT74" s="756"/>
      <c r="AZU74" s="756"/>
      <c r="AZV74" s="756"/>
      <c r="AZW74" s="756"/>
      <c r="AZX74" s="756"/>
      <c r="AZY74" s="756"/>
      <c r="AZZ74" s="756"/>
      <c r="BAA74" s="756"/>
      <c r="BAB74" s="756"/>
      <c r="BAC74" s="756"/>
      <c r="BAD74" s="756"/>
      <c r="BAE74" s="756"/>
      <c r="BAF74" s="756"/>
      <c r="BAG74" s="756"/>
      <c r="BAH74" s="756"/>
      <c r="BAI74" s="756"/>
      <c r="BAJ74" s="756"/>
      <c r="BAK74" s="756"/>
      <c r="BAL74" s="756"/>
      <c r="BAM74" s="756"/>
      <c r="BAN74" s="756"/>
      <c r="BAO74" s="756"/>
      <c r="BAP74" s="756"/>
      <c r="BAQ74" s="756"/>
      <c r="BAR74" s="756"/>
      <c r="BAS74" s="756"/>
      <c r="BAT74" s="756"/>
      <c r="BAU74" s="756"/>
      <c r="BAV74" s="756"/>
      <c r="BAW74" s="756"/>
      <c r="BAX74" s="756"/>
      <c r="BAY74" s="756"/>
      <c r="BAZ74" s="756"/>
      <c r="BBA74" s="756"/>
      <c r="BBB74" s="756"/>
      <c r="BBC74" s="756"/>
      <c r="BBD74" s="756"/>
      <c r="BBE74" s="756"/>
      <c r="BBF74" s="756"/>
      <c r="BBG74" s="756"/>
      <c r="BBH74" s="756"/>
      <c r="BBI74" s="756"/>
      <c r="BBJ74" s="756"/>
      <c r="BBK74" s="756"/>
      <c r="BBL74" s="756"/>
      <c r="BBM74" s="756"/>
      <c r="BBN74" s="756"/>
      <c r="BBO74" s="756"/>
      <c r="BBP74" s="756"/>
      <c r="BBQ74" s="756"/>
      <c r="BBR74" s="756"/>
      <c r="BBS74" s="756"/>
      <c r="BBT74" s="756"/>
      <c r="BBU74" s="756"/>
      <c r="BBV74" s="756"/>
      <c r="BBW74" s="756"/>
      <c r="BBX74" s="756"/>
      <c r="BBY74" s="756"/>
      <c r="BBZ74" s="756"/>
      <c r="BCA74" s="756"/>
      <c r="BCB74" s="756"/>
      <c r="BCC74" s="756"/>
      <c r="BCD74" s="756"/>
      <c r="BCE74" s="756"/>
      <c r="BCF74" s="756"/>
      <c r="BCG74" s="756"/>
      <c r="BCH74" s="756"/>
      <c r="BCI74" s="756"/>
      <c r="BCJ74" s="756"/>
      <c r="BCK74" s="756"/>
      <c r="BCL74" s="756"/>
      <c r="BCM74" s="756"/>
      <c r="BCN74" s="756"/>
      <c r="BCO74" s="756"/>
      <c r="BCP74" s="756"/>
      <c r="BCQ74" s="756"/>
      <c r="BCR74" s="756"/>
      <c r="BCS74" s="756"/>
      <c r="BCT74" s="756"/>
      <c r="BCU74" s="756"/>
      <c r="BCV74" s="756"/>
      <c r="BCW74" s="756"/>
      <c r="BCX74" s="756"/>
      <c r="BCY74" s="756"/>
      <c r="BCZ74" s="756"/>
      <c r="BDA74" s="756"/>
      <c r="BDB74" s="756"/>
      <c r="BDC74" s="756"/>
      <c r="BDD74" s="756"/>
      <c r="BDE74" s="756"/>
      <c r="BDF74" s="756"/>
      <c r="BDG74" s="756"/>
      <c r="BDH74" s="756"/>
      <c r="BDI74" s="756"/>
      <c r="BDJ74" s="756"/>
      <c r="BDK74" s="756"/>
      <c r="BDL74" s="756"/>
      <c r="BDM74" s="756"/>
      <c r="BDN74" s="756"/>
      <c r="BDO74" s="756"/>
      <c r="BDP74" s="756"/>
      <c r="BDQ74" s="756"/>
      <c r="BDR74" s="756"/>
      <c r="BDS74" s="756"/>
      <c r="BDT74" s="756"/>
      <c r="BDU74" s="756"/>
      <c r="BDV74" s="756"/>
      <c r="BDW74" s="756"/>
      <c r="BDX74" s="756"/>
      <c r="BDY74" s="756"/>
      <c r="BDZ74" s="756"/>
      <c r="BEA74" s="756"/>
      <c r="BEB74" s="756"/>
      <c r="BEC74" s="756"/>
      <c r="BED74" s="756"/>
      <c r="BEE74" s="756"/>
      <c r="BEF74" s="756"/>
      <c r="BEG74" s="756"/>
      <c r="BEH74" s="756"/>
      <c r="BEI74" s="756"/>
      <c r="BEJ74" s="756"/>
      <c r="BEK74" s="756"/>
      <c r="BEL74" s="756"/>
      <c r="BEM74" s="756"/>
      <c r="BEN74" s="756"/>
      <c r="BEO74" s="756"/>
      <c r="BEP74" s="756"/>
      <c r="BEQ74" s="756"/>
      <c r="BER74" s="756"/>
      <c r="BES74" s="756"/>
      <c r="BET74" s="756"/>
      <c r="BEU74" s="756"/>
      <c r="BEV74" s="756"/>
      <c r="BEW74" s="756"/>
      <c r="BEX74" s="756"/>
      <c r="BEY74" s="756"/>
      <c r="BEZ74" s="756"/>
      <c r="BFA74" s="756"/>
      <c r="BFB74" s="756"/>
      <c r="BFC74" s="756"/>
      <c r="BFD74" s="756"/>
      <c r="BFE74" s="756"/>
      <c r="BFF74" s="756"/>
      <c r="BFG74" s="756"/>
      <c r="BFH74" s="756"/>
      <c r="BFI74" s="756"/>
      <c r="BFJ74" s="756"/>
      <c r="BFK74" s="756"/>
      <c r="BFL74" s="756"/>
      <c r="BFM74" s="756"/>
      <c r="BFN74" s="756"/>
      <c r="BFO74" s="756"/>
      <c r="BFP74" s="756"/>
      <c r="BFQ74" s="756"/>
      <c r="BFR74" s="756"/>
      <c r="BFS74" s="756"/>
      <c r="BFT74" s="756"/>
      <c r="BFU74" s="756"/>
      <c r="BFV74" s="756"/>
      <c r="BFW74" s="756"/>
      <c r="BFX74" s="756"/>
      <c r="BFY74" s="756"/>
      <c r="BFZ74" s="756"/>
      <c r="BGA74" s="756"/>
      <c r="BGB74" s="756"/>
      <c r="BGC74" s="756"/>
      <c r="BGD74" s="756"/>
      <c r="BGE74" s="756"/>
      <c r="BGF74" s="756"/>
      <c r="BGG74" s="756"/>
      <c r="BGH74" s="756"/>
      <c r="BGI74" s="756"/>
      <c r="BGJ74" s="756"/>
      <c r="BGK74" s="756"/>
      <c r="BGL74" s="756"/>
      <c r="BGM74" s="756"/>
      <c r="BGN74" s="756"/>
      <c r="BGO74" s="756"/>
      <c r="BGP74" s="756"/>
      <c r="BGQ74" s="756"/>
      <c r="BGR74" s="756"/>
      <c r="BGS74" s="756"/>
      <c r="BGT74" s="756"/>
      <c r="BGU74" s="756"/>
      <c r="BGV74" s="756"/>
      <c r="BGW74" s="756"/>
      <c r="BGX74" s="756"/>
      <c r="BGY74" s="756"/>
      <c r="BGZ74" s="756"/>
      <c r="BHA74" s="756"/>
      <c r="BHB74" s="756"/>
      <c r="BHC74" s="756"/>
      <c r="BHD74" s="756"/>
      <c r="BHE74" s="756"/>
      <c r="BHF74" s="756"/>
      <c r="BHG74" s="756"/>
      <c r="BHH74" s="756"/>
      <c r="BHI74" s="756"/>
      <c r="BHJ74" s="756"/>
      <c r="BHK74" s="756"/>
      <c r="BHL74" s="756"/>
      <c r="BHM74" s="756"/>
      <c r="BHN74" s="756"/>
      <c r="BHO74" s="756"/>
      <c r="BHP74" s="756"/>
      <c r="BHQ74" s="756"/>
      <c r="BHR74" s="756"/>
      <c r="BHS74" s="756"/>
      <c r="BHT74" s="756"/>
      <c r="BHU74" s="756"/>
      <c r="BHV74" s="756"/>
      <c r="BHW74" s="756"/>
      <c r="BHX74" s="756"/>
      <c r="BHY74" s="756"/>
      <c r="BHZ74" s="756"/>
      <c r="BIA74" s="756"/>
      <c r="BIB74" s="756"/>
      <c r="BIC74" s="756"/>
      <c r="BID74" s="756"/>
      <c r="BIE74" s="756"/>
      <c r="BIF74" s="756"/>
      <c r="BIG74" s="756"/>
      <c r="BIH74" s="756"/>
      <c r="BII74" s="756"/>
      <c r="BIJ74" s="756"/>
      <c r="BIK74" s="756"/>
      <c r="BIL74" s="756"/>
      <c r="BIM74" s="756"/>
      <c r="BIN74" s="756"/>
      <c r="BIO74" s="756"/>
      <c r="BIP74" s="756"/>
      <c r="BIQ74" s="756"/>
      <c r="BIR74" s="756"/>
      <c r="BIS74" s="756"/>
      <c r="BIT74" s="756"/>
      <c r="BIU74" s="756"/>
      <c r="BIV74" s="756"/>
      <c r="BIW74" s="756"/>
      <c r="BIX74" s="756"/>
      <c r="BIY74" s="756"/>
      <c r="BIZ74" s="756"/>
      <c r="BJA74" s="756"/>
      <c r="BJB74" s="756"/>
      <c r="BJC74" s="756"/>
      <c r="BJD74" s="756"/>
      <c r="BJE74" s="756"/>
      <c r="BJF74" s="756"/>
      <c r="BJG74" s="756"/>
      <c r="BJH74" s="756"/>
      <c r="BJI74" s="756"/>
      <c r="BJJ74" s="756"/>
      <c r="BJK74" s="756"/>
      <c r="BJL74" s="756"/>
      <c r="BJM74" s="756"/>
      <c r="BJN74" s="756"/>
      <c r="BJO74" s="756"/>
      <c r="BJP74" s="756"/>
      <c r="BJQ74" s="756"/>
      <c r="BJR74" s="756"/>
      <c r="BJS74" s="756"/>
      <c r="BJT74" s="756"/>
      <c r="BJU74" s="756"/>
      <c r="BJV74" s="756"/>
      <c r="BJW74" s="756"/>
      <c r="BJX74" s="756"/>
      <c r="BJY74" s="756"/>
      <c r="BJZ74" s="756"/>
      <c r="BKA74" s="756"/>
      <c r="BKB74" s="756"/>
      <c r="BKC74" s="756"/>
      <c r="BKD74" s="756"/>
      <c r="BKE74" s="756"/>
      <c r="BKF74" s="756"/>
      <c r="BKG74" s="756"/>
      <c r="BKH74" s="756"/>
      <c r="BKI74" s="756"/>
      <c r="BKJ74" s="756"/>
      <c r="BKK74" s="756"/>
      <c r="BKL74" s="756"/>
      <c r="BKM74" s="756"/>
      <c r="BKN74" s="756"/>
      <c r="BKO74" s="756"/>
      <c r="BKP74" s="756"/>
      <c r="BKQ74" s="756"/>
      <c r="BKR74" s="756"/>
      <c r="BKS74" s="756"/>
      <c r="BKT74" s="756"/>
      <c r="BKU74" s="756"/>
      <c r="BKV74" s="756"/>
      <c r="BKW74" s="756"/>
      <c r="BKX74" s="756"/>
      <c r="BKY74" s="756"/>
      <c r="BKZ74" s="756"/>
      <c r="BLA74" s="756"/>
      <c r="BLB74" s="756"/>
      <c r="BLC74" s="756"/>
      <c r="BLD74" s="756"/>
      <c r="BLE74" s="756"/>
      <c r="BLF74" s="756"/>
      <c r="BLG74" s="756"/>
      <c r="BLH74" s="756"/>
      <c r="BLI74" s="756"/>
      <c r="BLJ74" s="756"/>
      <c r="BLK74" s="756"/>
      <c r="BLL74" s="756"/>
      <c r="BLM74" s="756"/>
      <c r="BLN74" s="756"/>
      <c r="BLO74" s="756"/>
      <c r="BLP74" s="756"/>
      <c r="BLQ74" s="756"/>
      <c r="BLR74" s="756"/>
      <c r="BLS74" s="756"/>
      <c r="BLT74" s="756"/>
      <c r="BLU74" s="756"/>
      <c r="BLV74" s="756"/>
      <c r="BLW74" s="756"/>
      <c r="BLX74" s="756"/>
      <c r="BLY74" s="756"/>
      <c r="BLZ74" s="756"/>
      <c r="BMA74" s="756"/>
      <c r="BMB74" s="756"/>
      <c r="BMC74" s="756"/>
      <c r="BMD74" s="756"/>
      <c r="BME74" s="756"/>
      <c r="BMF74" s="756"/>
      <c r="BMG74" s="756"/>
      <c r="BMH74" s="756"/>
      <c r="BMI74" s="756"/>
      <c r="BMJ74" s="756"/>
      <c r="BMK74" s="756"/>
      <c r="BML74" s="756"/>
      <c r="BMM74" s="756"/>
      <c r="BMN74" s="756"/>
      <c r="BMO74" s="756"/>
      <c r="BMP74" s="756"/>
      <c r="BMQ74" s="756"/>
      <c r="BMR74" s="756"/>
      <c r="BMS74" s="756"/>
      <c r="BMT74" s="756"/>
      <c r="BMU74" s="756"/>
      <c r="BMV74" s="756"/>
      <c r="BMW74" s="756"/>
      <c r="BMX74" s="756"/>
      <c r="BMY74" s="756"/>
      <c r="BMZ74" s="756"/>
      <c r="BNA74" s="756"/>
      <c r="BNB74" s="756"/>
      <c r="BNC74" s="756"/>
      <c r="BND74" s="756"/>
      <c r="BNE74" s="756"/>
      <c r="BNF74" s="756"/>
      <c r="BNG74" s="756"/>
      <c r="BNH74" s="756"/>
      <c r="BNI74" s="756"/>
      <c r="BNJ74" s="756"/>
      <c r="BNK74" s="756"/>
      <c r="BNL74" s="756"/>
      <c r="BNM74" s="756"/>
      <c r="BNN74" s="756"/>
      <c r="BNO74" s="756"/>
      <c r="BNP74" s="756"/>
      <c r="BNQ74" s="756"/>
      <c r="BNR74" s="756"/>
      <c r="BNS74" s="756"/>
      <c r="BNT74" s="756"/>
      <c r="BNU74" s="756"/>
      <c r="BNV74" s="756"/>
      <c r="BNW74" s="756"/>
      <c r="BNX74" s="756"/>
      <c r="BNY74" s="756"/>
      <c r="BNZ74" s="756"/>
      <c r="BOA74" s="756"/>
      <c r="BOB74" s="756"/>
      <c r="BOC74" s="756"/>
      <c r="BOD74" s="756"/>
      <c r="BOE74" s="756"/>
      <c r="BOF74" s="756"/>
      <c r="BOG74" s="756"/>
      <c r="BOH74" s="756"/>
      <c r="BOI74" s="756"/>
      <c r="BOJ74" s="756"/>
      <c r="BOK74" s="756"/>
      <c r="BOL74" s="756"/>
      <c r="BOM74" s="756"/>
      <c r="BON74" s="756"/>
      <c r="BOO74" s="756"/>
      <c r="BOP74" s="756"/>
      <c r="BOQ74" s="756"/>
      <c r="BOR74" s="756"/>
      <c r="BOS74" s="756"/>
      <c r="BOT74" s="756"/>
      <c r="BOU74" s="756"/>
      <c r="BOV74" s="756"/>
      <c r="BOW74" s="756"/>
      <c r="BOX74" s="756"/>
      <c r="BOY74" s="756"/>
      <c r="BOZ74" s="756"/>
      <c r="BPA74" s="756"/>
      <c r="BPB74" s="756"/>
      <c r="BPC74" s="756"/>
      <c r="BPD74" s="756"/>
      <c r="BPE74" s="756"/>
      <c r="BPF74" s="756"/>
      <c r="BPG74" s="756"/>
      <c r="BPH74" s="756"/>
      <c r="BPI74" s="756"/>
      <c r="BPJ74" s="756"/>
      <c r="BPK74" s="756"/>
      <c r="BPL74" s="756"/>
      <c r="BPM74" s="756"/>
      <c r="BPN74" s="756"/>
      <c r="BPO74" s="756"/>
      <c r="BPP74" s="756"/>
      <c r="BPQ74" s="756"/>
      <c r="BPR74" s="756"/>
      <c r="BPS74" s="756"/>
      <c r="BPT74" s="756"/>
      <c r="BPU74" s="756"/>
      <c r="BPV74" s="756"/>
      <c r="BPW74" s="756"/>
      <c r="BPX74" s="756"/>
      <c r="BPY74" s="756"/>
      <c r="BPZ74" s="756"/>
      <c r="BQA74" s="756"/>
      <c r="BQB74" s="756"/>
      <c r="BQC74" s="756"/>
      <c r="BQD74" s="756"/>
      <c r="BQE74" s="756"/>
      <c r="BQF74" s="756"/>
      <c r="BQG74" s="756"/>
      <c r="BQH74" s="756"/>
      <c r="BQI74" s="756"/>
      <c r="BQJ74" s="756"/>
      <c r="BQK74" s="756"/>
      <c r="BQL74" s="756"/>
      <c r="BQM74" s="756"/>
      <c r="BQN74" s="756"/>
      <c r="BQO74" s="756"/>
      <c r="BQP74" s="756"/>
      <c r="BQQ74" s="756"/>
      <c r="BQR74" s="756"/>
      <c r="BQS74" s="756"/>
      <c r="BQT74" s="756"/>
      <c r="BQU74" s="756"/>
      <c r="BQV74" s="756"/>
      <c r="BQW74" s="756"/>
      <c r="BQX74" s="756"/>
      <c r="BQY74" s="756"/>
      <c r="BQZ74" s="756"/>
      <c r="BRA74" s="756"/>
      <c r="BRB74" s="756"/>
      <c r="BRC74" s="756"/>
      <c r="BRD74" s="756"/>
      <c r="BRE74" s="756"/>
      <c r="BRF74" s="756"/>
      <c r="BRG74" s="756"/>
      <c r="BRH74" s="756"/>
      <c r="BRI74" s="756"/>
      <c r="BRJ74" s="756"/>
      <c r="BRK74" s="756"/>
      <c r="BRL74" s="756"/>
      <c r="BRM74" s="756"/>
      <c r="BRN74" s="756"/>
      <c r="BRO74" s="756"/>
      <c r="BRP74" s="756"/>
      <c r="BRQ74" s="756"/>
      <c r="BRR74" s="756"/>
      <c r="BRS74" s="756"/>
      <c r="BRT74" s="756"/>
      <c r="BRU74" s="756"/>
      <c r="BRV74" s="756"/>
      <c r="BRW74" s="756"/>
      <c r="BRX74" s="756"/>
      <c r="BRY74" s="756"/>
      <c r="BRZ74" s="756"/>
      <c r="BSA74" s="756"/>
      <c r="BSB74" s="756"/>
      <c r="BSC74" s="756"/>
      <c r="BSD74" s="756"/>
      <c r="BSE74" s="756"/>
      <c r="BSF74" s="756"/>
      <c r="BSG74" s="756"/>
      <c r="BSH74" s="756"/>
      <c r="BSI74" s="756"/>
      <c r="BSJ74" s="756"/>
      <c r="BSK74" s="756"/>
      <c r="BSL74" s="756"/>
      <c r="BSM74" s="756"/>
      <c r="BSN74" s="756"/>
      <c r="BSO74" s="756"/>
      <c r="BSP74" s="756"/>
      <c r="BSQ74" s="756"/>
      <c r="BSR74" s="756"/>
      <c r="BSS74" s="756"/>
      <c r="BST74" s="756"/>
      <c r="BSU74" s="756"/>
      <c r="BSV74" s="756"/>
      <c r="BSW74" s="756"/>
      <c r="BSX74" s="756"/>
      <c r="BSY74" s="756"/>
      <c r="BSZ74" s="756"/>
      <c r="BTA74" s="756"/>
      <c r="BTB74" s="756"/>
      <c r="BTC74" s="756"/>
      <c r="BTD74" s="756"/>
      <c r="BTE74" s="756"/>
      <c r="BTF74" s="756"/>
      <c r="BTG74" s="756"/>
      <c r="BTH74" s="756"/>
      <c r="BTI74" s="756"/>
      <c r="BTJ74" s="756"/>
      <c r="BTK74" s="756"/>
      <c r="BTL74" s="756"/>
      <c r="BTM74" s="756"/>
      <c r="BTN74" s="756"/>
      <c r="BTO74" s="756"/>
      <c r="BTP74" s="756"/>
      <c r="BTQ74" s="756"/>
      <c r="BTR74" s="756"/>
      <c r="BTS74" s="756"/>
      <c r="BTT74" s="756"/>
      <c r="BTU74" s="756"/>
      <c r="BTV74" s="756"/>
      <c r="BTW74" s="756"/>
      <c r="BTX74" s="756"/>
      <c r="BTY74" s="756"/>
      <c r="BTZ74" s="756"/>
      <c r="BUA74" s="756"/>
      <c r="BUB74" s="756"/>
      <c r="BUC74" s="756"/>
      <c r="BUD74" s="756"/>
      <c r="BUE74" s="756"/>
      <c r="BUF74" s="756"/>
      <c r="BUG74" s="756"/>
      <c r="BUH74" s="756"/>
      <c r="BUI74" s="756"/>
      <c r="BUJ74" s="756"/>
      <c r="BUK74" s="756"/>
      <c r="BUL74" s="756"/>
      <c r="BUM74" s="756"/>
      <c r="BUN74" s="756"/>
      <c r="BUO74" s="756"/>
      <c r="BUP74" s="756"/>
      <c r="BUQ74" s="756"/>
      <c r="BUR74" s="756"/>
      <c r="BUS74" s="756"/>
      <c r="BUT74" s="756"/>
      <c r="BUU74" s="756"/>
      <c r="BUV74" s="756"/>
      <c r="BUW74" s="756"/>
      <c r="BUX74" s="756"/>
      <c r="BUY74" s="756"/>
      <c r="BUZ74" s="756"/>
      <c r="BVA74" s="756"/>
      <c r="BVB74" s="756"/>
      <c r="BVC74" s="756"/>
      <c r="BVD74" s="756"/>
      <c r="BVE74" s="756"/>
      <c r="BVF74" s="756"/>
      <c r="BVG74" s="756"/>
      <c r="BVH74" s="756"/>
      <c r="BVI74" s="756"/>
      <c r="BVJ74" s="756"/>
      <c r="BVK74" s="756"/>
      <c r="BVL74" s="756"/>
      <c r="BVM74" s="756"/>
      <c r="BVN74" s="756"/>
      <c r="BVO74" s="756"/>
      <c r="BVP74" s="756"/>
      <c r="BVQ74" s="756"/>
      <c r="BVR74" s="756"/>
      <c r="BVS74" s="756"/>
      <c r="BVT74" s="756"/>
      <c r="BVU74" s="756"/>
      <c r="BVV74" s="756"/>
      <c r="BVW74" s="756"/>
      <c r="BVX74" s="756"/>
      <c r="BVY74" s="756"/>
      <c r="BVZ74" s="756"/>
      <c r="BWA74" s="756"/>
      <c r="BWB74" s="756"/>
      <c r="BWC74" s="756"/>
      <c r="BWD74" s="756"/>
      <c r="BWE74" s="756"/>
      <c r="BWF74" s="756"/>
      <c r="BWG74" s="756"/>
      <c r="BWH74" s="756"/>
      <c r="BWI74" s="756"/>
      <c r="BWJ74" s="756"/>
      <c r="BWK74" s="756"/>
      <c r="BWL74" s="756"/>
      <c r="BWM74" s="756"/>
      <c r="BWN74" s="756"/>
      <c r="BWO74" s="756"/>
      <c r="BWP74" s="756"/>
      <c r="BWQ74" s="756"/>
      <c r="BWR74" s="756"/>
      <c r="BWS74" s="756"/>
      <c r="BWT74" s="756"/>
      <c r="BWU74" s="756"/>
      <c r="BWV74" s="756"/>
      <c r="BWW74" s="756"/>
      <c r="BWX74" s="756"/>
      <c r="BWY74" s="756"/>
      <c r="BWZ74" s="756"/>
      <c r="BXA74" s="756"/>
      <c r="BXB74" s="756"/>
      <c r="BXC74" s="756"/>
      <c r="BXD74" s="756"/>
      <c r="BXE74" s="756"/>
      <c r="BXF74" s="756"/>
      <c r="BXG74" s="756"/>
      <c r="BXH74" s="756"/>
      <c r="BXI74" s="756"/>
      <c r="BXJ74" s="756"/>
      <c r="BXK74" s="756"/>
      <c r="BXL74" s="756"/>
      <c r="BXM74" s="756"/>
      <c r="BXN74" s="756"/>
      <c r="BXO74" s="756"/>
      <c r="BXP74" s="756"/>
      <c r="BXQ74" s="756"/>
      <c r="BXR74" s="756"/>
      <c r="BXS74" s="756"/>
      <c r="BXT74" s="756"/>
      <c r="BXU74" s="756"/>
      <c r="BXV74" s="756"/>
      <c r="BXW74" s="756"/>
      <c r="BXX74" s="756"/>
      <c r="BXY74" s="756"/>
      <c r="BXZ74" s="756"/>
      <c r="BYA74" s="756"/>
      <c r="BYB74" s="756"/>
      <c r="BYC74" s="756"/>
      <c r="BYD74" s="756"/>
      <c r="BYE74" s="756"/>
      <c r="BYF74" s="756"/>
      <c r="BYG74" s="756"/>
      <c r="BYH74" s="756"/>
      <c r="BYI74" s="756"/>
      <c r="BYJ74" s="756"/>
      <c r="BYK74" s="756"/>
      <c r="BYL74" s="756"/>
      <c r="BYM74" s="756"/>
      <c r="BYN74" s="756"/>
      <c r="BYO74" s="756"/>
      <c r="BYP74" s="756"/>
      <c r="BYQ74" s="756"/>
      <c r="BYR74" s="756"/>
      <c r="BYS74" s="756"/>
      <c r="BYT74" s="756"/>
      <c r="BYU74" s="756"/>
      <c r="BYV74" s="756"/>
      <c r="BYW74" s="756"/>
      <c r="BYX74" s="756"/>
      <c r="BYY74" s="756"/>
      <c r="BYZ74" s="756"/>
      <c r="BZA74" s="756"/>
      <c r="BZB74" s="756"/>
      <c r="BZC74" s="756"/>
      <c r="BZD74" s="756"/>
      <c r="BZE74" s="756"/>
      <c r="BZF74" s="756"/>
      <c r="BZG74" s="756"/>
      <c r="BZH74" s="756"/>
      <c r="BZI74" s="756"/>
      <c r="BZJ74" s="756"/>
      <c r="BZK74" s="756"/>
      <c r="BZL74" s="756"/>
      <c r="BZM74" s="756"/>
      <c r="BZN74" s="756"/>
      <c r="BZO74" s="756"/>
      <c r="BZP74" s="756"/>
      <c r="BZQ74" s="756"/>
      <c r="BZR74" s="756"/>
      <c r="BZS74" s="756"/>
      <c r="BZT74" s="756"/>
      <c r="BZU74" s="756"/>
      <c r="BZV74" s="756"/>
      <c r="BZW74" s="756"/>
      <c r="BZX74" s="756"/>
      <c r="BZY74" s="756"/>
      <c r="BZZ74" s="756"/>
      <c r="CAA74" s="756"/>
      <c r="CAB74" s="756"/>
      <c r="CAC74" s="756"/>
      <c r="CAD74" s="756"/>
      <c r="CAE74" s="756"/>
      <c r="CAF74" s="756"/>
      <c r="CAG74" s="756"/>
      <c r="CAH74" s="756"/>
      <c r="CAI74" s="756"/>
      <c r="CAJ74" s="756"/>
      <c r="CAK74" s="756"/>
      <c r="CAL74" s="756"/>
      <c r="CAM74" s="756"/>
      <c r="CAN74" s="756"/>
      <c r="CAO74" s="756"/>
      <c r="CAP74" s="756"/>
      <c r="CAQ74" s="756"/>
      <c r="CAR74" s="756"/>
      <c r="CAS74" s="756"/>
      <c r="CAT74" s="756"/>
      <c r="CAU74" s="756"/>
      <c r="CAV74" s="756"/>
      <c r="CAW74" s="756"/>
      <c r="CAX74" s="756"/>
      <c r="CAY74" s="756"/>
      <c r="CAZ74" s="756"/>
      <c r="CBA74" s="756"/>
      <c r="CBB74" s="756"/>
      <c r="CBC74" s="756"/>
      <c r="CBD74" s="756"/>
      <c r="CBE74" s="756"/>
      <c r="CBF74" s="756"/>
      <c r="CBG74" s="756"/>
      <c r="CBH74" s="756"/>
      <c r="CBI74" s="756"/>
      <c r="CBJ74" s="756"/>
      <c r="CBK74" s="756"/>
      <c r="CBL74" s="756"/>
      <c r="CBM74" s="756"/>
      <c r="CBN74" s="756"/>
      <c r="CBO74" s="756"/>
      <c r="CBP74" s="756"/>
      <c r="CBQ74" s="756"/>
      <c r="CBR74" s="756"/>
      <c r="CBS74" s="756"/>
      <c r="CBT74" s="756"/>
      <c r="CBU74" s="756"/>
      <c r="CBV74" s="756"/>
      <c r="CBW74" s="756"/>
      <c r="CBX74" s="756"/>
      <c r="CBY74" s="756"/>
      <c r="CBZ74" s="756"/>
      <c r="CCA74" s="756"/>
      <c r="CCB74" s="756"/>
      <c r="CCC74" s="756"/>
      <c r="CCD74" s="756"/>
      <c r="CCE74" s="756"/>
      <c r="CCF74" s="756"/>
      <c r="CCG74" s="756"/>
      <c r="CCH74" s="756"/>
      <c r="CCI74" s="756"/>
      <c r="CCJ74" s="756"/>
      <c r="CCK74" s="756"/>
      <c r="CCL74" s="756"/>
      <c r="CCM74" s="756"/>
      <c r="CCN74" s="756"/>
      <c r="CCO74" s="756"/>
      <c r="CCP74" s="756"/>
      <c r="CCQ74" s="756"/>
      <c r="CCR74" s="756"/>
      <c r="CCS74" s="756"/>
      <c r="CCT74" s="756"/>
      <c r="CCU74" s="756"/>
      <c r="CCV74" s="756"/>
      <c r="CCW74" s="756"/>
      <c r="CCX74" s="756"/>
      <c r="CCY74" s="756"/>
      <c r="CCZ74" s="756"/>
      <c r="CDA74" s="756"/>
      <c r="CDB74" s="756"/>
      <c r="CDC74" s="756"/>
      <c r="CDD74" s="756"/>
      <c r="CDE74" s="756"/>
      <c r="CDF74" s="756"/>
      <c r="CDG74" s="756"/>
      <c r="CDH74" s="756"/>
      <c r="CDI74" s="756"/>
      <c r="CDJ74" s="756"/>
      <c r="CDK74" s="756"/>
      <c r="CDL74" s="756"/>
      <c r="CDM74" s="756"/>
      <c r="CDN74" s="756"/>
      <c r="CDO74" s="756"/>
      <c r="CDP74" s="756"/>
      <c r="CDQ74" s="756"/>
      <c r="CDR74" s="756"/>
      <c r="CDS74" s="756"/>
      <c r="CDT74" s="756"/>
      <c r="CDU74" s="756"/>
      <c r="CDV74" s="756"/>
      <c r="CDW74" s="756"/>
      <c r="CDX74" s="756"/>
      <c r="CDY74" s="756"/>
      <c r="CDZ74" s="756"/>
      <c r="CEA74" s="756"/>
      <c r="CEB74" s="756"/>
      <c r="CEC74" s="756"/>
      <c r="CED74" s="756"/>
      <c r="CEE74" s="756"/>
      <c r="CEF74" s="756"/>
      <c r="CEG74" s="756"/>
      <c r="CEH74" s="756"/>
      <c r="CEI74" s="756"/>
      <c r="CEJ74" s="756"/>
      <c r="CEK74" s="756"/>
      <c r="CEL74" s="756"/>
      <c r="CEM74" s="756"/>
      <c r="CEN74" s="756"/>
      <c r="CEO74" s="756"/>
      <c r="CEP74" s="756"/>
      <c r="CEQ74" s="756"/>
      <c r="CER74" s="756"/>
      <c r="CES74" s="756"/>
      <c r="CET74" s="756"/>
      <c r="CEU74" s="756"/>
      <c r="CEV74" s="756"/>
      <c r="CEW74" s="756"/>
      <c r="CEX74" s="756"/>
      <c r="CEY74" s="756"/>
      <c r="CEZ74" s="756"/>
      <c r="CFA74" s="756"/>
      <c r="CFB74" s="756"/>
      <c r="CFC74" s="756"/>
      <c r="CFD74" s="756"/>
      <c r="CFE74" s="756"/>
      <c r="CFF74" s="756"/>
      <c r="CFG74" s="756"/>
      <c r="CFH74" s="756"/>
      <c r="CFI74" s="756"/>
      <c r="CFJ74" s="756"/>
      <c r="CFK74" s="756"/>
      <c r="CFL74" s="756"/>
      <c r="CFM74" s="756"/>
      <c r="CFN74" s="756"/>
      <c r="CFO74" s="756"/>
      <c r="CFP74" s="756"/>
      <c r="CFQ74" s="756"/>
      <c r="CFR74" s="756"/>
      <c r="CFS74" s="756"/>
      <c r="CFT74" s="756"/>
      <c r="CFU74" s="756"/>
      <c r="CFV74" s="756"/>
      <c r="CFW74" s="756"/>
      <c r="CFX74" s="756"/>
      <c r="CFY74" s="756"/>
      <c r="CFZ74" s="756"/>
      <c r="CGA74" s="756"/>
      <c r="CGB74" s="756"/>
      <c r="CGC74" s="756"/>
      <c r="CGD74" s="756"/>
      <c r="CGE74" s="756"/>
      <c r="CGF74" s="756"/>
      <c r="CGG74" s="756"/>
      <c r="CGH74" s="756"/>
      <c r="CGI74" s="756"/>
      <c r="CGJ74" s="756"/>
      <c r="CGK74" s="756"/>
      <c r="CGL74" s="756"/>
      <c r="CGM74" s="756"/>
      <c r="CGN74" s="756"/>
      <c r="CGO74" s="756"/>
      <c r="CGP74" s="756"/>
      <c r="CGQ74" s="756"/>
      <c r="CGR74" s="756"/>
      <c r="CGS74" s="756"/>
      <c r="CGT74" s="756"/>
      <c r="CGU74" s="756"/>
      <c r="CGV74" s="756"/>
      <c r="CGW74" s="756"/>
      <c r="CGX74" s="756"/>
      <c r="CGY74" s="756"/>
      <c r="CGZ74" s="756"/>
      <c r="CHA74" s="756"/>
      <c r="CHB74" s="756"/>
      <c r="CHC74" s="756"/>
      <c r="CHD74" s="756"/>
      <c r="CHE74" s="756"/>
      <c r="CHF74" s="756"/>
      <c r="CHG74" s="756"/>
      <c r="CHH74" s="756"/>
      <c r="CHI74" s="756"/>
      <c r="CHJ74" s="756"/>
      <c r="CHK74" s="756"/>
      <c r="CHL74" s="756"/>
      <c r="CHM74" s="756"/>
      <c r="CHN74" s="756"/>
      <c r="CHO74" s="756"/>
      <c r="CHP74" s="756"/>
      <c r="CHQ74" s="756"/>
      <c r="CHR74" s="756"/>
      <c r="CHS74" s="756"/>
      <c r="CHT74" s="756"/>
      <c r="CHU74" s="756"/>
      <c r="CHV74" s="756"/>
      <c r="CHW74" s="756"/>
      <c r="CHX74" s="756"/>
      <c r="CHY74" s="756"/>
      <c r="CHZ74" s="756"/>
      <c r="CIA74" s="756"/>
      <c r="CIB74" s="756"/>
      <c r="CIC74" s="756"/>
      <c r="CID74" s="756"/>
      <c r="CIE74" s="756"/>
      <c r="CIF74" s="756"/>
      <c r="CIG74" s="756"/>
      <c r="CIH74" s="756"/>
      <c r="CII74" s="756"/>
      <c r="CIJ74" s="756"/>
      <c r="CIK74" s="756"/>
      <c r="CIL74" s="756"/>
      <c r="CIM74" s="756"/>
      <c r="CIN74" s="756"/>
      <c r="CIO74" s="756"/>
      <c r="CIP74" s="756"/>
      <c r="CIQ74" s="756"/>
      <c r="CIR74" s="756"/>
      <c r="CIS74" s="756"/>
      <c r="CIT74" s="756"/>
      <c r="CIU74" s="756"/>
      <c r="CIV74" s="756"/>
      <c r="CIW74" s="756"/>
      <c r="CIX74" s="756"/>
      <c r="CIY74" s="756"/>
      <c r="CIZ74" s="756"/>
      <c r="CJA74" s="756"/>
      <c r="CJB74" s="756"/>
      <c r="CJC74" s="756"/>
      <c r="CJD74" s="756"/>
      <c r="CJE74" s="756"/>
      <c r="CJF74" s="756"/>
      <c r="CJG74" s="756"/>
      <c r="CJH74" s="756"/>
      <c r="CJI74" s="756"/>
      <c r="CJJ74" s="756"/>
      <c r="CJK74" s="756"/>
      <c r="CJL74" s="756"/>
      <c r="CJM74" s="756"/>
      <c r="CJN74" s="756"/>
      <c r="CJO74" s="756"/>
      <c r="CJP74" s="756"/>
      <c r="CJQ74" s="756"/>
      <c r="CJR74" s="756"/>
      <c r="CJS74" s="756"/>
      <c r="CJT74" s="756"/>
      <c r="CJU74" s="756"/>
      <c r="CJV74" s="756"/>
      <c r="CJW74" s="756"/>
      <c r="CJX74" s="756"/>
      <c r="CJY74" s="756"/>
      <c r="CJZ74" s="756"/>
      <c r="CKA74" s="756"/>
      <c r="CKB74" s="756"/>
      <c r="CKC74" s="756"/>
      <c r="CKD74" s="756"/>
      <c r="CKE74" s="756"/>
      <c r="CKF74" s="756"/>
      <c r="CKG74" s="756"/>
      <c r="CKH74" s="756"/>
      <c r="CKI74" s="756"/>
      <c r="CKJ74" s="756"/>
      <c r="CKK74" s="756"/>
      <c r="CKL74" s="756"/>
      <c r="CKM74" s="756"/>
      <c r="CKN74" s="756"/>
      <c r="CKO74" s="756"/>
      <c r="CKP74" s="756"/>
      <c r="CKQ74" s="756"/>
      <c r="CKR74" s="756"/>
      <c r="CKS74" s="756"/>
      <c r="CKT74" s="756"/>
      <c r="CKU74" s="756"/>
      <c r="CKV74" s="756"/>
      <c r="CKW74" s="756"/>
      <c r="CKX74" s="756"/>
      <c r="CKY74" s="756"/>
      <c r="CKZ74" s="756"/>
      <c r="CLA74" s="756"/>
      <c r="CLB74" s="756"/>
      <c r="CLC74" s="756"/>
      <c r="CLD74" s="756"/>
      <c r="CLE74" s="756"/>
      <c r="CLF74" s="756"/>
      <c r="CLG74" s="756"/>
      <c r="CLH74" s="756"/>
      <c r="CLI74" s="756"/>
      <c r="CLJ74" s="756"/>
      <c r="CLK74" s="756"/>
      <c r="CLL74" s="756"/>
      <c r="CLM74" s="756"/>
      <c r="CLN74" s="756"/>
      <c r="CLO74" s="756"/>
      <c r="CLP74" s="756"/>
      <c r="CLQ74" s="756"/>
      <c r="CLR74" s="756"/>
      <c r="CLS74" s="756"/>
      <c r="CLT74" s="756"/>
      <c r="CLU74" s="756"/>
      <c r="CLV74" s="756"/>
      <c r="CLW74" s="756"/>
      <c r="CLX74" s="756"/>
      <c r="CLY74" s="756"/>
      <c r="CLZ74" s="756"/>
      <c r="CMA74" s="756"/>
      <c r="CMB74" s="756"/>
      <c r="CMC74" s="756"/>
      <c r="CMD74" s="756"/>
      <c r="CME74" s="756"/>
      <c r="CMF74" s="756"/>
      <c r="CMG74" s="756"/>
      <c r="CMH74" s="756"/>
      <c r="CMI74" s="756"/>
      <c r="CMJ74" s="756"/>
      <c r="CMK74" s="756"/>
      <c r="CML74" s="756"/>
      <c r="CMM74" s="756"/>
      <c r="CMN74" s="756"/>
      <c r="CMO74" s="756"/>
      <c r="CMP74" s="756"/>
      <c r="CMQ74" s="756"/>
      <c r="CMR74" s="756"/>
      <c r="CMS74" s="756"/>
      <c r="CMT74" s="756"/>
      <c r="CMU74" s="756"/>
      <c r="CMV74" s="756"/>
      <c r="CMW74" s="756"/>
      <c r="CMX74" s="756"/>
      <c r="CMY74" s="756"/>
      <c r="CMZ74" s="756"/>
      <c r="CNA74" s="756"/>
      <c r="CNB74" s="756"/>
      <c r="CNC74" s="756"/>
      <c r="CND74" s="756"/>
      <c r="CNE74" s="756"/>
      <c r="CNF74" s="756"/>
      <c r="CNG74" s="756"/>
      <c r="CNH74" s="756"/>
      <c r="CNI74" s="756"/>
      <c r="CNJ74" s="756"/>
      <c r="CNK74" s="756"/>
      <c r="CNL74" s="756"/>
      <c r="CNM74" s="756"/>
      <c r="CNN74" s="756"/>
      <c r="CNO74" s="756"/>
      <c r="CNP74" s="756"/>
      <c r="CNQ74" s="756"/>
      <c r="CNR74" s="756"/>
      <c r="CNS74" s="756"/>
      <c r="CNT74" s="756"/>
      <c r="CNU74" s="756"/>
      <c r="CNV74" s="756"/>
      <c r="CNW74" s="756"/>
      <c r="CNX74" s="756"/>
      <c r="CNY74" s="756"/>
      <c r="CNZ74" s="756"/>
      <c r="COA74" s="756"/>
      <c r="COB74" s="756"/>
      <c r="COC74" s="756"/>
      <c r="COD74" s="756"/>
      <c r="COE74" s="756"/>
      <c r="COF74" s="756"/>
      <c r="COG74" s="756"/>
      <c r="COH74" s="756"/>
      <c r="COI74" s="756"/>
      <c r="COJ74" s="756"/>
      <c r="COK74" s="756"/>
      <c r="COL74" s="756"/>
      <c r="COM74" s="756"/>
      <c r="CON74" s="756"/>
      <c r="COO74" s="756"/>
      <c r="COP74" s="756"/>
      <c r="COQ74" s="756"/>
      <c r="COR74" s="756"/>
      <c r="COS74" s="756"/>
      <c r="COT74" s="756"/>
      <c r="COU74" s="756"/>
      <c r="COV74" s="756"/>
      <c r="COW74" s="756"/>
      <c r="COX74" s="756"/>
      <c r="COY74" s="756"/>
      <c r="COZ74" s="756"/>
      <c r="CPA74" s="756"/>
      <c r="CPB74" s="756"/>
      <c r="CPC74" s="756"/>
      <c r="CPD74" s="756"/>
      <c r="CPE74" s="756"/>
      <c r="CPF74" s="756"/>
      <c r="CPG74" s="756"/>
      <c r="CPH74" s="756"/>
      <c r="CPI74" s="756"/>
      <c r="CPJ74" s="756"/>
      <c r="CPK74" s="756"/>
      <c r="CPL74" s="756"/>
      <c r="CPM74" s="756"/>
      <c r="CPN74" s="756"/>
      <c r="CPO74" s="756"/>
      <c r="CPP74" s="756"/>
      <c r="CPQ74" s="756"/>
      <c r="CPR74" s="756"/>
      <c r="CPS74" s="756"/>
      <c r="CPT74" s="756"/>
      <c r="CPU74" s="756"/>
      <c r="CPV74" s="756"/>
      <c r="CPW74" s="756"/>
      <c r="CPX74" s="756"/>
      <c r="CPY74" s="756"/>
      <c r="CPZ74" s="756"/>
      <c r="CQA74" s="756"/>
      <c r="CQB74" s="756"/>
      <c r="CQC74" s="756"/>
      <c r="CQD74" s="756"/>
      <c r="CQE74" s="756"/>
      <c r="CQF74" s="756"/>
      <c r="CQG74" s="756"/>
      <c r="CQH74" s="756"/>
      <c r="CQI74" s="756"/>
      <c r="CQJ74" s="756"/>
      <c r="CQK74" s="756"/>
      <c r="CQL74" s="756"/>
      <c r="CQM74" s="756"/>
      <c r="CQN74" s="756"/>
      <c r="CQO74" s="756"/>
      <c r="CQP74" s="756"/>
      <c r="CQQ74" s="756"/>
      <c r="CQR74" s="756"/>
      <c r="CQS74" s="756"/>
      <c r="CQT74" s="756"/>
      <c r="CQU74" s="756"/>
      <c r="CQV74" s="756"/>
      <c r="CQW74" s="756"/>
      <c r="CQX74" s="756"/>
      <c r="CQY74" s="756"/>
      <c r="CQZ74" s="756"/>
      <c r="CRA74" s="756"/>
      <c r="CRB74" s="756"/>
      <c r="CRC74" s="756"/>
      <c r="CRD74" s="756"/>
      <c r="CRE74" s="756"/>
      <c r="CRF74" s="756"/>
      <c r="CRG74" s="756"/>
      <c r="CRH74" s="756"/>
      <c r="CRI74" s="756"/>
      <c r="CRJ74" s="756"/>
      <c r="CRK74" s="756"/>
      <c r="CRL74" s="756"/>
      <c r="CRM74" s="756"/>
      <c r="CRN74" s="756"/>
      <c r="CRO74" s="756"/>
      <c r="CRP74" s="756"/>
      <c r="CRQ74" s="756"/>
      <c r="CRR74" s="756"/>
      <c r="CRS74" s="756"/>
      <c r="CRT74" s="756"/>
      <c r="CRU74" s="756"/>
      <c r="CRV74" s="756"/>
      <c r="CRW74" s="756"/>
      <c r="CRX74" s="756"/>
      <c r="CRY74" s="756"/>
      <c r="CRZ74" s="756"/>
      <c r="CSA74" s="756"/>
      <c r="CSB74" s="756"/>
      <c r="CSC74" s="756"/>
      <c r="CSD74" s="756"/>
      <c r="CSE74" s="756"/>
      <c r="CSF74" s="756"/>
      <c r="CSG74" s="756"/>
      <c r="CSH74" s="756"/>
      <c r="CSI74" s="756"/>
      <c r="CSJ74" s="756"/>
      <c r="CSK74" s="756"/>
      <c r="CSL74" s="756"/>
      <c r="CSM74" s="756"/>
      <c r="CSN74" s="756"/>
      <c r="CSO74" s="756"/>
      <c r="CSP74" s="756"/>
      <c r="CSQ74" s="756"/>
      <c r="CSR74" s="756"/>
      <c r="CSS74" s="756"/>
      <c r="CST74" s="756"/>
      <c r="CSU74" s="756"/>
      <c r="CSV74" s="756"/>
      <c r="CSW74" s="756"/>
      <c r="CSX74" s="756"/>
      <c r="CSY74" s="756"/>
      <c r="CSZ74" s="756"/>
      <c r="CTA74" s="756"/>
      <c r="CTB74" s="756"/>
      <c r="CTC74" s="756"/>
      <c r="CTD74" s="756"/>
      <c r="CTE74" s="756"/>
      <c r="CTF74" s="756"/>
      <c r="CTG74" s="756"/>
      <c r="CTH74" s="756"/>
      <c r="CTI74" s="756"/>
      <c r="CTJ74" s="756"/>
      <c r="CTK74" s="756"/>
      <c r="CTL74" s="756"/>
      <c r="CTM74" s="756"/>
      <c r="CTN74" s="756"/>
      <c r="CTO74" s="756"/>
      <c r="CTP74" s="756"/>
      <c r="CTQ74" s="756"/>
      <c r="CTR74" s="756"/>
      <c r="CTS74" s="756"/>
      <c r="CTT74" s="756"/>
      <c r="CTU74" s="756"/>
      <c r="CTV74" s="756"/>
      <c r="CTW74" s="756"/>
      <c r="CTX74" s="756"/>
      <c r="CTY74" s="756"/>
      <c r="CTZ74" s="756"/>
      <c r="CUA74" s="756"/>
      <c r="CUB74" s="756"/>
      <c r="CUC74" s="756"/>
      <c r="CUD74" s="756"/>
      <c r="CUE74" s="756"/>
      <c r="CUF74" s="756"/>
      <c r="CUG74" s="756"/>
      <c r="CUH74" s="756"/>
      <c r="CUI74" s="756"/>
      <c r="CUJ74" s="756"/>
      <c r="CUK74" s="756"/>
      <c r="CUL74" s="756"/>
      <c r="CUM74" s="756"/>
      <c r="CUN74" s="756"/>
      <c r="CUO74" s="756"/>
      <c r="CUP74" s="756"/>
      <c r="CUQ74" s="756"/>
      <c r="CUR74" s="756"/>
      <c r="CUS74" s="756"/>
      <c r="CUT74" s="756"/>
      <c r="CUU74" s="756"/>
      <c r="CUV74" s="756"/>
      <c r="CUW74" s="756"/>
      <c r="CUX74" s="756"/>
      <c r="CUY74" s="756"/>
      <c r="CUZ74" s="756"/>
      <c r="CVA74" s="756"/>
      <c r="CVB74" s="756"/>
      <c r="CVC74" s="756"/>
      <c r="CVD74" s="756"/>
      <c r="CVE74" s="756"/>
      <c r="CVF74" s="756"/>
      <c r="CVG74" s="756"/>
      <c r="CVH74" s="756"/>
      <c r="CVI74" s="756"/>
      <c r="CVJ74" s="756"/>
      <c r="CVK74" s="756"/>
      <c r="CVL74" s="756"/>
      <c r="CVM74" s="756"/>
      <c r="CVN74" s="756"/>
      <c r="CVO74" s="756"/>
      <c r="CVP74" s="756"/>
      <c r="CVQ74" s="756"/>
      <c r="CVR74" s="756"/>
      <c r="CVS74" s="756"/>
      <c r="CVT74" s="756"/>
      <c r="CVU74" s="756"/>
      <c r="CVV74" s="756"/>
      <c r="CVW74" s="756"/>
      <c r="CVX74" s="756"/>
      <c r="CVY74" s="756"/>
      <c r="CVZ74" s="756"/>
      <c r="CWA74" s="756"/>
      <c r="CWB74" s="756"/>
      <c r="CWC74" s="756"/>
      <c r="CWD74" s="756"/>
      <c r="CWE74" s="756"/>
      <c r="CWF74" s="756"/>
      <c r="CWG74" s="756"/>
      <c r="CWH74" s="756"/>
      <c r="CWI74" s="756"/>
      <c r="CWJ74" s="756"/>
      <c r="CWK74" s="756"/>
      <c r="CWL74" s="756"/>
      <c r="CWM74" s="756"/>
      <c r="CWN74" s="756"/>
      <c r="CWO74" s="756"/>
      <c r="CWP74" s="756"/>
      <c r="CWQ74" s="756"/>
      <c r="CWR74" s="756"/>
      <c r="CWS74" s="756"/>
      <c r="CWT74" s="756"/>
      <c r="CWU74" s="756"/>
      <c r="CWV74" s="756"/>
      <c r="CWW74" s="756"/>
      <c r="CWX74" s="756"/>
      <c r="CWY74" s="756"/>
      <c r="CWZ74" s="756"/>
      <c r="CXA74" s="756"/>
      <c r="CXB74" s="756"/>
      <c r="CXC74" s="756"/>
      <c r="CXD74" s="756"/>
      <c r="CXE74" s="756"/>
      <c r="CXF74" s="756"/>
      <c r="CXG74" s="756"/>
      <c r="CXH74" s="756"/>
      <c r="CXI74" s="756"/>
      <c r="CXJ74" s="756"/>
      <c r="CXK74" s="756"/>
      <c r="CXL74" s="756"/>
      <c r="CXM74" s="756"/>
      <c r="CXN74" s="756"/>
      <c r="CXO74" s="756"/>
      <c r="CXP74" s="756"/>
      <c r="CXQ74" s="756"/>
      <c r="CXR74" s="756"/>
      <c r="CXS74" s="756"/>
      <c r="CXT74" s="756"/>
      <c r="CXU74" s="756"/>
      <c r="CXV74" s="756"/>
      <c r="CXW74" s="756"/>
      <c r="CXX74" s="756"/>
      <c r="CXY74" s="756"/>
      <c r="CXZ74" s="756"/>
      <c r="CYA74" s="756"/>
      <c r="CYB74" s="756"/>
      <c r="CYC74" s="756"/>
      <c r="CYD74" s="756"/>
      <c r="CYE74" s="756"/>
      <c r="CYF74" s="756"/>
      <c r="CYG74" s="756"/>
      <c r="CYH74" s="756"/>
      <c r="CYI74" s="756"/>
      <c r="CYJ74" s="756"/>
      <c r="CYK74" s="756"/>
      <c r="CYL74" s="756"/>
      <c r="CYM74" s="756"/>
      <c r="CYN74" s="756"/>
      <c r="CYO74" s="756"/>
      <c r="CYP74" s="756"/>
      <c r="CYQ74" s="756"/>
      <c r="CYR74" s="756"/>
      <c r="CYS74" s="756"/>
      <c r="CYT74" s="756"/>
      <c r="CYU74" s="756"/>
      <c r="CYV74" s="756"/>
      <c r="CYW74" s="756"/>
      <c r="CYX74" s="756"/>
      <c r="CYY74" s="756"/>
      <c r="CYZ74" s="756"/>
      <c r="CZA74" s="756"/>
      <c r="CZB74" s="756"/>
      <c r="CZC74" s="756"/>
      <c r="CZD74" s="756"/>
      <c r="CZE74" s="756"/>
      <c r="CZF74" s="756"/>
      <c r="CZG74" s="756"/>
      <c r="CZH74" s="756"/>
      <c r="CZI74" s="756"/>
      <c r="CZJ74" s="756"/>
      <c r="CZK74" s="756"/>
      <c r="CZL74" s="756"/>
      <c r="CZM74" s="756"/>
      <c r="CZN74" s="756"/>
      <c r="CZO74" s="756"/>
      <c r="CZP74" s="756"/>
      <c r="CZQ74" s="756"/>
      <c r="CZR74" s="756"/>
      <c r="CZS74" s="756"/>
      <c r="CZT74" s="756"/>
      <c r="CZU74" s="756"/>
      <c r="CZV74" s="756"/>
      <c r="CZW74" s="756"/>
      <c r="CZX74" s="756"/>
      <c r="CZY74" s="756"/>
      <c r="CZZ74" s="756"/>
      <c r="DAA74" s="756"/>
      <c r="DAB74" s="756"/>
      <c r="DAC74" s="756"/>
      <c r="DAD74" s="756"/>
      <c r="DAE74" s="756"/>
      <c r="DAF74" s="756"/>
      <c r="DAG74" s="756"/>
      <c r="DAH74" s="756"/>
      <c r="DAI74" s="756"/>
      <c r="DAJ74" s="756"/>
      <c r="DAK74" s="756"/>
      <c r="DAL74" s="756"/>
      <c r="DAM74" s="756"/>
      <c r="DAN74" s="756"/>
      <c r="DAO74" s="756"/>
      <c r="DAP74" s="756"/>
      <c r="DAQ74" s="756"/>
      <c r="DAR74" s="756"/>
      <c r="DAS74" s="756"/>
      <c r="DAT74" s="756"/>
      <c r="DAU74" s="756"/>
      <c r="DAV74" s="756"/>
      <c r="DAW74" s="756"/>
      <c r="DAX74" s="756"/>
      <c r="DAY74" s="756"/>
      <c r="DAZ74" s="756"/>
      <c r="DBA74" s="756"/>
      <c r="DBB74" s="756"/>
      <c r="DBC74" s="756"/>
      <c r="DBD74" s="756"/>
      <c r="DBE74" s="756"/>
      <c r="DBF74" s="756"/>
      <c r="DBG74" s="756"/>
      <c r="DBH74" s="756"/>
      <c r="DBI74" s="756"/>
      <c r="DBJ74" s="756"/>
      <c r="DBK74" s="756"/>
      <c r="DBL74" s="756"/>
      <c r="DBM74" s="756"/>
      <c r="DBN74" s="756"/>
      <c r="DBO74" s="756"/>
      <c r="DBP74" s="756"/>
      <c r="DBQ74" s="756"/>
      <c r="DBR74" s="756"/>
      <c r="DBS74" s="756"/>
      <c r="DBT74" s="756"/>
      <c r="DBU74" s="756"/>
      <c r="DBV74" s="756"/>
      <c r="DBW74" s="756"/>
      <c r="DBX74" s="756"/>
      <c r="DBY74" s="756"/>
      <c r="DBZ74" s="756"/>
      <c r="DCA74" s="756"/>
      <c r="DCB74" s="756"/>
      <c r="DCC74" s="756"/>
      <c r="DCD74" s="756"/>
      <c r="DCE74" s="756"/>
      <c r="DCF74" s="756"/>
      <c r="DCG74" s="756"/>
      <c r="DCH74" s="756"/>
      <c r="DCI74" s="756"/>
      <c r="DCJ74" s="756"/>
      <c r="DCK74" s="756"/>
      <c r="DCL74" s="756"/>
      <c r="DCM74" s="756"/>
      <c r="DCN74" s="756"/>
      <c r="DCO74" s="756"/>
      <c r="DCP74" s="756"/>
      <c r="DCQ74" s="756"/>
      <c r="DCR74" s="756"/>
      <c r="DCS74" s="756"/>
      <c r="DCT74" s="756"/>
      <c r="DCU74" s="756"/>
      <c r="DCV74" s="756"/>
      <c r="DCW74" s="756"/>
      <c r="DCX74" s="756"/>
      <c r="DCY74" s="756"/>
      <c r="DCZ74" s="756"/>
      <c r="DDA74" s="756"/>
      <c r="DDB74" s="756"/>
      <c r="DDC74" s="756"/>
      <c r="DDD74" s="756"/>
      <c r="DDE74" s="756"/>
      <c r="DDF74" s="756"/>
      <c r="DDG74" s="756"/>
      <c r="DDH74" s="756"/>
      <c r="DDI74" s="756"/>
      <c r="DDJ74" s="756"/>
      <c r="DDK74" s="756"/>
      <c r="DDL74" s="756"/>
      <c r="DDM74" s="756"/>
      <c r="DDN74" s="756"/>
      <c r="DDO74" s="756"/>
      <c r="DDP74" s="756"/>
      <c r="DDQ74" s="756"/>
      <c r="DDR74" s="756"/>
      <c r="DDS74" s="756"/>
      <c r="DDT74" s="756"/>
      <c r="DDU74" s="756"/>
      <c r="DDV74" s="756"/>
      <c r="DDW74" s="756"/>
      <c r="DDX74" s="756"/>
      <c r="DDY74" s="756"/>
      <c r="DDZ74" s="756"/>
      <c r="DEA74" s="756"/>
      <c r="DEB74" s="756"/>
      <c r="DEC74" s="756"/>
      <c r="DED74" s="756"/>
      <c r="DEE74" s="756"/>
      <c r="DEF74" s="756"/>
      <c r="DEG74" s="756"/>
      <c r="DEH74" s="756"/>
      <c r="DEI74" s="756"/>
      <c r="DEJ74" s="756"/>
      <c r="DEK74" s="756"/>
      <c r="DEL74" s="756"/>
      <c r="DEM74" s="756"/>
      <c r="DEN74" s="756"/>
      <c r="DEO74" s="756"/>
      <c r="DEP74" s="756"/>
      <c r="DEQ74" s="756"/>
      <c r="DER74" s="756"/>
      <c r="DES74" s="756"/>
      <c r="DET74" s="756"/>
      <c r="DEU74" s="756"/>
      <c r="DEV74" s="756"/>
      <c r="DEW74" s="756"/>
      <c r="DEX74" s="756"/>
      <c r="DEY74" s="756"/>
      <c r="DEZ74" s="756"/>
      <c r="DFA74" s="756"/>
      <c r="DFB74" s="756"/>
      <c r="DFC74" s="756"/>
      <c r="DFD74" s="756"/>
      <c r="DFE74" s="756"/>
      <c r="DFF74" s="756"/>
      <c r="DFG74" s="756"/>
      <c r="DFH74" s="756"/>
      <c r="DFI74" s="756"/>
      <c r="DFJ74" s="756"/>
      <c r="DFK74" s="756"/>
      <c r="DFL74" s="756"/>
      <c r="DFM74" s="756"/>
      <c r="DFN74" s="756"/>
      <c r="DFO74" s="756"/>
      <c r="DFP74" s="756"/>
      <c r="DFQ74" s="756"/>
      <c r="DFR74" s="756"/>
      <c r="DFS74" s="756"/>
      <c r="DFT74" s="756"/>
      <c r="DFU74" s="756"/>
      <c r="DFV74" s="756"/>
      <c r="DFW74" s="756"/>
      <c r="DFX74" s="756"/>
      <c r="DFY74" s="756"/>
      <c r="DFZ74" s="756"/>
      <c r="DGA74" s="756"/>
      <c r="DGB74" s="756"/>
      <c r="DGC74" s="756"/>
      <c r="DGD74" s="756"/>
      <c r="DGE74" s="756"/>
      <c r="DGF74" s="756"/>
      <c r="DGG74" s="756"/>
      <c r="DGH74" s="756"/>
      <c r="DGI74" s="756"/>
      <c r="DGJ74" s="756"/>
      <c r="DGK74" s="756"/>
      <c r="DGL74" s="756"/>
      <c r="DGM74" s="756"/>
      <c r="DGN74" s="756"/>
      <c r="DGO74" s="756"/>
      <c r="DGP74" s="756"/>
      <c r="DGQ74" s="756"/>
      <c r="DGR74" s="756"/>
      <c r="DGS74" s="756"/>
      <c r="DGT74" s="756"/>
      <c r="DGU74" s="756"/>
      <c r="DGV74" s="756"/>
      <c r="DGW74" s="756"/>
      <c r="DGX74" s="756"/>
      <c r="DGY74" s="756"/>
      <c r="DGZ74" s="756"/>
      <c r="DHA74" s="756"/>
      <c r="DHB74" s="756"/>
      <c r="DHC74" s="756"/>
      <c r="DHD74" s="756"/>
      <c r="DHE74" s="756"/>
      <c r="DHF74" s="756"/>
      <c r="DHG74" s="756"/>
      <c r="DHH74" s="756"/>
      <c r="DHI74" s="756"/>
      <c r="DHJ74" s="756"/>
      <c r="DHK74" s="756"/>
      <c r="DHL74" s="756"/>
      <c r="DHM74" s="756"/>
      <c r="DHN74" s="756"/>
      <c r="DHO74" s="756"/>
      <c r="DHP74" s="756"/>
      <c r="DHQ74" s="756"/>
      <c r="DHR74" s="756"/>
      <c r="DHS74" s="756"/>
      <c r="DHT74" s="756"/>
      <c r="DHU74" s="756"/>
      <c r="DHV74" s="756"/>
      <c r="DHW74" s="756"/>
      <c r="DHX74" s="756"/>
      <c r="DHY74" s="756"/>
      <c r="DHZ74" s="756"/>
      <c r="DIA74" s="756"/>
      <c r="DIB74" s="756"/>
      <c r="DIC74" s="756"/>
      <c r="DID74" s="756"/>
      <c r="DIE74" s="756"/>
      <c r="DIF74" s="756"/>
      <c r="DIG74" s="756"/>
      <c r="DIH74" s="756"/>
      <c r="DII74" s="756"/>
      <c r="DIJ74" s="756"/>
      <c r="DIK74" s="756"/>
      <c r="DIL74" s="756"/>
      <c r="DIM74" s="756"/>
      <c r="DIN74" s="756"/>
      <c r="DIO74" s="756"/>
      <c r="DIP74" s="756"/>
      <c r="DIQ74" s="756"/>
      <c r="DIR74" s="756"/>
      <c r="DIS74" s="756"/>
      <c r="DIT74" s="756"/>
      <c r="DIU74" s="756"/>
      <c r="DIV74" s="756"/>
      <c r="DIW74" s="756"/>
      <c r="DIX74" s="756"/>
      <c r="DIY74" s="756"/>
      <c r="DIZ74" s="756"/>
      <c r="DJA74" s="756"/>
      <c r="DJB74" s="756"/>
      <c r="DJC74" s="756"/>
      <c r="DJD74" s="756"/>
      <c r="DJE74" s="756"/>
      <c r="DJF74" s="756"/>
      <c r="DJG74" s="756"/>
      <c r="DJH74" s="756"/>
      <c r="DJI74" s="756"/>
      <c r="DJJ74" s="756"/>
      <c r="DJK74" s="756"/>
      <c r="DJL74" s="756"/>
      <c r="DJM74" s="756"/>
      <c r="DJN74" s="756"/>
      <c r="DJO74" s="756"/>
      <c r="DJP74" s="756"/>
      <c r="DJQ74" s="756"/>
      <c r="DJR74" s="756"/>
      <c r="DJS74" s="756"/>
      <c r="DJT74" s="756"/>
      <c r="DJU74" s="756"/>
      <c r="DJV74" s="756"/>
      <c r="DJW74" s="756"/>
      <c r="DJX74" s="756"/>
      <c r="DJY74" s="756"/>
      <c r="DJZ74" s="756"/>
      <c r="DKA74" s="756"/>
      <c r="DKB74" s="756"/>
      <c r="DKC74" s="756"/>
      <c r="DKD74" s="756"/>
      <c r="DKE74" s="756"/>
      <c r="DKF74" s="756"/>
      <c r="DKG74" s="756"/>
      <c r="DKH74" s="756"/>
      <c r="DKI74" s="756"/>
      <c r="DKJ74" s="756"/>
      <c r="DKK74" s="756"/>
      <c r="DKL74" s="756"/>
      <c r="DKM74" s="756"/>
      <c r="DKN74" s="756"/>
      <c r="DKO74" s="756"/>
      <c r="DKP74" s="756"/>
      <c r="DKQ74" s="756"/>
      <c r="DKR74" s="756"/>
      <c r="DKS74" s="756"/>
      <c r="DKT74" s="756"/>
      <c r="DKU74" s="756"/>
      <c r="DKV74" s="756"/>
      <c r="DKW74" s="756"/>
      <c r="DKX74" s="756"/>
      <c r="DKY74" s="756"/>
      <c r="DKZ74" s="756"/>
      <c r="DLA74" s="756"/>
      <c r="DLB74" s="756"/>
      <c r="DLC74" s="756"/>
      <c r="DLD74" s="756"/>
      <c r="DLE74" s="756"/>
      <c r="DLF74" s="756"/>
      <c r="DLG74" s="756"/>
      <c r="DLH74" s="756"/>
      <c r="DLI74" s="756"/>
      <c r="DLJ74" s="756"/>
      <c r="DLK74" s="756"/>
      <c r="DLL74" s="756"/>
      <c r="DLM74" s="756"/>
      <c r="DLN74" s="756"/>
      <c r="DLO74" s="756"/>
      <c r="DLP74" s="756"/>
      <c r="DLQ74" s="756"/>
      <c r="DLR74" s="756"/>
      <c r="DLS74" s="756"/>
      <c r="DLT74" s="756"/>
      <c r="DLU74" s="756"/>
      <c r="DLV74" s="756"/>
      <c r="DLW74" s="756"/>
      <c r="DLX74" s="756"/>
      <c r="DLY74" s="756"/>
      <c r="DLZ74" s="756"/>
      <c r="DMA74" s="756"/>
      <c r="DMB74" s="756"/>
      <c r="DMC74" s="756"/>
      <c r="DMD74" s="756"/>
      <c r="DME74" s="756"/>
      <c r="DMF74" s="756"/>
      <c r="DMG74" s="756"/>
      <c r="DMH74" s="756"/>
      <c r="DMI74" s="756"/>
      <c r="DMJ74" s="756"/>
      <c r="DMK74" s="756"/>
      <c r="DML74" s="756"/>
      <c r="DMM74" s="756"/>
      <c r="DMN74" s="756"/>
      <c r="DMO74" s="756"/>
      <c r="DMP74" s="756"/>
      <c r="DMQ74" s="756"/>
      <c r="DMR74" s="756"/>
      <c r="DMS74" s="756"/>
      <c r="DMT74" s="756"/>
      <c r="DMU74" s="756"/>
      <c r="DMV74" s="756"/>
      <c r="DMW74" s="756"/>
      <c r="DMX74" s="756"/>
      <c r="DMY74" s="756"/>
      <c r="DMZ74" s="756"/>
      <c r="DNA74" s="756"/>
      <c r="DNB74" s="756"/>
      <c r="DNC74" s="756"/>
      <c r="DND74" s="756"/>
      <c r="DNE74" s="756"/>
      <c r="DNF74" s="756"/>
      <c r="DNG74" s="756"/>
      <c r="DNH74" s="756"/>
      <c r="DNI74" s="756"/>
      <c r="DNJ74" s="756"/>
      <c r="DNK74" s="756"/>
      <c r="DNL74" s="756"/>
      <c r="DNM74" s="756"/>
      <c r="DNN74" s="756"/>
      <c r="DNO74" s="756"/>
      <c r="DNP74" s="756"/>
      <c r="DNQ74" s="756"/>
      <c r="DNR74" s="756"/>
      <c r="DNS74" s="756"/>
      <c r="DNT74" s="756"/>
      <c r="DNU74" s="756"/>
      <c r="DNV74" s="756"/>
      <c r="DNW74" s="756"/>
      <c r="DNX74" s="756"/>
      <c r="DNY74" s="756"/>
      <c r="DNZ74" s="756"/>
      <c r="DOA74" s="756"/>
      <c r="DOB74" s="756"/>
      <c r="DOC74" s="756"/>
      <c r="DOD74" s="756"/>
      <c r="DOE74" s="756"/>
      <c r="DOF74" s="756"/>
      <c r="DOG74" s="756"/>
      <c r="DOH74" s="756"/>
      <c r="DOI74" s="756"/>
      <c r="DOJ74" s="756"/>
      <c r="DOK74" s="756"/>
      <c r="DOL74" s="756"/>
      <c r="DOM74" s="756"/>
      <c r="DON74" s="756"/>
      <c r="DOO74" s="756"/>
      <c r="DOP74" s="756"/>
      <c r="DOQ74" s="756"/>
      <c r="DOR74" s="756"/>
      <c r="DOS74" s="756"/>
      <c r="DOT74" s="756"/>
      <c r="DOU74" s="756"/>
      <c r="DOV74" s="756"/>
      <c r="DOW74" s="756"/>
      <c r="DOX74" s="756"/>
      <c r="DOY74" s="756"/>
      <c r="DOZ74" s="756"/>
      <c r="DPA74" s="756"/>
      <c r="DPB74" s="756"/>
      <c r="DPC74" s="756"/>
      <c r="DPD74" s="756"/>
      <c r="DPE74" s="756"/>
      <c r="DPF74" s="756"/>
      <c r="DPG74" s="756"/>
      <c r="DPH74" s="756"/>
      <c r="DPI74" s="756"/>
      <c r="DPJ74" s="756"/>
      <c r="DPK74" s="756"/>
      <c r="DPL74" s="756"/>
      <c r="DPM74" s="756"/>
      <c r="DPN74" s="756"/>
      <c r="DPO74" s="756"/>
      <c r="DPP74" s="756"/>
      <c r="DPQ74" s="756"/>
      <c r="DPR74" s="756"/>
      <c r="DPS74" s="756"/>
      <c r="DPT74" s="756"/>
      <c r="DPU74" s="756"/>
      <c r="DPV74" s="756"/>
      <c r="DPW74" s="756"/>
      <c r="DPX74" s="756"/>
      <c r="DPY74" s="756"/>
      <c r="DPZ74" s="756"/>
      <c r="DQA74" s="756"/>
      <c r="DQB74" s="756"/>
      <c r="DQC74" s="756"/>
      <c r="DQD74" s="756"/>
      <c r="DQE74" s="756"/>
      <c r="DQF74" s="756"/>
      <c r="DQG74" s="756"/>
      <c r="DQH74" s="756"/>
      <c r="DQI74" s="756"/>
      <c r="DQJ74" s="756"/>
      <c r="DQK74" s="756"/>
      <c r="DQL74" s="756"/>
      <c r="DQM74" s="756"/>
      <c r="DQN74" s="756"/>
      <c r="DQO74" s="756"/>
      <c r="DQP74" s="756"/>
      <c r="DQQ74" s="756"/>
      <c r="DQR74" s="756"/>
      <c r="DQS74" s="756"/>
      <c r="DQT74" s="756"/>
      <c r="DQU74" s="756"/>
      <c r="DQV74" s="756"/>
      <c r="DQW74" s="756"/>
      <c r="DQX74" s="756"/>
      <c r="DQY74" s="756"/>
      <c r="DQZ74" s="756"/>
      <c r="DRA74" s="756"/>
      <c r="DRB74" s="756"/>
      <c r="DRC74" s="756"/>
      <c r="DRD74" s="756"/>
      <c r="DRE74" s="756"/>
      <c r="DRF74" s="756"/>
      <c r="DRG74" s="756"/>
      <c r="DRH74" s="756"/>
      <c r="DRI74" s="756"/>
      <c r="DRJ74" s="756"/>
      <c r="DRK74" s="756"/>
      <c r="DRL74" s="756"/>
      <c r="DRM74" s="756"/>
      <c r="DRN74" s="756"/>
      <c r="DRO74" s="756"/>
      <c r="DRP74" s="756"/>
      <c r="DRQ74" s="756"/>
      <c r="DRR74" s="756"/>
      <c r="DRS74" s="756"/>
      <c r="DRT74" s="756"/>
      <c r="DRU74" s="756"/>
      <c r="DRV74" s="756"/>
      <c r="DRW74" s="756"/>
      <c r="DRX74" s="756"/>
      <c r="DRY74" s="756"/>
      <c r="DRZ74" s="756"/>
      <c r="DSA74" s="756"/>
      <c r="DSB74" s="756"/>
      <c r="DSC74" s="756"/>
      <c r="DSD74" s="756"/>
      <c r="DSE74" s="756"/>
      <c r="DSF74" s="756"/>
      <c r="DSG74" s="756"/>
      <c r="DSH74" s="756"/>
      <c r="DSI74" s="756"/>
      <c r="DSJ74" s="756"/>
      <c r="DSK74" s="756"/>
      <c r="DSL74" s="756"/>
      <c r="DSM74" s="756"/>
      <c r="DSN74" s="756"/>
      <c r="DSO74" s="756"/>
      <c r="DSP74" s="756"/>
      <c r="DSQ74" s="756"/>
      <c r="DSR74" s="756"/>
      <c r="DSS74" s="756"/>
      <c r="DST74" s="756"/>
      <c r="DSU74" s="756"/>
      <c r="DSV74" s="756"/>
      <c r="DSW74" s="756"/>
      <c r="DSX74" s="756"/>
      <c r="DSY74" s="756"/>
      <c r="DSZ74" s="756"/>
      <c r="DTA74" s="756"/>
      <c r="DTB74" s="756"/>
      <c r="DTC74" s="756"/>
      <c r="DTD74" s="756"/>
      <c r="DTE74" s="756"/>
      <c r="DTF74" s="756"/>
      <c r="DTG74" s="756"/>
      <c r="DTH74" s="756"/>
      <c r="DTI74" s="756"/>
      <c r="DTJ74" s="756"/>
      <c r="DTK74" s="756"/>
      <c r="DTL74" s="756"/>
      <c r="DTM74" s="756"/>
      <c r="DTN74" s="756"/>
      <c r="DTO74" s="756"/>
      <c r="DTP74" s="756"/>
      <c r="DTQ74" s="756"/>
      <c r="DTR74" s="756"/>
      <c r="DTS74" s="756"/>
      <c r="DTT74" s="756"/>
      <c r="DTU74" s="756"/>
      <c r="DTV74" s="756"/>
      <c r="DTW74" s="756"/>
      <c r="DTX74" s="756"/>
      <c r="DTY74" s="756"/>
      <c r="DTZ74" s="756"/>
      <c r="DUA74" s="756"/>
      <c r="DUB74" s="756"/>
      <c r="DUC74" s="756"/>
      <c r="DUD74" s="756"/>
      <c r="DUE74" s="756"/>
      <c r="DUF74" s="756"/>
      <c r="DUG74" s="756"/>
      <c r="DUH74" s="756"/>
      <c r="DUI74" s="756"/>
      <c r="DUJ74" s="756"/>
      <c r="DUK74" s="756"/>
      <c r="DUL74" s="756"/>
      <c r="DUM74" s="756"/>
      <c r="DUN74" s="756"/>
      <c r="DUO74" s="756"/>
      <c r="DUP74" s="756"/>
      <c r="DUQ74" s="756"/>
      <c r="DUR74" s="756"/>
      <c r="DUS74" s="756"/>
      <c r="DUT74" s="756"/>
      <c r="DUU74" s="756"/>
      <c r="DUV74" s="756"/>
      <c r="DUW74" s="756"/>
      <c r="DUX74" s="756"/>
      <c r="DUY74" s="756"/>
      <c r="DUZ74" s="756"/>
      <c r="DVA74" s="756"/>
      <c r="DVB74" s="756"/>
      <c r="DVC74" s="756"/>
      <c r="DVD74" s="756"/>
      <c r="DVE74" s="756"/>
      <c r="DVF74" s="756"/>
      <c r="DVG74" s="756"/>
      <c r="DVH74" s="756"/>
      <c r="DVI74" s="756"/>
      <c r="DVJ74" s="756"/>
      <c r="DVK74" s="756"/>
      <c r="DVL74" s="756"/>
      <c r="DVM74" s="756"/>
      <c r="DVN74" s="756"/>
      <c r="DVO74" s="756"/>
      <c r="DVP74" s="756"/>
      <c r="DVQ74" s="756"/>
      <c r="DVR74" s="756"/>
      <c r="DVS74" s="756"/>
      <c r="DVT74" s="756"/>
      <c r="DVU74" s="756"/>
      <c r="DVV74" s="756"/>
      <c r="DVW74" s="756"/>
      <c r="DVX74" s="756"/>
      <c r="DVY74" s="756"/>
      <c r="DVZ74" s="756"/>
      <c r="DWA74" s="756"/>
      <c r="DWB74" s="756"/>
      <c r="DWC74" s="756"/>
      <c r="DWD74" s="756"/>
      <c r="DWE74" s="756"/>
      <c r="DWF74" s="756"/>
      <c r="DWG74" s="756"/>
      <c r="DWH74" s="756"/>
      <c r="DWI74" s="756"/>
      <c r="DWJ74" s="756"/>
      <c r="DWK74" s="756"/>
      <c r="DWL74" s="756"/>
      <c r="DWM74" s="756"/>
      <c r="DWN74" s="756"/>
      <c r="DWO74" s="756"/>
      <c r="DWP74" s="756"/>
      <c r="DWQ74" s="756"/>
      <c r="DWR74" s="756"/>
      <c r="DWS74" s="756"/>
      <c r="DWT74" s="756"/>
      <c r="DWU74" s="756"/>
      <c r="DWV74" s="756"/>
      <c r="DWW74" s="756"/>
      <c r="DWX74" s="756"/>
      <c r="DWY74" s="756"/>
      <c r="DWZ74" s="756"/>
      <c r="DXA74" s="756"/>
      <c r="DXB74" s="756"/>
      <c r="DXC74" s="756"/>
      <c r="DXD74" s="756"/>
      <c r="DXE74" s="756"/>
      <c r="DXF74" s="756"/>
      <c r="DXG74" s="756"/>
      <c r="DXH74" s="756"/>
      <c r="DXI74" s="756"/>
      <c r="DXJ74" s="756"/>
      <c r="DXK74" s="756"/>
      <c r="DXL74" s="756"/>
      <c r="DXM74" s="756"/>
      <c r="DXN74" s="756"/>
      <c r="DXO74" s="756"/>
      <c r="DXP74" s="756"/>
      <c r="DXQ74" s="756"/>
      <c r="DXR74" s="756"/>
      <c r="DXS74" s="756"/>
      <c r="DXT74" s="756"/>
      <c r="DXU74" s="756"/>
      <c r="DXV74" s="756"/>
      <c r="DXW74" s="756"/>
      <c r="DXX74" s="756"/>
      <c r="DXY74" s="756"/>
      <c r="DXZ74" s="756"/>
      <c r="DYA74" s="756"/>
      <c r="DYB74" s="756"/>
      <c r="DYC74" s="756"/>
      <c r="DYD74" s="756"/>
      <c r="DYE74" s="756"/>
      <c r="DYF74" s="756"/>
      <c r="DYG74" s="756"/>
      <c r="DYH74" s="756"/>
      <c r="DYI74" s="756"/>
      <c r="DYJ74" s="756"/>
      <c r="DYK74" s="756"/>
      <c r="DYL74" s="756"/>
      <c r="DYM74" s="756"/>
      <c r="DYN74" s="756"/>
      <c r="DYO74" s="756"/>
      <c r="DYP74" s="756"/>
      <c r="DYQ74" s="756"/>
      <c r="DYR74" s="756"/>
      <c r="DYS74" s="756"/>
      <c r="DYT74" s="756"/>
      <c r="DYU74" s="756"/>
      <c r="DYV74" s="756"/>
      <c r="DYW74" s="756"/>
      <c r="DYX74" s="756"/>
      <c r="DYY74" s="756"/>
      <c r="DYZ74" s="756"/>
      <c r="DZA74" s="756"/>
      <c r="DZB74" s="756"/>
      <c r="DZC74" s="756"/>
      <c r="DZD74" s="756"/>
      <c r="DZE74" s="756"/>
      <c r="DZF74" s="756"/>
      <c r="DZG74" s="756"/>
      <c r="DZH74" s="756"/>
      <c r="DZI74" s="756"/>
      <c r="DZJ74" s="756"/>
      <c r="DZK74" s="756"/>
      <c r="DZL74" s="756"/>
      <c r="DZM74" s="756"/>
      <c r="DZN74" s="756"/>
      <c r="DZO74" s="756"/>
      <c r="DZP74" s="756"/>
      <c r="DZQ74" s="756"/>
      <c r="DZR74" s="756"/>
      <c r="DZS74" s="756"/>
      <c r="DZT74" s="756"/>
      <c r="DZU74" s="756"/>
      <c r="DZV74" s="756"/>
      <c r="DZW74" s="756"/>
      <c r="DZX74" s="756"/>
      <c r="DZY74" s="756"/>
      <c r="DZZ74" s="756"/>
      <c r="EAA74" s="756"/>
      <c r="EAB74" s="756"/>
      <c r="EAC74" s="756"/>
      <c r="EAD74" s="756"/>
      <c r="EAE74" s="756"/>
      <c r="EAF74" s="756"/>
      <c r="EAG74" s="756"/>
      <c r="EAH74" s="756"/>
      <c r="EAI74" s="756"/>
      <c r="EAJ74" s="756"/>
      <c r="EAK74" s="756"/>
      <c r="EAL74" s="756"/>
      <c r="EAM74" s="756"/>
      <c r="EAN74" s="756"/>
      <c r="EAO74" s="756"/>
      <c r="EAP74" s="756"/>
      <c r="EAQ74" s="756"/>
      <c r="EAR74" s="756"/>
      <c r="EAS74" s="756"/>
      <c r="EAT74" s="756"/>
      <c r="EAU74" s="756"/>
      <c r="EAV74" s="756"/>
      <c r="EAW74" s="756"/>
      <c r="EAX74" s="756"/>
      <c r="EAY74" s="756"/>
      <c r="EAZ74" s="756"/>
      <c r="EBA74" s="756"/>
      <c r="EBB74" s="756"/>
      <c r="EBC74" s="756"/>
      <c r="EBD74" s="756"/>
      <c r="EBE74" s="756"/>
      <c r="EBF74" s="756"/>
      <c r="EBG74" s="756"/>
      <c r="EBH74" s="756"/>
      <c r="EBI74" s="756"/>
      <c r="EBJ74" s="756"/>
      <c r="EBK74" s="756"/>
      <c r="EBL74" s="756"/>
      <c r="EBM74" s="756"/>
      <c r="EBN74" s="756"/>
      <c r="EBO74" s="756"/>
      <c r="EBP74" s="756"/>
      <c r="EBQ74" s="756"/>
      <c r="EBR74" s="756"/>
      <c r="EBS74" s="756"/>
      <c r="EBT74" s="756"/>
      <c r="EBU74" s="756"/>
      <c r="EBV74" s="756"/>
      <c r="EBW74" s="756"/>
      <c r="EBX74" s="756"/>
      <c r="EBY74" s="756"/>
      <c r="EBZ74" s="756"/>
      <c r="ECA74" s="756"/>
      <c r="ECB74" s="756"/>
      <c r="ECC74" s="756"/>
      <c r="ECD74" s="756"/>
      <c r="ECE74" s="756"/>
      <c r="ECF74" s="756"/>
      <c r="ECG74" s="756"/>
      <c r="ECH74" s="756"/>
      <c r="ECI74" s="756"/>
      <c r="ECJ74" s="756"/>
      <c r="ECK74" s="756"/>
      <c r="ECL74" s="756"/>
      <c r="ECM74" s="756"/>
      <c r="ECN74" s="756"/>
      <c r="ECO74" s="756"/>
      <c r="ECP74" s="756"/>
      <c r="ECQ74" s="756"/>
      <c r="ECR74" s="756"/>
      <c r="ECS74" s="756"/>
      <c r="ECT74" s="756"/>
      <c r="ECU74" s="756"/>
      <c r="ECV74" s="756"/>
      <c r="ECW74" s="756"/>
      <c r="ECX74" s="756"/>
      <c r="ECY74" s="756"/>
      <c r="ECZ74" s="756"/>
      <c r="EDA74" s="756"/>
      <c r="EDB74" s="756"/>
      <c r="EDC74" s="756"/>
      <c r="EDD74" s="756"/>
      <c r="EDE74" s="756"/>
      <c r="EDF74" s="756"/>
      <c r="EDG74" s="756"/>
      <c r="EDH74" s="756"/>
      <c r="EDI74" s="756"/>
      <c r="EDJ74" s="756"/>
      <c r="EDK74" s="756"/>
      <c r="EDL74" s="756"/>
      <c r="EDM74" s="756"/>
      <c r="EDN74" s="756"/>
      <c r="EDO74" s="756"/>
      <c r="EDP74" s="756"/>
      <c r="EDQ74" s="756"/>
      <c r="EDR74" s="756"/>
      <c r="EDS74" s="756"/>
      <c r="EDT74" s="756"/>
      <c r="EDU74" s="756"/>
      <c r="EDV74" s="756"/>
      <c r="EDW74" s="756"/>
      <c r="EDX74" s="756"/>
      <c r="EDY74" s="756"/>
      <c r="EDZ74" s="756"/>
      <c r="EEA74" s="756"/>
      <c r="EEB74" s="756"/>
      <c r="EEC74" s="756"/>
      <c r="EED74" s="756"/>
      <c r="EEE74" s="756"/>
      <c r="EEF74" s="756"/>
      <c r="EEG74" s="756"/>
      <c r="EEH74" s="756"/>
      <c r="EEI74" s="756"/>
      <c r="EEJ74" s="756"/>
      <c r="EEK74" s="756"/>
      <c r="EEL74" s="756"/>
      <c r="EEM74" s="756"/>
      <c r="EEN74" s="756"/>
      <c r="EEO74" s="756"/>
      <c r="EEP74" s="756"/>
      <c r="EEQ74" s="756"/>
      <c r="EER74" s="756"/>
      <c r="EES74" s="756"/>
      <c r="EET74" s="756"/>
      <c r="EEU74" s="756"/>
      <c r="EEV74" s="756"/>
      <c r="EEW74" s="756"/>
      <c r="EEX74" s="756"/>
      <c r="EEY74" s="756"/>
      <c r="EEZ74" s="756"/>
      <c r="EFA74" s="756"/>
      <c r="EFB74" s="756"/>
      <c r="EFC74" s="756"/>
      <c r="EFD74" s="756"/>
      <c r="EFE74" s="756"/>
      <c r="EFF74" s="756"/>
      <c r="EFG74" s="756"/>
      <c r="EFH74" s="756"/>
      <c r="EFI74" s="756"/>
      <c r="EFJ74" s="756"/>
      <c r="EFK74" s="756"/>
      <c r="EFL74" s="756"/>
      <c r="EFM74" s="756"/>
      <c r="EFN74" s="756"/>
      <c r="EFO74" s="756"/>
      <c r="EFP74" s="756"/>
      <c r="EFQ74" s="756"/>
      <c r="EFR74" s="756"/>
      <c r="EFS74" s="756"/>
      <c r="EFT74" s="756"/>
      <c r="EFU74" s="756"/>
      <c r="EFV74" s="756"/>
      <c r="EFW74" s="756"/>
      <c r="EFX74" s="756"/>
      <c r="EFY74" s="756"/>
      <c r="EFZ74" s="756"/>
      <c r="EGA74" s="756"/>
      <c r="EGB74" s="756"/>
      <c r="EGC74" s="756"/>
      <c r="EGD74" s="756"/>
      <c r="EGE74" s="756"/>
      <c r="EGF74" s="756"/>
      <c r="EGG74" s="756"/>
      <c r="EGH74" s="756"/>
      <c r="EGI74" s="756"/>
      <c r="EGJ74" s="756"/>
      <c r="EGK74" s="756"/>
      <c r="EGL74" s="756"/>
      <c r="EGM74" s="756"/>
      <c r="EGN74" s="756"/>
      <c r="EGO74" s="756"/>
      <c r="EGP74" s="756"/>
      <c r="EGQ74" s="756"/>
      <c r="EGR74" s="756"/>
      <c r="EGS74" s="756"/>
      <c r="EGT74" s="756"/>
    </row>
    <row r="75" spans="1:3582" s="747" customFormat="1" ht="14.5">
      <c r="A75" s="756"/>
      <c r="B75" s="756"/>
      <c r="C75" s="756"/>
      <c r="D75" s="756"/>
      <c r="E75" s="756"/>
      <c r="F75" s="756"/>
      <c r="G75" s="756"/>
      <c r="H75" s="756"/>
      <c r="I75" s="756"/>
      <c r="J75" s="756"/>
      <c r="K75" s="946"/>
      <c r="L75" s="756"/>
      <c r="M75" s="756"/>
      <c r="N75" s="756"/>
      <c r="O75" s="756"/>
      <c r="P75" s="756"/>
      <c r="Q75" s="746"/>
      <c r="R75" s="746"/>
      <c r="S75" s="746"/>
      <c r="T75" s="746"/>
      <c r="U75" s="756"/>
      <c r="V75" s="756"/>
      <c r="W75" s="756"/>
      <c r="X75" s="756"/>
      <c r="Y75" s="756"/>
      <c r="Z75" s="756"/>
      <c r="AA75" s="756"/>
      <c r="AB75" s="756"/>
      <c r="AC75" s="756"/>
      <c r="AD75" s="756"/>
      <c r="AE75" s="756"/>
      <c r="AF75" s="756"/>
      <c r="AG75" s="756"/>
      <c r="AH75" s="756"/>
      <c r="AI75" s="756"/>
      <c r="AJ75" s="756"/>
      <c r="AK75" s="756"/>
      <c r="AL75" s="756"/>
      <c r="AM75" s="756"/>
      <c r="AN75" s="756"/>
      <c r="AO75" s="756"/>
      <c r="AP75" s="756"/>
      <c r="AQ75" s="756"/>
      <c r="AR75" s="756"/>
      <c r="AS75" s="756"/>
      <c r="AT75" s="756"/>
      <c r="AU75" s="756"/>
      <c r="AV75" s="756"/>
      <c r="AW75" s="756"/>
      <c r="AX75" s="756"/>
      <c r="AY75" s="756"/>
      <c r="AZ75" s="756"/>
      <c r="BA75" s="756"/>
      <c r="BB75" s="756"/>
      <c r="BC75" s="756"/>
      <c r="BD75" s="756"/>
      <c r="BE75" s="756"/>
      <c r="BF75" s="756"/>
      <c r="BG75" s="756"/>
      <c r="BH75" s="756"/>
      <c r="BI75" s="756"/>
      <c r="BJ75" s="756"/>
      <c r="BK75" s="756"/>
      <c r="BL75" s="756"/>
      <c r="BM75" s="756"/>
      <c r="BN75" s="756"/>
      <c r="BO75" s="756"/>
      <c r="BP75" s="756"/>
      <c r="BQ75" s="756"/>
      <c r="BR75" s="756"/>
      <c r="BS75" s="756"/>
      <c r="BT75" s="756"/>
      <c r="BU75" s="756"/>
      <c r="BV75" s="756"/>
      <c r="BW75" s="756"/>
      <c r="BX75" s="756"/>
      <c r="BY75" s="756"/>
      <c r="BZ75" s="756"/>
      <c r="CA75" s="756"/>
      <c r="CB75" s="756"/>
      <c r="CC75" s="756"/>
      <c r="CD75" s="756"/>
      <c r="CE75" s="756"/>
      <c r="CF75" s="756"/>
      <c r="CG75" s="756"/>
      <c r="CH75" s="756"/>
      <c r="CI75" s="756"/>
      <c r="CJ75" s="756"/>
      <c r="CK75" s="756"/>
      <c r="CL75" s="756"/>
      <c r="CM75" s="756"/>
      <c r="CN75" s="756"/>
      <c r="CO75" s="756"/>
      <c r="CP75" s="756"/>
      <c r="CQ75" s="756"/>
      <c r="CR75" s="756"/>
      <c r="CS75" s="756"/>
      <c r="CT75" s="756"/>
      <c r="CU75" s="756"/>
      <c r="CV75" s="756"/>
      <c r="CW75" s="756"/>
      <c r="CX75" s="756"/>
      <c r="CY75" s="756"/>
      <c r="CZ75" s="756"/>
      <c r="DA75" s="756"/>
      <c r="DB75" s="756"/>
      <c r="DC75" s="756"/>
      <c r="DD75" s="756"/>
      <c r="DE75" s="756"/>
      <c r="DF75" s="756"/>
      <c r="DG75" s="756"/>
      <c r="DH75" s="756"/>
      <c r="DI75" s="756"/>
      <c r="DJ75" s="756"/>
      <c r="DK75" s="756"/>
      <c r="DL75" s="756"/>
      <c r="DM75" s="756"/>
      <c r="DN75" s="756"/>
      <c r="DO75" s="756"/>
      <c r="DP75" s="756"/>
      <c r="DQ75" s="756"/>
      <c r="DR75" s="756"/>
      <c r="DS75" s="756"/>
      <c r="DT75" s="756"/>
      <c r="DU75" s="756"/>
      <c r="DV75" s="756"/>
      <c r="DW75" s="756"/>
      <c r="DX75" s="756"/>
      <c r="DY75" s="756"/>
      <c r="DZ75" s="756"/>
      <c r="EA75" s="756"/>
      <c r="EB75" s="756"/>
      <c r="EC75" s="756"/>
      <c r="ED75" s="756"/>
      <c r="EE75" s="756"/>
      <c r="EF75" s="756"/>
      <c r="EG75" s="756"/>
      <c r="EH75" s="756"/>
      <c r="EI75" s="756"/>
      <c r="EJ75" s="756"/>
      <c r="EK75" s="756"/>
      <c r="EL75" s="756"/>
      <c r="EM75" s="756"/>
      <c r="EN75" s="756"/>
      <c r="EO75" s="756"/>
      <c r="EP75" s="756"/>
      <c r="EQ75" s="756"/>
      <c r="ER75" s="756"/>
      <c r="ES75" s="756"/>
      <c r="ET75" s="756"/>
      <c r="EU75" s="756"/>
      <c r="EV75" s="756"/>
      <c r="EW75" s="756"/>
      <c r="EX75" s="756"/>
      <c r="EY75" s="756"/>
      <c r="EZ75" s="756"/>
      <c r="FA75" s="756"/>
      <c r="FB75" s="756"/>
      <c r="FC75" s="756"/>
      <c r="FD75" s="756"/>
      <c r="FE75" s="756"/>
      <c r="FF75" s="756"/>
      <c r="FG75" s="756"/>
      <c r="FH75" s="756"/>
      <c r="FI75" s="756"/>
      <c r="FJ75" s="756"/>
      <c r="FK75" s="756"/>
      <c r="FL75" s="756"/>
      <c r="FM75" s="756"/>
      <c r="FN75" s="756"/>
      <c r="FO75" s="756"/>
      <c r="FP75" s="756"/>
      <c r="FQ75" s="756"/>
      <c r="FR75" s="756"/>
      <c r="FS75" s="756"/>
      <c r="FT75" s="756"/>
      <c r="FU75" s="756"/>
      <c r="FV75" s="756"/>
      <c r="FW75" s="756"/>
      <c r="FX75" s="756"/>
      <c r="FY75" s="756"/>
      <c r="FZ75" s="756"/>
      <c r="GA75" s="756"/>
      <c r="GB75" s="756"/>
      <c r="GC75" s="756"/>
      <c r="GD75" s="756"/>
      <c r="GE75" s="756"/>
      <c r="GF75" s="756"/>
      <c r="GG75" s="756"/>
      <c r="GH75" s="756"/>
      <c r="GI75" s="756"/>
      <c r="GJ75" s="756"/>
      <c r="GK75" s="756"/>
      <c r="GL75" s="756"/>
      <c r="GM75" s="756"/>
      <c r="GN75" s="756"/>
      <c r="GO75" s="756"/>
      <c r="GP75" s="756"/>
      <c r="GQ75" s="756"/>
      <c r="GR75" s="756"/>
      <c r="GS75" s="756"/>
      <c r="GT75" s="756"/>
      <c r="GU75" s="756"/>
      <c r="GV75" s="756"/>
      <c r="GW75" s="756"/>
      <c r="GX75" s="756"/>
      <c r="GY75" s="756"/>
      <c r="GZ75" s="756"/>
      <c r="HA75" s="756"/>
      <c r="HB75" s="756"/>
      <c r="HC75" s="756"/>
      <c r="HD75" s="756"/>
      <c r="HE75" s="756"/>
      <c r="HF75" s="756"/>
      <c r="HG75" s="756"/>
      <c r="HH75" s="756"/>
      <c r="HI75" s="756"/>
      <c r="HJ75" s="756"/>
      <c r="HK75" s="756"/>
      <c r="HL75" s="756"/>
      <c r="HM75" s="756"/>
      <c r="HN75" s="756"/>
      <c r="HO75" s="756"/>
      <c r="HP75" s="756"/>
      <c r="HQ75" s="756"/>
      <c r="HR75" s="756"/>
      <c r="HS75" s="756"/>
      <c r="HT75" s="756"/>
      <c r="HU75" s="756"/>
      <c r="HV75" s="756"/>
      <c r="HW75" s="756"/>
      <c r="HX75" s="756"/>
      <c r="HY75" s="756"/>
      <c r="HZ75" s="756"/>
      <c r="IA75" s="756"/>
      <c r="IB75" s="756"/>
      <c r="IC75" s="756"/>
      <c r="ID75" s="756"/>
      <c r="IE75" s="756"/>
      <c r="IF75" s="756"/>
      <c r="IG75" s="756"/>
      <c r="IH75" s="756"/>
      <c r="II75" s="756"/>
      <c r="IJ75" s="756"/>
      <c r="IK75" s="756"/>
      <c r="IL75" s="756"/>
      <c r="IM75" s="756"/>
      <c r="IN75" s="756"/>
      <c r="IO75" s="756"/>
      <c r="IP75" s="756"/>
      <c r="IQ75" s="756"/>
      <c r="IR75" s="756"/>
      <c r="IS75" s="756"/>
      <c r="IT75" s="756"/>
      <c r="IU75" s="756"/>
      <c r="IV75" s="756"/>
      <c r="IW75" s="756"/>
      <c r="IX75" s="756"/>
      <c r="IY75" s="756"/>
      <c r="IZ75" s="756"/>
      <c r="JA75" s="756"/>
      <c r="JB75" s="756"/>
      <c r="JC75" s="756"/>
      <c r="JD75" s="756"/>
      <c r="JE75" s="756"/>
      <c r="JF75" s="756"/>
      <c r="JG75" s="756"/>
      <c r="JH75" s="756"/>
      <c r="JI75" s="756"/>
      <c r="JJ75" s="756"/>
      <c r="JK75" s="756"/>
      <c r="JL75" s="756"/>
      <c r="JM75" s="756"/>
      <c r="JN75" s="756"/>
      <c r="JO75" s="756"/>
      <c r="JP75" s="756"/>
      <c r="JQ75" s="756"/>
      <c r="JR75" s="756"/>
      <c r="JS75" s="756"/>
      <c r="JT75" s="756"/>
      <c r="JU75" s="756"/>
      <c r="JV75" s="756"/>
      <c r="JW75" s="756"/>
      <c r="JX75" s="756"/>
      <c r="JY75" s="756"/>
      <c r="JZ75" s="756"/>
      <c r="KA75" s="756"/>
      <c r="KB75" s="756"/>
      <c r="KC75" s="756"/>
      <c r="KD75" s="756"/>
      <c r="KE75" s="756"/>
      <c r="KF75" s="756"/>
      <c r="KG75" s="756"/>
      <c r="KH75" s="756"/>
      <c r="KI75" s="756"/>
      <c r="KJ75" s="756"/>
      <c r="KK75" s="756"/>
      <c r="KL75" s="756"/>
      <c r="KM75" s="756"/>
      <c r="KN75" s="756"/>
      <c r="KO75" s="756"/>
      <c r="KP75" s="756"/>
      <c r="KQ75" s="756"/>
      <c r="KR75" s="756"/>
      <c r="KS75" s="756"/>
      <c r="KT75" s="756"/>
      <c r="KU75" s="756"/>
      <c r="KV75" s="756"/>
      <c r="KW75" s="756"/>
      <c r="KX75" s="756"/>
      <c r="KY75" s="756"/>
      <c r="KZ75" s="756"/>
      <c r="LA75" s="756"/>
      <c r="LB75" s="756"/>
      <c r="LC75" s="756"/>
      <c r="LD75" s="756"/>
      <c r="LE75" s="756"/>
      <c r="LF75" s="756"/>
      <c r="LG75" s="756"/>
      <c r="LH75" s="756"/>
      <c r="LI75" s="756"/>
      <c r="LJ75" s="756"/>
      <c r="LK75" s="756"/>
      <c r="LL75" s="756"/>
      <c r="LM75" s="756"/>
      <c r="LN75" s="756"/>
      <c r="LO75" s="756"/>
      <c r="LP75" s="756"/>
      <c r="LQ75" s="756"/>
      <c r="LR75" s="756"/>
      <c r="LS75" s="756"/>
      <c r="LT75" s="756"/>
      <c r="LU75" s="756"/>
      <c r="LV75" s="756"/>
      <c r="LW75" s="756"/>
      <c r="LX75" s="756"/>
      <c r="LY75" s="756"/>
      <c r="LZ75" s="756"/>
      <c r="MA75" s="756"/>
      <c r="MB75" s="756"/>
      <c r="MC75" s="756"/>
      <c r="MD75" s="756"/>
      <c r="ME75" s="756"/>
      <c r="MF75" s="756"/>
      <c r="MG75" s="756"/>
      <c r="MH75" s="756"/>
      <c r="MI75" s="756"/>
      <c r="MJ75" s="756"/>
      <c r="MK75" s="756"/>
      <c r="ML75" s="756"/>
      <c r="MM75" s="756"/>
      <c r="MN75" s="756"/>
      <c r="MO75" s="756"/>
      <c r="MP75" s="756"/>
      <c r="MQ75" s="756"/>
      <c r="MR75" s="756"/>
      <c r="MS75" s="756"/>
      <c r="MT75" s="756"/>
      <c r="MU75" s="756"/>
      <c r="MV75" s="756"/>
      <c r="MW75" s="756"/>
      <c r="MX75" s="756"/>
      <c r="MY75" s="756"/>
      <c r="MZ75" s="756"/>
      <c r="NA75" s="756"/>
      <c r="NB75" s="756"/>
      <c r="NC75" s="756"/>
      <c r="ND75" s="756"/>
      <c r="NE75" s="756"/>
      <c r="NF75" s="756"/>
      <c r="NG75" s="756"/>
      <c r="NH75" s="756"/>
      <c r="NI75" s="756"/>
      <c r="NJ75" s="756"/>
      <c r="NK75" s="756"/>
      <c r="NL75" s="756"/>
      <c r="NM75" s="756"/>
      <c r="NN75" s="756"/>
      <c r="NO75" s="756"/>
      <c r="NP75" s="756"/>
      <c r="NQ75" s="756"/>
      <c r="NR75" s="756"/>
      <c r="NS75" s="756"/>
      <c r="NT75" s="756"/>
      <c r="NU75" s="756"/>
      <c r="NV75" s="756"/>
      <c r="NW75" s="756"/>
      <c r="NX75" s="756"/>
      <c r="NY75" s="756"/>
      <c r="NZ75" s="756"/>
      <c r="OA75" s="756"/>
      <c r="OB75" s="756"/>
      <c r="OC75" s="756"/>
      <c r="OD75" s="756"/>
      <c r="OE75" s="756"/>
      <c r="OF75" s="756"/>
      <c r="OG75" s="756"/>
      <c r="OH75" s="756"/>
      <c r="OI75" s="756"/>
      <c r="OJ75" s="756"/>
      <c r="OK75" s="756"/>
      <c r="OL75" s="756"/>
      <c r="OM75" s="756"/>
      <c r="ON75" s="756"/>
      <c r="OO75" s="756"/>
      <c r="OP75" s="756"/>
      <c r="OQ75" s="756"/>
      <c r="OR75" s="756"/>
      <c r="OS75" s="756"/>
      <c r="OT75" s="756"/>
      <c r="OU75" s="756"/>
      <c r="OV75" s="756"/>
      <c r="OW75" s="756"/>
      <c r="OX75" s="756"/>
      <c r="OY75" s="756"/>
      <c r="OZ75" s="756"/>
      <c r="PA75" s="756"/>
      <c r="PB75" s="756"/>
      <c r="PC75" s="756"/>
      <c r="PD75" s="756"/>
      <c r="PE75" s="756"/>
      <c r="PF75" s="756"/>
      <c r="PG75" s="756"/>
      <c r="PH75" s="756"/>
      <c r="PI75" s="756"/>
      <c r="PJ75" s="756"/>
      <c r="PK75" s="756"/>
      <c r="PL75" s="756"/>
      <c r="PM75" s="756"/>
      <c r="PN75" s="756"/>
      <c r="PO75" s="756"/>
      <c r="PP75" s="756"/>
      <c r="PQ75" s="756"/>
      <c r="PR75" s="756"/>
      <c r="PS75" s="756"/>
      <c r="PT75" s="756"/>
      <c r="PU75" s="756"/>
      <c r="PV75" s="756"/>
      <c r="PW75" s="756"/>
      <c r="PX75" s="756"/>
      <c r="PY75" s="756"/>
      <c r="PZ75" s="756"/>
      <c r="QA75" s="756"/>
      <c r="QB75" s="756"/>
      <c r="QC75" s="756"/>
      <c r="QD75" s="756"/>
      <c r="QE75" s="756"/>
      <c r="QF75" s="756"/>
      <c r="QG75" s="756"/>
      <c r="QH75" s="756"/>
      <c r="QI75" s="756"/>
      <c r="QJ75" s="756"/>
      <c r="QK75" s="756"/>
      <c r="QL75" s="756"/>
      <c r="QM75" s="756"/>
      <c r="QN75" s="756"/>
      <c r="QO75" s="756"/>
      <c r="QP75" s="756"/>
      <c r="QQ75" s="756"/>
      <c r="QR75" s="756"/>
      <c r="QS75" s="756"/>
      <c r="QT75" s="756"/>
      <c r="QU75" s="756"/>
      <c r="QV75" s="756"/>
      <c r="QW75" s="756"/>
      <c r="QX75" s="756"/>
      <c r="QY75" s="756"/>
      <c r="QZ75" s="756"/>
      <c r="RA75" s="756"/>
      <c r="RB75" s="756"/>
      <c r="RC75" s="756"/>
      <c r="RD75" s="756"/>
      <c r="RE75" s="756"/>
      <c r="RF75" s="756"/>
      <c r="RG75" s="756"/>
      <c r="RH75" s="756"/>
      <c r="RI75" s="756"/>
      <c r="RJ75" s="756"/>
      <c r="RK75" s="756"/>
      <c r="RL75" s="756"/>
      <c r="RM75" s="756"/>
      <c r="RN75" s="756"/>
      <c r="RO75" s="756"/>
      <c r="RP75" s="756"/>
      <c r="RQ75" s="756"/>
      <c r="RR75" s="756"/>
      <c r="RS75" s="756"/>
      <c r="RT75" s="756"/>
      <c r="RU75" s="756"/>
      <c r="RV75" s="756"/>
      <c r="RW75" s="756"/>
      <c r="RX75" s="756"/>
      <c r="RY75" s="756"/>
      <c r="RZ75" s="756"/>
      <c r="SA75" s="756"/>
      <c r="SB75" s="756"/>
      <c r="SC75" s="756"/>
      <c r="SD75" s="756"/>
      <c r="SE75" s="756"/>
      <c r="SF75" s="756"/>
      <c r="SG75" s="756"/>
      <c r="SH75" s="756"/>
      <c r="SI75" s="756"/>
      <c r="SJ75" s="756"/>
      <c r="SK75" s="756"/>
      <c r="SL75" s="756"/>
      <c r="SM75" s="756"/>
      <c r="SN75" s="756"/>
      <c r="SO75" s="756"/>
      <c r="SP75" s="756"/>
      <c r="SQ75" s="756"/>
      <c r="SR75" s="756"/>
      <c r="SS75" s="756"/>
      <c r="ST75" s="756"/>
      <c r="SU75" s="756"/>
      <c r="SV75" s="756"/>
      <c r="SW75" s="756"/>
      <c r="SX75" s="756"/>
      <c r="SY75" s="756"/>
      <c r="SZ75" s="756"/>
      <c r="TA75" s="756"/>
      <c r="TB75" s="756"/>
      <c r="TC75" s="756"/>
      <c r="TD75" s="756"/>
      <c r="TE75" s="756"/>
      <c r="TF75" s="756"/>
      <c r="TG75" s="756"/>
      <c r="TH75" s="756"/>
      <c r="TI75" s="756"/>
      <c r="TJ75" s="756"/>
      <c r="TK75" s="756"/>
      <c r="TL75" s="756"/>
      <c r="TM75" s="756"/>
      <c r="TN75" s="756"/>
      <c r="TO75" s="756"/>
      <c r="TP75" s="756"/>
      <c r="TQ75" s="756"/>
      <c r="TR75" s="756"/>
      <c r="TS75" s="756"/>
      <c r="TT75" s="756"/>
      <c r="TU75" s="756"/>
      <c r="TV75" s="756"/>
      <c r="TW75" s="756"/>
      <c r="TX75" s="756"/>
      <c r="TY75" s="756"/>
      <c r="TZ75" s="756"/>
      <c r="UA75" s="756"/>
      <c r="UB75" s="756"/>
      <c r="UC75" s="756"/>
      <c r="UD75" s="756"/>
      <c r="UE75" s="756"/>
      <c r="UF75" s="756"/>
      <c r="UG75" s="756"/>
      <c r="UH75" s="756"/>
      <c r="UI75" s="756"/>
      <c r="UJ75" s="756"/>
      <c r="UK75" s="756"/>
      <c r="UL75" s="756"/>
      <c r="UM75" s="756"/>
      <c r="UN75" s="756"/>
      <c r="UO75" s="756"/>
      <c r="UP75" s="756"/>
      <c r="UQ75" s="756"/>
      <c r="UR75" s="756"/>
      <c r="US75" s="756"/>
      <c r="UT75" s="756"/>
      <c r="UU75" s="756"/>
      <c r="UV75" s="756"/>
      <c r="UW75" s="756"/>
      <c r="UX75" s="756"/>
      <c r="UY75" s="756"/>
      <c r="UZ75" s="756"/>
      <c r="VA75" s="756"/>
      <c r="VB75" s="756"/>
      <c r="VC75" s="756"/>
      <c r="VD75" s="756"/>
      <c r="VE75" s="756"/>
      <c r="VF75" s="756"/>
      <c r="VG75" s="756"/>
      <c r="VH75" s="756"/>
      <c r="VI75" s="756"/>
      <c r="VJ75" s="756"/>
      <c r="VK75" s="756"/>
      <c r="VL75" s="756"/>
      <c r="VM75" s="756"/>
      <c r="VN75" s="756"/>
      <c r="VO75" s="756"/>
      <c r="VP75" s="756"/>
      <c r="VQ75" s="756"/>
      <c r="VR75" s="756"/>
      <c r="VS75" s="756"/>
      <c r="VT75" s="756"/>
      <c r="VU75" s="756"/>
      <c r="VV75" s="756"/>
      <c r="VW75" s="756"/>
      <c r="VX75" s="756"/>
      <c r="VY75" s="756"/>
      <c r="VZ75" s="756"/>
      <c r="WA75" s="756"/>
      <c r="WB75" s="756"/>
      <c r="WC75" s="756"/>
      <c r="WD75" s="756"/>
      <c r="WE75" s="756"/>
      <c r="WF75" s="756"/>
      <c r="WG75" s="756"/>
      <c r="WH75" s="756"/>
      <c r="WI75" s="756"/>
      <c r="WJ75" s="756"/>
      <c r="WK75" s="756"/>
      <c r="WL75" s="756"/>
      <c r="WM75" s="756"/>
      <c r="WN75" s="756"/>
      <c r="WO75" s="756"/>
      <c r="WP75" s="756"/>
      <c r="WQ75" s="756"/>
      <c r="WR75" s="756"/>
      <c r="WS75" s="756"/>
      <c r="WT75" s="756"/>
      <c r="WU75" s="756"/>
      <c r="WV75" s="756"/>
      <c r="WW75" s="756"/>
      <c r="WX75" s="756"/>
      <c r="WY75" s="756"/>
      <c r="WZ75" s="756"/>
      <c r="XA75" s="756"/>
      <c r="XB75" s="756"/>
      <c r="XC75" s="756"/>
      <c r="XD75" s="756"/>
      <c r="XE75" s="756"/>
      <c r="XF75" s="756"/>
      <c r="XG75" s="756"/>
      <c r="XH75" s="756"/>
      <c r="XI75" s="756"/>
      <c r="XJ75" s="756"/>
      <c r="XK75" s="756"/>
      <c r="XL75" s="756"/>
      <c r="XM75" s="756"/>
      <c r="XN75" s="756"/>
      <c r="XO75" s="756"/>
      <c r="XP75" s="756"/>
      <c r="XQ75" s="756"/>
      <c r="XR75" s="756"/>
      <c r="XS75" s="756"/>
      <c r="XT75" s="756"/>
      <c r="XU75" s="756"/>
      <c r="XV75" s="756"/>
      <c r="XW75" s="756"/>
      <c r="XX75" s="756"/>
      <c r="XY75" s="756"/>
      <c r="XZ75" s="756"/>
      <c r="YA75" s="756"/>
      <c r="YB75" s="756"/>
      <c r="YC75" s="756"/>
      <c r="YD75" s="756"/>
      <c r="YE75" s="756"/>
      <c r="YF75" s="756"/>
      <c r="YG75" s="756"/>
      <c r="YH75" s="756"/>
      <c r="YI75" s="756"/>
      <c r="YJ75" s="756"/>
      <c r="YK75" s="756"/>
      <c r="YL75" s="756"/>
      <c r="YM75" s="756"/>
      <c r="YN75" s="756"/>
      <c r="YO75" s="756"/>
      <c r="YP75" s="756"/>
      <c r="YQ75" s="756"/>
      <c r="YR75" s="756"/>
      <c r="YS75" s="756"/>
      <c r="YT75" s="756"/>
      <c r="YU75" s="756"/>
      <c r="YV75" s="756"/>
      <c r="YW75" s="756"/>
      <c r="YX75" s="756"/>
      <c r="YY75" s="756"/>
      <c r="YZ75" s="756"/>
      <c r="ZA75" s="756"/>
      <c r="ZB75" s="756"/>
      <c r="ZC75" s="756"/>
      <c r="ZD75" s="756"/>
      <c r="ZE75" s="756"/>
      <c r="ZF75" s="756"/>
      <c r="ZG75" s="756"/>
      <c r="ZH75" s="756"/>
      <c r="ZI75" s="756"/>
      <c r="ZJ75" s="756"/>
      <c r="ZK75" s="756"/>
      <c r="ZL75" s="756"/>
      <c r="ZM75" s="756"/>
      <c r="ZN75" s="756"/>
      <c r="ZO75" s="756"/>
      <c r="ZP75" s="756"/>
      <c r="ZQ75" s="756"/>
      <c r="ZR75" s="756"/>
      <c r="ZS75" s="756"/>
      <c r="ZT75" s="756"/>
      <c r="ZU75" s="756"/>
      <c r="ZV75" s="756"/>
      <c r="ZW75" s="756"/>
      <c r="ZX75" s="756"/>
      <c r="ZY75" s="756"/>
      <c r="ZZ75" s="756"/>
      <c r="AAA75" s="756"/>
      <c r="AAB75" s="756"/>
      <c r="AAC75" s="756"/>
      <c r="AAD75" s="756"/>
      <c r="AAE75" s="756"/>
      <c r="AAF75" s="756"/>
      <c r="AAG75" s="756"/>
      <c r="AAH75" s="756"/>
      <c r="AAI75" s="756"/>
      <c r="AAJ75" s="756"/>
      <c r="AAK75" s="756"/>
      <c r="AAL75" s="756"/>
      <c r="AAM75" s="756"/>
      <c r="AAN75" s="756"/>
      <c r="AAO75" s="756"/>
      <c r="AAP75" s="756"/>
      <c r="AAQ75" s="756"/>
      <c r="AAR75" s="756"/>
      <c r="AAS75" s="756"/>
      <c r="AAT75" s="756"/>
      <c r="AAU75" s="756"/>
      <c r="AAV75" s="756"/>
      <c r="AAW75" s="756"/>
      <c r="AAX75" s="756"/>
      <c r="AAY75" s="756"/>
      <c r="AAZ75" s="756"/>
      <c r="ABA75" s="756"/>
      <c r="ABB75" s="756"/>
      <c r="ABC75" s="756"/>
      <c r="ABD75" s="756"/>
      <c r="ABE75" s="756"/>
      <c r="ABF75" s="756"/>
      <c r="ABG75" s="756"/>
      <c r="ABH75" s="756"/>
      <c r="ABI75" s="756"/>
      <c r="ABJ75" s="756"/>
      <c r="ABK75" s="756"/>
      <c r="ABL75" s="756"/>
      <c r="ABM75" s="756"/>
      <c r="ABN75" s="756"/>
      <c r="ABO75" s="756"/>
      <c r="ABP75" s="756"/>
      <c r="ABQ75" s="756"/>
      <c r="ABR75" s="756"/>
      <c r="ABS75" s="756"/>
      <c r="ABT75" s="756"/>
      <c r="ABU75" s="756"/>
      <c r="ABV75" s="756"/>
      <c r="ABW75" s="756"/>
      <c r="ABX75" s="756"/>
      <c r="ABY75" s="756"/>
      <c r="ABZ75" s="756"/>
      <c r="ACA75" s="756"/>
      <c r="ACB75" s="756"/>
      <c r="ACC75" s="756"/>
      <c r="ACD75" s="756"/>
      <c r="ACE75" s="756"/>
      <c r="ACF75" s="756"/>
      <c r="ACG75" s="756"/>
      <c r="ACH75" s="756"/>
      <c r="ACI75" s="756"/>
      <c r="ACJ75" s="756"/>
      <c r="ACK75" s="756"/>
      <c r="ACL75" s="756"/>
      <c r="ACM75" s="756"/>
      <c r="ACN75" s="756"/>
      <c r="ACO75" s="756"/>
      <c r="ACP75" s="756"/>
      <c r="ACQ75" s="756"/>
      <c r="ACR75" s="756"/>
      <c r="ACS75" s="756"/>
      <c r="ACT75" s="756"/>
      <c r="ACU75" s="756"/>
      <c r="ACV75" s="756"/>
      <c r="ACW75" s="756"/>
      <c r="ACX75" s="756"/>
      <c r="ACY75" s="756"/>
      <c r="ACZ75" s="756"/>
      <c r="ADA75" s="756"/>
      <c r="ADB75" s="756"/>
      <c r="ADC75" s="756"/>
      <c r="ADD75" s="756"/>
      <c r="ADE75" s="756"/>
      <c r="ADF75" s="756"/>
      <c r="ADG75" s="756"/>
      <c r="ADH75" s="756"/>
      <c r="ADI75" s="756"/>
      <c r="ADJ75" s="756"/>
      <c r="ADK75" s="756"/>
      <c r="ADL75" s="756"/>
      <c r="ADM75" s="756"/>
      <c r="ADN75" s="756"/>
      <c r="ADO75" s="756"/>
      <c r="ADP75" s="756"/>
      <c r="ADQ75" s="756"/>
      <c r="ADR75" s="756"/>
      <c r="ADS75" s="756"/>
      <c r="ADT75" s="756"/>
      <c r="ADU75" s="756"/>
      <c r="ADV75" s="756"/>
      <c r="ADW75" s="756"/>
      <c r="ADX75" s="756"/>
      <c r="ADY75" s="756"/>
      <c r="ADZ75" s="756"/>
      <c r="AEA75" s="756"/>
      <c r="AEB75" s="756"/>
      <c r="AEC75" s="756"/>
      <c r="AED75" s="756"/>
      <c r="AEE75" s="756"/>
      <c r="AEF75" s="756"/>
      <c r="AEG75" s="756"/>
      <c r="AEH75" s="756"/>
      <c r="AEI75" s="756"/>
      <c r="AEJ75" s="756"/>
      <c r="AEK75" s="756"/>
      <c r="AEL75" s="756"/>
      <c r="AEM75" s="756"/>
      <c r="AEN75" s="756"/>
      <c r="AEO75" s="756"/>
      <c r="AEP75" s="756"/>
      <c r="AEQ75" s="756"/>
      <c r="AER75" s="756"/>
      <c r="AES75" s="756"/>
      <c r="AET75" s="756"/>
      <c r="AEU75" s="756"/>
      <c r="AEV75" s="756"/>
      <c r="AEW75" s="756"/>
      <c r="AEX75" s="756"/>
      <c r="AEY75" s="756"/>
      <c r="AEZ75" s="756"/>
      <c r="AFA75" s="756"/>
      <c r="AFB75" s="756"/>
      <c r="AFC75" s="756"/>
      <c r="AFD75" s="756"/>
      <c r="AFE75" s="756"/>
      <c r="AFF75" s="756"/>
      <c r="AFG75" s="756"/>
      <c r="AFH75" s="756"/>
      <c r="AFI75" s="756"/>
      <c r="AFJ75" s="756"/>
      <c r="AFK75" s="756"/>
      <c r="AFL75" s="756"/>
      <c r="AFM75" s="756"/>
      <c r="AFN75" s="756"/>
      <c r="AFO75" s="756"/>
      <c r="AFP75" s="756"/>
      <c r="AFQ75" s="756"/>
      <c r="AFR75" s="756"/>
      <c r="AFS75" s="756"/>
      <c r="AFT75" s="756"/>
      <c r="AFU75" s="756"/>
      <c r="AFV75" s="756"/>
      <c r="AFW75" s="756"/>
      <c r="AFX75" s="756"/>
      <c r="AFY75" s="756"/>
      <c r="AFZ75" s="756"/>
      <c r="AGA75" s="756"/>
      <c r="AGB75" s="756"/>
      <c r="AGC75" s="756"/>
      <c r="AGD75" s="756"/>
      <c r="AGE75" s="756"/>
      <c r="AGF75" s="756"/>
      <c r="AGG75" s="756"/>
      <c r="AGH75" s="756"/>
      <c r="AGI75" s="756"/>
      <c r="AGJ75" s="756"/>
      <c r="AGK75" s="756"/>
      <c r="AGL75" s="756"/>
      <c r="AGM75" s="756"/>
      <c r="AGN75" s="756"/>
      <c r="AGO75" s="756"/>
      <c r="AGP75" s="756"/>
      <c r="AGQ75" s="756"/>
      <c r="AGR75" s="756"/>
      <c r="AGS75" s="756"/>
      <c r="AGT75" s="756"/>
      <c r="AGU75" s="756"/>
      <c r="AGV75" s="756"/>
      <c r="AGW75" s="756"/>
      <c r="AGX75" s="756"/>
      <c r="AGY75" s="756"/>
      <c r="AGZ75" s="756"/>
      <c r="AHA75" s="756"/>
      <c r="AHB75" s="756"/>
      <c r="AHC75" s="756"/>
      <c r="AHD75" s="756"/>
      <c r="AHE75" s="756"/>
      <c r="AHF75" s="756"/>
      <c r="AHG75" s="756"/>
      <c r="AHH75" s="756"/>
      <c r="AHI75" s="756"/>
      <c r="AHJ75" s="756"/>
      <c r="AHK75" s="756"/>
      <c r="AHL75" s="756"/>
      <c r="AHM75" s="756"/>
      <c r="AHN75" s="756"/>
      <c r="AHO75" s="756"/>
      <c r="AHP75" s="756"/>
      <c r="AHQ75" s="756"/>
      <c r="AHR75" s="756"/>
      <c r="AHS75" s="756"/>
      <c r="AHT75" s="756"/>
      <c r="AHU75" s="756"/>
      <c r="AHV75" s="756"/>
      <c r="AHW75" s="756"/>
      <c r="AHX75" s="756"/>
      <c r="AHY75" s="756"/>
      <c r="AHZ75" s="756"/>
      <c r="AIA75" s="756"/>
      <c r="AIB75" s="756"/>
      <c r="AIC75" s="756"/>
      <c r="AID75" s="756"/>
      <c r="AIE75" s="756"/>
      <c r="AIF75" s="756"/>
      <c r="AIG75" s="756"/>
      <c r="AIH75" s="756"/>
      <c r="AII75" s="756"/>
      <c r="AIJ75" s="756"/>
      <c r="AIK75" s="756"/>
      <c r="AIL75" s="756"/>
      <c r="AIM75" s="756"/>
      <c r="AIN75" s="756"/>
      <c r="AIO75" s="756"/>
      <c r="AIP75" s="756"/>
      <c r="AIQ75" s="756"/>
      <c r="AIR75" s="756"/>
      <c r="AIS75" s="756"/>
      <c r="AIT75" s="756"/>
      <c r="AIU75" s="756"/>
      <c r="AIV75" s="756"/>
      <c r="AIW75" s="756"/>
      <c r="AIX75" s="756"/>
      <c r="AIY75" s="756"/>
      <c r="AIZ75" s="756"/>
      <c r="AJA75" s="756"/>
      <c r="AJB75" s="756"/>
      <c r="AJC75" s="756"/>
      <c r="AJD75" s="756"/>
      <c r="AJE75" s="756"/>
      <c r="AJF75" s="756"/>
      <c r="AJG75" s="756"/>
      <c r="AJH75" s="756"/>
      <c r="AJI75" s="756"/>
      <c r="AJJ75" s="756"/>
      <c r="AJK75" s="756"/>
      <c r="AJL75" s="756"/>
      <c r="AJM75" s="756"/>
      <c r="AJN75" s="756"/>
      <c r="AJO75" s="756"/>
      <c r="AJP75" s="756"/>
      <c r="AJQ75" s="756"/>
      <c r="AJR75" s="756"/>
      <c r="AJS75" s="756"/>
      <c r="AJT75" s="756"/>
      <c r="AJU75" s="756"/>
      <c r="AJV75" s="756"/>
      <c r="AJW75" s="756"/>
      <c r="AJX75" s="756"/>
      <c r="AJY75" s="756"/>
      <c r="AJZ75" s="756"/>
      <c r="AKA75" s="756"/>
      <c r="AKB75" s="756"/>
      <c r="AKC75" s="756"/>
      <c r="AKD75" s="756"/>
      <c r="AKE75" s="756"/>
      <c r="AKF75" s="756"/>
      <c r="AKG75" s="756"/>
      <c r="AKH75" s="756"/>
      <c r="AKI75" s="756"/>
      <c r="AKJ75" s="756"/>
      <c r="AKK75" s="756"/>
      <c r="AKL75" s="756"/>
      <c r="AKM75" s="756"/>
      <c r="AKN75" s="756"/>
      <c r="AKO75" s="756"/>
      <c r="AKP75" s="756"/>
      <c r="AKQ75" s="756"/>
      <c r="AKR75" s="756"/>
      <c r="AKS75" s="756"/>
      <c r="AKT75" s="756"/>
      <c r="AKU75" s="756"/>
      <c r="AKV75" s="756"/>
      <c r="AKW75" s="756"/>
      <c r="AKX75" s="756"/>
      <c r="AKY75" s="756"/>
      <c r="AKZ75" s="756"/>
      <c r="ALA75" s="756"/>
      <c r="ALB75" s="756"/>
      <c r="ALC75" s="756"/>
      <c r="ALD75" s="756"/>
      <c r="ALE75" s="756"/>
      <c r="ALF75" s="756"/>
      <c r="ALG75" s="756"/>
      <c r="ALH75" s="756"/>
      <c r="ALI75" s="756"/>
      <c r="ALJ75" s="756"/>
      <c r="ALK75" s="756"/>
      <c r="ALL75" s="756"/>
      <c r="ALM75" s="756"/>
      <c r="ALN75" s="756"/>
      <c r="ALO75" s="756"/>
      <c r="ALP75" s="756"/>
      <c r="ALQ75" s="756"/>
      <c r="ALR75" s="756"/>
      <c r="ALS75" s="756"/>
      <c r="ALT75" s="756"/>
      <c r="ALU75" s="756"/>
      <c r="ALV75" s="756"/>
      <c r="ALW75" s="756"/>
      <c r="ALX75" s="756"/>
      <c r="ALY75" s="756"/>
      <c r="ALZ75" s="756"/>
      <c r="AMA75" s="756"/>
      <c r="AMB75" s="756"/>
      <c r="AMC75" s="756"/>
      <c r="AMD75" s="756"/>
      <c r="AME75" s="756"/>
      <c r="AMF75" s="756"/>
      <c r="AMG75" s="756"/>
      <c r="AMH75" s="756"/>
      <c r="AMI75" s="756"/>
      <c r="AMJ75" s="756"/>
      <c r="AMK75" s="756"/>
      <c r="AML75" s="756"/>
      <c r="AMM75" s="756"/>
      <c r="AMN75" s="756"/>
      <c r="AMO75" s="756"/>
      <c r="AMP75" s="756"/>
      <c r="AMQ75" s="756"/>
      <c r="AMR75" s="756"/>
      <c r="AMS75" s="756"/>
      <c r="AMT75" s="756"/>
      <c r="AMU75" s="756"/>
      <c r="AMV75" s="756"/>
      <c r="AMW75" s="756"/>
      <c r="AMX75" s="756"/>
      <c r="AMY75" s="756"/>
      <c r="AMZ75" s="756"/>
      <c r="ANA75" s="756"/>
      <c r="ANB75" s="756"/>
      <c r="ANC75" s="756"/>
      <c r="AND75" s="756"/>
      <c r="ANE75" s="756"/>
      <c r="ANF75" s="756"/>
      <c r="ANG75" s="756"/>
      <c r="ANH75" s="756"/>
      <c r="ANI75" s="756"/>
      <c r="ANJ75" s="756"/>
      <c r="ANK75" s="756"/>
      <c r="ANL75" s="756"/>
      <c r="ANM75" s="756"/>
      <c r="ANN75" s="756"/>
      <c r="ANO75" s="756"/>
      <c r="ANP75" s="756"/>
      <c r="ANQ75" s="756"/>
      <c r="ANR75" s="756"/>
      <c r="ANS75" s="756"/>
      <c r="ANT75" s="756"/>
      <c r="ANU75" s="756"/>
      <c r="ANV75" s="756"/>
      <c r="ANW75" s="756"/>
      <c r="ANX75" s="756"/>
      <c r="ANY75" s="756"/>
      <c r="ANZ75" s="756"/>
      <c r="AOA75" s="756"/>
      <c r="AOB75" s="756"/>
      <c r="AOC75" s="756"/>
      <c r="AOD75" s="756"/>
      <c r="AOE75" s="756"/>
      <c r="AOF75" s="756"/>
      <c r="AOG75" s="756"/>
      <c r="AOH75" s="756"/>
      <c r="AOI75" s="756"/>
      <c r="AOJ75" s="756"/>
      <c r="AOK75" s="756"/>
      <c r="AOL75" s="756"/>
      <c r="AOM75" s="756"/>
      <c r="AON75" s="756"/>
      <c r="AOO75" s="756"/>
      <c r="AOP75" s="756"/>
      <c r="AOQ75" s="756"/>
      <c r="AOR75" s="756"/>
      <c r="AOS75" s="756"/>
      <c r="AOT75" s="756"/>
      <c r="AOU75" s="756"/>
      <c r="AOV75" s="756"/>
      <c r="AOW75" s="756"/>
      <c r="AOX75" s="756"/>
      <c r="AOY75" s="756"/>
      <c r="AOZ75" s="756"/>
      <c r="APA75" s="756"/>
      <c r="APB75" s="756"/>
      <c r="APC75" s="756"/>
      <c r="APD75" s="756"/>
      <c r="APE75" s="756"/>
      <c r="APF75" s="756"/>
      <c r="APG75" s="756"/>
      <c r="APH75" s="756"/>
      <c r="API75" s="756"/>
      <c r="APJ75" s="756"/>
      <c r="APK75" s="756"/>
      <c r="APL75" s="756"/>
      <c r="APM75" s="756"/>
      <c r="APN75" s="756"/>
      <c r="APO75" s="756"/>
      <c r="APP75" s="756"/>
      <c r="APQ75" s="756"/>
      <c r="APR75" s="756"/>
      <c r="APS75" s="756"/>
      <c r="APT75" s="756"/>
      <c r="APU75" s="756"/>
      <c r="APV75" s="756"/>
      <c r="APW75" s="756"/>
      <c r="APX75" s="756"/>
      <c r="APY75" s="756"/>
      <c r="APZ75" s="756"/>
      <c r="AQA75" s="756"/>
      <c r="AQB75" s="756"/>
      <c r="AQC75" s="756"/>
      <c r="AQD75" s="756"/>
      <c r="AQE75" s="756"/>
      <c r="AQF75" s="756"/>
      <c r="AQG75" s="756"/>
      <c r="AQH75" s="756"/>
      <c r="AQI75" s="756"/>
      <c r="AQJ75" s="756"/>
      <c r="AQK75" s="756"/>
      <c r="AQL75" s="756"/>
      <c r="AQM75" s="756"/>
      <c r="AQN75" s="756"/>
      <c r="AQO75" s="756"/>
      <c r="AQP75" s="756"/>
      <c r="AQQ75" s="756"/>
      <c r="AQR75" s="756"/>
      <c r="AQS75" s="756"/>
      <c r="AQT75" s="756"/>
      <c r="AQU75" s="756"/>
      <c r="AQV75" s="756"/>
      <c r="AQW75" s="756"/>
      <c r="AQX75" s="756"/>
      <c r="AQY75" s="756"/>
      <c r="AQZ75" s="756"/>
      <c r="ARA75" s="756"/>
      <c r="ARB75" s="756"/>
      <c r="ARC75" s="756"/>
      <c r="ARD75" s="756"/>
      <c r="ARE75" s="756"/>
      <c r="ARF75" s="756"/>
      <c r="ARG75" s="756"/>
      <c r="ARH75" s="756"/>
      <c r="ARI75" s="756"/>
      <c r="ARJ75" s="756"/>
      <c r="ARK75" s="756"/>
      <c r="ARL75" s="756"/>
      <c r="ARM75" s="756"/>
      <c r="ARN75" s="756"/>
      <c r="ARO75" s="756"/>
      <c r="ARP75" s="756"/>
      <c r="ARQ75" s="756"/>
      <c r="ARR75" s="756"/>
      <c r="ARS75" s="756"/>
      <c r="ART75" s="756"/>
      <c r="ARU75" s="756"/>
      <c r="ARV75" s="756"/>
      <c r="ARW75" s="756"/>
      <c r="ARX75" s="756"/>
      <c r="ARY75" s="756"/>
      <c r="ARZ75" s="756"/>
      <c r="ASA75" s="756"/>
      <c r="ASB75" s="756"/>
      <c r="ASC75" s="756"/>
      <c r="ASD75" s="756"/>
      <c r="ASE75" s="756"/>
      <c r="ASF75" s="756"/>
      <c r="ASG75" s="756"/>
      <c r="ASH75" s="756"/>
      <c r="ASI75" s="756"/>
      <c r="ASJ75" s="756"/>
      <c r="ASK75" s="756"/>
      <c r="ASL75" s="756"/>
      <c r="ASM75" s="756"/>
      <c r="ASN75" s="756"/>
      <c r="ASO75" s="756"/>
      <c r="ASP75" s="756"/>
      <c r="ASQ75" s="756"/>
      <c r="ASR75" s="756"/>
      <c r="ASS75" s="756"/>
      <c r="AST75" s="756"/>
      <c r="ASU75" s="756"/>
      <c r="ASV75" s="756"/>
      <c r="ASW75" s="756"/>
      <c r="ASX75" s="756"/>
      <c r="ASY75" s="756"/>
      <c r="ASZ75" s="756"/>
      <c r="ATA75" s="756"/>
      <c r="ATB75" s="756"/>
      <c r="ATC75" s="756"/>
      <c r="ATD75" s="756"/>
      <c r="ATE75" s="756"/>
      <c r="ATF75" s="756"/>
      <c r="ATG75" s="756"/>
      <c r="ATH75" s="756"/>
      <c r="ATI75" s="756"/>
      <c r="ATJ75" s="756"/>
      <c r="ATK75" s="756"/>
      <c r="ATL75" s="756"/>
      <c r="ATM75" s="756"/>
      <c r="ATN75" s="756"/>
      <c r="ATO75" s="756"/>
      <c r="ATP75" s="756"/>
      <c r="ATQ75" s="756"/>
      <c r="ATR75" s="756"/>
      <c r="ATS75" s="756"/>
      <c r="ATT75" s="756"/>
      <c r="ATU75" s="756"/>
      <c r="ATV75" s="756"/>
      <c r="ATW75" s="756"/>
      <c r="ATX75" s="756"/>
      <c r="ATY75" s="756"/>
      <c r="ATZ75" s="756"/>
      <c r="AUA75" s="756"/>
      <c r="AUB75" s="756"/>
      <c r="AUC75" s="756"/>
      <c r="AUD75" s="756"/>
      <c r="AUE75" s="756"/>
      <c r="AUF75" s="756"/>
      <c r="AUG75" s="756"/>
      <c r="AUH75" s="756"/>
      <c r="AUI75" s="756"/>
      <c r="AUJ75" s="756"/>
      <c r="AUK75" s="756"/>
      <c r="AUL75" s="756"/>
      <c r="AUM75" s="756"/>
      <c r="AUN75" s="756"/>
      <c r="AUO75" s="756"/>
      <c r="AUP75" s="756"/>
      <c r="AUQ75" s="756"/>
      <c r="AUR75" s="756"/>
      <c r="AUS75" s="756"/>
      <c r="AUT75" s="756"/>
      <c r="AUU75" s="756"/>
      <c r="AUV75" s="756"/>
      <c r="AUW75" s="756"/>
      <c r="AUX75" s="756"/>
      <c r="AUY75" s="756"/>
      <c r="AUZ75" s="756"/>
      <c r="AVA75" s="756"/>
      <c r="AVB75" s="756"/>
      <c r="AVC75" s="756"/>
      <c r="AVD75" s="756"/>
      <c r="AVE75" s="756"/>
      <c r="AVF75" s="756"/>
      <c r="AVG75" s="756"/>
      <c r="AVH75" s="756"/>
      <c r="AVI75" s="756"/>
      <c r="AVJ75" s="756"/>
      <c r="AVK75" s="756"/>
      <c r="AVL75" s="756"/>
      <c r="AVM75" s="756"/>
      <c r="AVN75" s="756"/>
      <c r="AVO75" s="756"/>
      <c r="AVP75" s="756"/>
      <c r="AVQ75" s="756"/>
      <c r="AVR75" s="756"/>
      <c r="AVS75" s="756"/>
      <c r="AVT75" s="756"/>
      <c r="AVU75" s="756"/>
      <c r="AVV75" s="756"/>
      <c r="AVW75" s="756"/>
      <c r="AVX75" s="756"/>
      <c r="AVY75" s="756"/>
      <c r="AVZ75" s="756"/>
      <c r="AWA75" s="756"/>
      <c r="AWB75" s="756"/>
      <c r="AWC75" s="756"/>
      <c r="AWD75" s="756"/>
      <c r="AWE75" s="756"/>
      <c r="AWF75" s="756"/>
      <c r="AWG75" s="756"/>
      <c r="AWH75" s="756"/>
      <c r="AWI75" s="756"/>
      <c r="AWJ75" s="756"/>
      <c r="AWK75" s="756"/>
      <c r="AWL75" s="756"/>
      <c r="AWM75" s="756"/>
      <c r="AWN75" s="756"/>
      <c r="AWO75" s="756"/>
      <c r="AWP75" s="756"/>
      <c r="AWQ75" s="756"/>
      <c r="AWR75" s="756"/>
      <c r="AWS75" s="756"/>
      <c r="AWT75" s="756"/>
      <c r="AWU75" s="756"/>
      <c r="AWV75" s="756"/>
      <c r="AWW75" s="756"/>
      <c r="AWX75" s="756"/>
      <c r="AWY75" s="756"/>
      <c r="AWZ75" s="756"/>
      <c r="AXA75" s="756"/>
      <c r="AXB75" s="756"/>
      <c r="AXC75" s="756"/>
      <c r="AXD75" s="756"/>
      <c r="AXE75" s="756"/>
      <c r="AXF75" s="756"/>
      <c r="AXG75" s="756"/>
      <c r="AXH75" s="756"/>
      <c r="AXI75" s="756"/>
      <c r="AXJ75" s="756"/>
      <c r="AXK75" s="756"/>
      <c r="AXL75" s="756"/>
      <c r="AXM75" s="756"/>
      <c r="AXN75" s="756"/>
      <c r="AXO75" s="756"/>
      <c r="AXP75" s="756"/>
      <c r="AXQ75" s="756"/>
      <c r="AXR75" s="756"/>
      <c r="AXS75" s="756"/>
      <c r="AXT75" s="756"/>
      <c r="AXU75" s="756"/>
      <c r="AXV75" s="756"/>
      <c r="AXW75" s="756"/>
      <c r="AXX75" s="756"/>
      <c r="AXY75" s="756"/>
      <c r="AXZ75" s="756"/>
      <c r="AYA75" s="756"/>
      <c r="AYB75" s="756"/>
      <c r="AYC75" s="756"/>
      <c r="AYD75" s="756"/>
      <c r="AYE75" s="756"/>
      <c r="AYF75" s="756"/>
      <c r="AYG75" s="756"/>
      <c r="AYH75" s="756"/>
      <c r="AYI75" s="756"/>
      <c r="AYJ75" s="756"/>
      <c r="AYK75" s="756"/>
      <c r="AYL75" s="756"/>
      <c r="AYM75" s="756"/>
      <c r="AYN75" s="756"/>
      <c r="AYO75" s="756"/>
      <c r="AYP75" s="756"/>
      <c r="AYQ75" s="756"/>
      <c r="AYR75" s="756"/>
      <c r="AYS75" s="756"/>
      <c r="AYT75" s="756"/>
      <c r="AYU75" s="756"/>
      <c r="AYV75" s="756"/>
      <c r="AYW75" s="756"/>
      <c r="AYX75" s="756"/>
      <c r="AYY75" s="756"/>
      <c r="AYZ75" s="756"/>
      <c r="AZA75" s="756"/>
      <c r="AZB75" s="756"/>
      <c r="AZC75" s="756"/>
      <c r="AZD75" s="756"/>
      <c r="AZE75" s="756"/>
      <c r="AZF75" s="756"/>
      <c r="AZG75" s="756"/>
      <c r="AZH75" s="756"/>
      <c r="AZI75" s="756"/>
      <c r="AZJ75" s="756"/>
      <c r="AZK75" s="756"/>
      <c r="AZL75" s="756"/>
      <c r="AZM75" s="756"/>
      <c r="AZN75" s="756"/>
      <c r="AZO75" s="756"/>
      <c r="AZP75" s="756"/>
      <c r="AZQ75" s="756"/>
      <c r="AZR75" s="756"/>
      <c r="AZS75" s="756"/>
      <c r="AZT75" s="756"/>
      <c r="AZU75" s="756"/>
      <c r="AZV75" s="756"/>
      <c r="AZW75" s="756"/>
      <c r="AZX75" s="756"/>
      <c r="AZY75" s="756"/>
      <c r="AZZ75" s="756"/>
      <c r="BAA75" s="756"/>
      <c r="BAB75" s="756"/>
      <c r="BAC75" s="756"/>
      <c r="BAD75" s="756"/>
      <c r="BAE75" s="756"/>
      <c r="BAF75" s="756"/>
      <c r="BAG75" s="756"/>
      <c r="BAH75" s="756"/>
      <c r="BAI75" s="756"/>
      <c r="BAJ75" s="756"/>
      <c r="BAK75" s="756"/>
      <c r="BAL75" s="756"/>
      <c r="BAM75" s="756"/>
      <c r="BAN75" s="756"/>
      <c r="BAO75" s="756"/>
      <c r="BAP75" s="756"/>
      <c r="BAQ75" s="756"/>
      <c r="BAR75" s="756"/>
      <c r="BAS75" s="756"/>
      <c r="BAT75" s="756"/>
      <c r="BAU75" s="756"/>
      <c r="BAV75" s="756"/>
      <c r="BAW75" s="756"/>
      <c r="BAX75" s="756"/>
      <c r="BAY75" s="756"/>
      <c r="BAZ75" s="756"/>
      <c r="BBA75" s="756"/>
      <c r="BBB75" s="756"/>
      <c r="BBC75" s="756"/>
      <c r="BBD75" s="756"/>
      <c r="BBE75" s="756"/>
      <c r="BBF75" s="756"/>
      <c r="BBG75" s="756"/>
      <c r="BBH75" s="756"/>
      <c r="BBI75" s="756"/>
      <c r="BBJ75" s="756"/>
      <c r="BBK75" s="756"/>
      <c r="BBL75" s="756"/>
      <c r="BBM75" s="756"/>
      <c r="BBN75" s="756"/>
      <c r="BBO75" s="756"/>
      <c r="BBP75" s="756"/>
      <c r="BBQ75" s="756"/>
      <c r="BBR75" s="756"/>
      <c r="BBS75" s="756"/>
      <c r="BBT75" s="756"/>
      <c r="BBU75" s="756"/>
      <c r="BBV75" s="756"/>
      <c r="BBW75" s="756"/>
      <c r="BBX75" s="756"/>
      <c r="BBY75" s="756"/>
      <c r="BBZ75" s="756"/>
      <c r="BCA75" s="756"/>
      <c r="BCB75" s="756"/>
      <c r="BCC75" s="756"/>
      <c r="BCD75" s="756"/>
      <c r="BCE75" s="756"/>
      <c r="BCF75" s="756"/>
      <c r="BCG75" s="756"/>
      <c r="BCH75" s="756"/>
      <c r="BCI75" s="756"/>
      <c r="BCJ75" s="756"/>
      <c r="BCK75" s="756"/>
      <c r="BCL75" s="756"/>
      <c r="BCM75" s="756"/>
      <c r="BCN75" s="756"/>
      <c r="BCO75" s="756"/>
      <c r="BCP75" s="756"/>
      <c r="BCQ75" s="756"/>
      <c r="BCR75" s="756"/>
      <c r="BCS75" s="756"/>
      <c r="BCT75" s="756"/>
      <c r="BCU75" s="756"/>
      <c r="BCV75" s="756"/>
      <c r="BCW75" s="756"/>
      <c r="BCX75" s="756"/>
      <c r="BCY75" s="756"/>
      <c r="BCZ75" s="756"/>
      <c r="BDA75" s="756"/>
      <c r="BDB75" s="756"/>
      <c r="BDC75" s="756"/>
      <c r="BDD75" s="756"/>
      <c r="BDE75" s="756"/>
      <c r="BDF75" s="756"/>
      <c r="BDG75" s="756"/>
      <c r="BDH75" s="756"/>
      <c r="BDI75" s="756"/>
      <c r="BDJ75" s="756"/>
      <c r="BDK75" s="756"/>
      <c r="BDL75" s="756"/>
      <c r="BDM75" s="756"/>
      <c r="BDN75" s="756"/>
      <c r="BDO75" s="756"/>
      <c r="BDP75" s="756"/>
      <c r="BDQ75" s="756"/>
      <c r="BDR75" s="756"/>
      <c r="BDS75" s="756"/>
      <c r="BDT75" s="756"/>
      <c r="BDU75" s="756"/>
      <c r="BDV75" s="756"/>
      <c r="BDW75" s="756"/>
      <c r="BDX75" s="756"/>
      <c r="BDY75" s="756"/>
      <c r="BDZ75" s="756"/>
      <c r="BEA75" s="756"/>
      <c r="BEB75" s="756"/>
      <c r="BEC75" s="756"/>
      <c r="BED75" s="756"/>
      <c r="BEE75" s="756"/>
      <c r="BEF75" s="756"/>
      <c r="BEG75" s="756"/>
      <c r="BEH75" s="756"/>
      <c r="BEI75" s="756"/>
      <c r="BEJ75" s="756"/>
      <c r="BEK75" s="756"/>
      <c r="BEL75" s="756"/>
      <c r="BEM75" s="756"/>
      <c r="BEN75" s="756"/>
      <c r="BEO75" s="756"/>
      <c r="BEP75" s="756"/>
      <c r="BEQ75" s="756"/>
      <c r="BER75" s="756"/>
      <c r="BES75" s="756"/>
      <c r="BET75" s="756"/>
      <c r="BEU75" s="756"/>
      <c r="BEV75" s="756"/>
      <c r="BEW75" s="756"/>
      <c r="BEX75" s="756"/>
      <c r="BEY75" s="756"/>
      <c r="BEZ75" s="756"/>
      <c r="BFA75" s="756"/>
      <c r="BFB75" s="756"/>
      <c r="BFC75" s="756"/>
      <c r="BFD75" s="756"/>
      <c r="BFE75" s="756"/>
      <c r="BFF75" s="756"/>
      <c r="BFG75" s="756"/>
      <c r="BFH75" s="756"/>
      <c r="BFI75" s="756"/>
      <c r="BFJ75" s="756"/>
      <c r="BFK75" s="756"/>
      <c r="BFL75" s="756"/>
      <c r="BFM75" s="756"/>
      <c r="BFN75" s="756"/>
      <c r="BFO75" s="756"/>
      <c r="BFP75" s="756"/>
      <c r="BFQ75" s="756"/>
      <c r="BFR75" s="756"/>
      <c r="BFS75" s="756"/>
      <c r="BFT75" s="756"/>
      <c r="BFU75" s="756"/>
      <c r="BFV75" s="756"/>
      <c r="BFW75" s="756"/>
      <c r="BFX75" s="756"/>
      <c r="BFY75" s="756"/>
      <c r="BFZ75" s="756"/>
      <c r="BGA75" s="756"/>
      <c r="BGB75" s="756"/>
      <c r="BGC75" s="756"/>
      <c r="BGD75" s="756"/>
      <c r="BGE75" s="756"/>
      <c r="BGF75" s="756"/>
      <c r="BGG75" s="756"/>
      <c r="BGH75" s="756"/>
      <c r="BGI75" s="756"/>
      <c r="BGJ75" s="756"/>
      <c r="BGK75" s="756"/>
      <c r="BGL75" s="756"/>
      <c r="BGM75" s="756"/>
      <c r="BGN75" s="756"/>
      <c r="BGO75" s="756"/>
      <c r="BGP75" s="756"/>
      <c r="BGQ75" s="756"/>
      <c r="BGR75" s="756"/>
      <c r="BGS75" s="756"/>
      <c r="BGT75" s="756"/>
      <c r="BGU75" s="756"/>
      <c r="BGV75" s="756"/>
      <c r="BGW75" s="756"/>
      <c r="BGX75" s="756"/>
      <c r="BGY75" s="756"/>
      <c r="BGZ75" s="756"/>
      <c r="BHA75" s="756"/>
      <c r="BHB75" s="756"/>
      <c r="BHC75" s="756"/>
      <c r="BHD75" s="756"/>
      <c r="BHE75" s="756"/>
      <c r="BHF75" s="756"/>
      <c r="BHG75" s="756"/>
      <c r="BHH75" s="756"/>
      <c r="BHI75" s="756"/>
      <c r="BHJ75" s="756"/>
      <c r="BHK75" s="756"/>
      <c r="BHL75" s="756"/>
      <c r="BHM75" s="756"/>
      <c r="BHN75" s="756"/>
      <c r="BHO75" s="756"/>
      <c r="BHP75" s="756"/>
      <c r="BHQ75" s="756"/>
      <c r="BHR75" s="756"/>
      <c r="BHS75" s="756"/>
      <c r="BHT75" s="756"/>
      <c r="BHU75" s="756"/>
      <c r="BHV75" s="756"/>
      <c r="BHW75" s="756"/>
      <c r="BHX75" s="756"/>
      <c r="BHY75" s="756"/>
      <c r="BHZ75" s="756"/>
      <c r="BIA75" s="756"/>
      <c r="BIB75" s="756"/>
      <c r="BIC75" s="756"/>
      <c r="BID75" s="756"/>
      <c r="BIE75" s="756"/>
      <c r="BIF75" s="756"/>
      <c r="BIG75" s="756"/>
      <c r="BIH75" s="756"/>
      <c r="BII75" s="756"/>
      <c r="BIJ75" s="756"/>
      <c r="BIK75" s="756"/>
      <c r="BIL75" s="756"/>
      <c r="BIM75" s="756"/>
      <c r="BIN75" s="756"/>
      <c r="BIO75" s="756"/>
      <c r="BIP75" s="756"/>
      <c r="BIQ75" s="756"/>
      <c r="BIR75" s="756"/>
      <c r="BIS75" s="756"/>
      <c r="BIT75" s="756"/>
      <c r="BIU75" s="756"/>
      <c r="BIV75" s="756"/>
      <c r="BIW75" s="756"/>
      <c r="BIX75" s="756"/>
      <c r="BIY75" s="756"/>
      <c r="BIZ75" s="756"/>
      <c r="BJA75" s="756"/>
      <c r="BJB75" s="756"/>
      <c r="BJC75" s="756"/>
      <c r="BJD75" s="756"/>
      <c r="BJE75" s="756"/>
      <c r="BJF75" s="756"/>
      <c r="BJG75" s="756"/>
      <c r="BJH75" s="756"/>
      <c r="BJI75" s="756"/>
      <c r="BJJ75" s="756"/>
      <c r="BJK75" s="756"/>
      <c r="BJL75" s="756"/>
      <c r="BJM75" s="756"/>
      <c r="BJN75" s="756"/>
      <c r="BJO75" s="756"/>
      <c r="BJP75" s="756"/>
      <c r="BJQ75" s="756"/>
      <c r="BJR75" s="756"/>
      <c r="BJS75" s="756"/>
      <c r="BJT75" s="756"/>
      <c r="BJU75" s="756"/>
      <c r="BJV75" s="756"/>
      <c r="BJW75" s="756"/>
      <c r="BJX75" s="756"/>
      <c r="BJY75" s="756"/>
      <c r="BJZ75" s="756"/>
      <c r="BKA75" s="756"/>
      <c r="BKB75" s="756"/>
      <c r="BKC75" s="756"/>
      <c r="BKD75" s="756"/>
      <c r="BKE75" s="756"/>
      <c r="BKF75" s="756"/>
      <c r="BKG75" s="756"/>
      <c r="BKH75" s="756"/>
      <c r="BKI75" s="756"/>
      <c r="BKJ75" s="756"/>
      <c r="BKK75" s="756"/>
      <c r="BKL75" s="756"/>
      <c r="BKM75" s="756"/>
      <c r="BKN75" s="756"/>
      <c r="BKO75" s="756"/>
      <c r="BKP75" s="756"/>
      <c r="BKQ75" s="756"/>
      <c r="BKR75" s="756"/>
      <c r="BKS75" s="756"/>
      <c r="BKT75" s="756"/>
      <c r="BKU75" s="756"/>
      <c r="BKV75" s="756"/>
      <c r="BKW75" s="756"/>
      <c r="BKX75" s="756"/>
      <c r="BKY75" s="756"/>
      <c r="BKZ75" s="756"/>
      <c r="BLA75" s="756"/>
      <c r="BLB75" s="756"/>
      <c r="BLC75" s="756"/>
      <c r="BLD75" s="756"/>
      <c r="BLE75" s="756"/>
      <c r="BLF75" s="756"/>
      <c r="BLG75" s="756"/>
      <c r="BLH75" s="756"/>
      <c r="BLI75" s="756"/>
      <c r="BLJ75" s="756"/>
      <c r="BLK75" s="756"/>
      <c r="BLL75" s="756"/>
      <c r="BLM75" s="756"/>
      <c r="BLN75" s="756"/>
      <c r="BLO75" s="756"/>
      <c r="BLP75" s="756"/>
      <c r="BLQ75" s="756"/>
      <c r="BLR75" s="756"/>
      <c r="BLS75" s="756"/>
      <c r="BLT75" s="756"/>
      <c r="BLU75" s="756"/>
      <c r="BLV75" s="756"/>
      <c r="BLW75" s="756"/>
      <c r="BLX75" s="756"/>
      <c r="BLY75" s="756"/>
      <c r="BLZ75" s="756"/>
      <c r="BMA75" s="756"/>
      <c r="BMB75" s="756"/>
      <c r="BMC75" s="756"/>
      <c r="BMD75" s="756"/>
      <c r="BME75" s="756"/>
      <c r="BMF75" s="756"/>
      <c r="BMG75" s="756"/>
      <c r="BMH75" s="756"/>
      <c r="BMI75" s="756"/>
      <c r="BMJ75" s="756"/>
      <c r="BMK75" s="756"/>
      <c r="BML75" s="756"/>
      <c r="BMM75" s="756"/>
      <c r="BMN75" s="756"/>
      <c r="BMO75" s="756"/>
      <c r="BMP75" s="756"/>
      <c r="BMQ75" s="756"/>
      <c r="BMR75" s="756"/>
      <c r="BMS75" s="756"/>
      <c r="BMT75" s="756"/>
      <c r="BMU75" s="756"/>
      <c r="BMV75" s="756"/>
      <c r="BMW75" s="756"/>
      <c r="BMX75" s="756"/>
      <c r="BMY75" s="756"/>
      <c r="BMZ75" s="756"/>
      <c r="BNA75" s="756"/>
      <c r="BNB75" s="756"/>
      <c r="BNC75" s="756"/>
      <c r="BND75" s="756"/>
      <c r="BNE75" s="756"/>
      <c r="BNF75" s="756"/>
      <c r="BNG75" s="756"/>
      <c r="BNH75" s="756"/>
      <c r="BNI75" s="756"/>
      <c r="BNJ75" s="756"/>
      <c r="BNK75" s="756"/>
      <c r="BNL75" s="756"/>
      <c r="BNM75" s="756"/>
      <c r="BNN75" s="756"/>
      <c r="BNO75" s="756"/>
      <c r="BNP75" s="756"/>
      <c r="BNQ75" s="756"/>
      <c r="BNR75" s="756"/>
      <c r="BNS75" s="756"/>
      <c r="BNT75" s="756"/>
      <c r="BNU75" s="756"/>
      <c r="BNV75" s="756"/>
      <c r="BNW75" s="756"/>
      <c r="BNX75" s="756"/>
      <c r="BNY75" s="756"/>
      <c r="BNZ75" s="756"/>
      <c r="BOA75" s="756"/>
      <c r="BOB75" s="756"/>
      <c r="BOC75" s="756"/>
      <c r="BOD75" s="756"/>
      <c r="BOE75" s="756"/>
      <c r="BOF75" s="756"/>
      <c r="BOG75" s="756"/>
      <c r="BOH75" s="756"/>
      <c r="BOI75" s="756"/>
      <c r="BOJ75" s="756"/>
      <c r="BOK75" s="756"/>
      <c r="BOL75" s="756"/>
      <c r="BOM75" s="756"/>
      <c r="BON75" s="756"/>
      <c r="BOO75" s="756"/>
      <c r="BOP75" s="756"/>
      <c r="BOQ75" s="756"/>
      <c r="BOR75" s="756"/>
      <c r="BOS75" s="756"/>
      <c r="BOT75" s="756"/>
      <c r="BOU75" s="756"/>
      <c r="BOV75" s="756"/>
      <c r="BOW75" s="756"/>
      <c r="BOX75" s="756"/>
      <c r="BOY75" s="756"/>
      <c r="BOZ75" s="756"/>
      <c r="BPA75" s="756"/>
      <c r="BPB75" s="756"/>
      <c r="BPC75" s="756"/>
      <c r="BPD75" s="756"/>
      <c r="BPE75" s="756"/>
      <c r="BPF75" s="756"/>
      <c r="BPG75" s="756"/>
      <c r="BPH75" s="756"/>
      <c r="BPI75" s="756"/>
      <c r="BPJ75" s="756"/>
      <c r="BPK75" s="756"/>
      <c r="BPL75" s="756"/>
      <c r="BPM75" s="756"/>
      <c r="BPN75" s="756"/>
      <c r="BPO75" s="756"/>
      <c r="BPP75" s="756"/>
      <c r="BPQ75" s="756"/>
      <c r="BPR75" s="756"/>
      <c r="BPS75" s="756"/>
      <c r="BPT75" s="756"/>
      <c r="BPU75" s="756"/>
      <c r="BPV75" s="756"/>
      <c r="BPW75" s="756"/>
      <c r="BPX75" s="756"/>
      <c r="BPY75" s="756"/>
      <c r="BPZ75" s="756"/>
      <c r="BQA75" s="756"/>
      <c r="BQB75" s="756"/>
      <c r="BQC75" s="756"/>
      <c r="BQD75" s="756"/>
      <c r="BQE75" s="756"/>
      <c r="BQF75" s="756"/>
      <c r="BQG75" s="756"/>
      <c r="BQH75" s="756"/>
      <c r="BQI75" s="756"/>
      <c r="BQJ75" s="756"/>
      <c r="BQK75" s="756"/>
      <c r="BQL75" s="756"/>
      <c r="BQM75" s="756"/>
      <c r="BQN75" s="756"/>
      <c r="BQO75" s="756"/>
      <c r="BQP75" s="756"/>
      <c r="BQQ75" s="756"/>
      <c r="BQR75" s="756"/>
      <c r="BQS75" s="756"/>
      <c r="BQT75" s="756"/>
      <c r="BQU75" s="756"/>
      <c r="BQV75" s="756"/>
      <c r="BQW75" s="756"/>
      <c r="BQX75" s="756"/>
      <c r="BQY75" s="756"/>
      <c r="BQZ75" s="756"/>
      <c r="BRA75" s="756"/>
      <c r="BRB75" s="756"/>
      <c r="BRC75" s="756"/>
      <c r="BRD75" s="756"/>
      <c r="BRE75" s="756"/>
      <c r="BRF75" s="756"/>
      <c r="BRG75" s="756"/>
      <c r="BRH75" s="756"/>
      <c r="BRI75" s="756"/>
      <c r="BRJ75" s="756"/>
      <c r="BRK75" s="756"/>
      <c r="BRL75" s="756"/>
      <c r="BRM75" s="756"/>
      <c r="BRN75" s="756"/>
      <c r="BRO75" s="756"/>
      <c r="BRP75" s="756"/>
      <c r="BRQ75" s="756"/>
      <c r="BRR75" s="756"/>
      <c r="BRS75" s="756"/>
      <c r="BRT75" s="756"/>
      <c r="BRU75" s="756"/>
      <c r="BRV75" s="756"/>
      <c r="BRW75" s="756"/>
      <c r="BRX75" s="756"/>
      <c r="BRY75" s="756"/>
      <c r="BRZ75" s="756"/>
      <c r="BSA75" s="756"/>
      <c r="BSB75" s="756"/>
      <c r="BSC75" s="756"/>
      <c r="BSD75" s="756"/>
      <c r="BSE75" s="756"/>
      <c r="BSF75" s="756"/>
      <c r="BSG75" s="756"/>
      <c r="BSH75" s="756"/>
      <c r="BSI75" s="756"/>
      <c r="BSJ75" s="756"/>
      <c r="BSK75" s="756"/>
      <c r="BSL75" s="756"/>
      <c r="BSM75" s="756"/>
      <c r="BSN75" s="756"/>
      <c r="BSO75" s="756"/>
      <c r="BSP75" s="756"/>
      <c r="BSQ75" s="756"/>
      <c r="BSR75" s="756"/>
      <c r="BSS75" s="756"/>
      <c r="BST75" s="756"/>
      <c r="BSU75" s="756"/>
      <c r="BSV75" s="756"/>
      <c r="BSW75" s="756"/>
      <c r="BSX75" s="756"/>
      <c r="BSY75" s="756"/>
      <c r="BSZ75" s="756"/>
      <c r="BTA75" s="756"/>
      <c r="BTB75" s="756"/>
      <c r="BTC75" s="756"/>
      <c r="BTD75" s="756"/>
      <c r="BTE75" s="756"/>
      <c r="BTF75" s="756"/>
      <c r="BTG75" s="756"/>
      <c r="BTH75" s="756"/>
      <c r="BTI75" s="756"/>
      <c r="BTJ75" s="756"/>
      <c r="BTK75" s="756"/>
      <c r="BTL75" s="756"/>
      <c r="BTM75" s="756"/>
      <c r="BTN75" s="756"/>
      <c r="BTO75" s="756"/>
      <c r="BTP75" s="756"/>
      <c r="BTQ75" s="756"/>
      <c r="BTR75" s="756"/>
      <c r="BTS75" s="756"/>
      <c r="BTT75" s="756"/>
      <c r="BTU75" s="756"/>
      <c r="BTV75" s="756"/>
      <c r="BTW75" s="756"/>
      <c r="BTX75" s="756"/>
      <c r="BTY75" s="756"/>
      <c r="BTZ75" s="756"/>
      <c r="BUA75" s="756"/>
      <c r="BUB75" s="756"/>
      <c r="BUC75" s="756"/>
      <c r="BUD75" s="756"/>
      <c r="BUE75" s="756"/>
      <c r="BUF75" s="756"/>
      <c r="BUG75" s="756"/>
      <c r="BUH75" s="756"/>
      <c r="BUI75" s="756"/>
      <c r="BUJ75" s="756"/>
      <c r="BUK75" s="756"/>
      <c r="BUL75" s="756"/>
      <c r="BUM75" s="756"/>
      <c r="BUN75" s="756"/>
      <c r="BUO75" s="756"/>
      <c r="BUP75" s="756"/>
      <c r="BUQ75" s="756"/>
      <c r="BUR75" s="756"/>
      <c r="BUS75" s="756"/>
      <c r="BUT75" s="756"/>
      <c r="BUU75" s="756"/>
      <c r="BUV75" s="756"/>
      <c r="BUW75" s="756"/>
      <c r="BUX75" s="756"/>
      <c r="BUY75" s="756"/>
      <c r="BUZ75" s="756"/>
      <c r="BVA75" s="756"/>
      <c r="BVB75" s="756"/>
      <c r="BVC75" s="756"/>
      <c r="BVD75" s="756"/>
      <c r="BVE75" s="756"/>
      <c r="BVF75" s="756"/>
      <c r="BVG75" s="756"/>
      <c r="BVH75" s="756"/>
      <c r="BVI75" s="756"/>
      <c r="BVJ75" s="756"/>
      <c r="BVK75" s="756"/>
      <c r="BVL75" s="756"/>
      <c r="BVM75" s="756"/>
      <c r="BVN75" s="756"/>
      <c r="BVO75" s="756"/>
      <c r="BVP75" s="756"/>
      <c r="BVQ75" s="756"/>
      <c r="BVR75" s="756"/>
      <c r="BVS75" s="756"/>
      <c r="BVT75" s="756"/>
      <c r="BVU75" s="756"/>
      <c r="BVV75" s="756"/>
      <c r="BVW75" s="756"/>
      <c r="BVX75" s="756"/>
      <c r="BVY75" s="756"/>
      <c r="BVZ75" s="756"/>
      <c r="BWA75" s="756"/>
      <c r="BWB75" s="756"/>
      <c r="BWC75" s="756"/>
      <c r="BWD75" s="756"/>
      <c r="BWE75" s="756"/>
      <c r="BWF75" s="756"/>
      <c r="BWG75" s="756"/>
      <c r="BWH75" s="756"/>
      <c r="BWI75" s="756"/>
      <c r="BWJ75" s="756"/>
      <c r="BWK75" s="756"/>
      <c r="BWL75" s="756"/>
      <c r="BWM75" s="756"/>
      <c r="BWN75" s="756"/>
      <c r="BWO75" s="756"/>
      <c r="BWP75" s="756"/>
      <c r="BWQ75" s="756"/>
      <c r="BWR75" s="756"/>
      <c r="BWS75" s="756"/>
      <c r="BWT75" s="756"/>
      <c r="BWU75" s="756"/>
      <c r="BWV75" s="756"/>
      <c r="BWW75" s="756"/>
      <c r="BWX75" s="756"/>
      <c r="BWY75" s="756"/>
      <c r="BWZ75" s="756"/>
      <c r="BXA75" s="756"/>
      <c r="BXB75" s="756"/>
      <c r="BXC75" s="756"/>
      <c r="BXD75" s="756"/>
      <c r="BXE75" s="756"/>
      <c r="BXF75" s="756"/>
      <c r="BXG75" s="756"/>
      <c r="BXH75" s="756"/>
      <c r="BXI75" s="756"/>
      <c r="BXJ75" s="756"/>
      <c r="BXK75" s="756"/>
      <c r="BXL75" s="756"/>
      <c r="BXM75" s="756"/>
      <c r="BXN75" s="756"/>
      <c r="BXO75" s="756"/>
      <c r="BXP75" s="756"/>
      <c r="BXQ75" s="756"/>
      <c r="BXR75" s="756"/>
      <c r="BXS75" s="756"/>
      <c r="BXT75" s="756"/>
      <c r="BXU75" s="756"/>
      <c r="BXV75" s="756"/>
      <c r="BXW75" s="756"/>
      <c r="BXX75" s="756"/>
      <c r="BXY75" s="756"/>
      <c r="BXZ75" s="756"/>
      <c r="BYA75" s="756"/>
      <c r="BYB75" s="756"/>
      <c r="BYC75" s="756"/>
      <c r="BYD75" s="756"/>
      <c r="BYE75" s="756"/>
      <c r="BYF75" s="756"/>
      <c r="BYG75" s="756"/>
      <c r="BYH75" s="756"/>
      <c r="BYI75" s="756"/>
      <c r="BYJ75" s="756"/>
      <c r="BYK75" s="756"/>
      <c r="BYL75" s="756"/>
      <c r="BYM75" s="756"/>
      <c r="BYN75" s="756"/>
      <c r="BYO75" s="756"/>
      <c r="BYP75" s="756"/>
      <c r="BYQ75" s="756"/>
      <c r="BYR75" s="756"/>
      <c r="BYS75" s="756"/>
      <c r="BYT75" s="756"/>
      <c r="BYU75" s="756"/>
      <c r="BYV75" s="756"/>
      <c r="BYW75" s="756"/>
      <c r="BYX75" s="756"/>
      <c r="BYY75" s="756"/>
      <c r="BYZ75" s="756"/>
      <c r="BZA75" s="756"/>
      <c r="BZB75" s="756"/>
      <c r="BZC75" s="756"/>
      <c r="BZD75" s="756"/>
      <c r="BZE75" s="756"/>
      <c r="BZF75" s="756"/>
      <c r="BZG75" s="756"/>
      <c r="BZH75" s="756"/>
      <c r="BZI75" s="756"/>
      <c r="BZJ75" s="756"/>
      <c r="BZK75" s="756"/>
      <c r="BZL75" s="756"/>
      <c r="BZM75" s="756"/>
      <c r="BZN75" s="756"/>
      <c r="BZO75" s="756"/>
      <c r="BZP75" s="756"/>
      <c r="BZQ75" s="756"/>
      <c r="BZR75" s="756"/>
      <c r="BZS75" s="756"/>
      <c r="BZT75" s="756"/>
      <c r="BZU75" s="756"/>
      <c r="BZV75" s="756"/>
      <c r="BZW75" s="756"/>
      <c r="BZX75" s="756"/>
      <c r="BZY75" s="756"/>
      <c r="BZZ75" s="756"/>
      <c r="CAA75" s="756"/>
      <c r="CAB75" s="756"/>
      <c r="CAC75" s="756"/>
      <c r="CAD75" s="756"/>
      <c r="CAE75" s="756"/>
      <c r="CAF75" s="756"/>
      <c r="CAG75" s="756"/>
      <c r="CAH75" s="756"/>
      <c r="CAI75" s="756"/>
      <c r="CAJ75" s="756"/>
      <c r="CAK75" s="756"/>
      <c r="CAL75" s="756"/>
      <c r="CAM75" s="756"/>
      <c r="CAN75" s="756"/>
      <c r="CAO75" s="756"/>
      <c r="CAP75" s="756"/>
      <c r="CAQ75" s="756"/>
      <c r="CAR75" s="756"/>
      <c r="CAS75" s="756"/>
      <c r="CAT75" s="756"/>
      <c r="CAU75" s="756"/>
      <c r="CAV75" s="756"/>
      <c r="CAW75" s="756"/>
      <c r="CAX75" s="756"/>
      <c r="CAY75" s="756"/>
      <c r="CAZ75" s="756"/>
      <c r="CBA75" s="756"/>
      <c r="CBB75" s="756"/>
      <c r="CBC75" s="756"/>
      <c r="CBD75" s="756"/>
      <c r="CBE75" s="756"/>
      <c r="CBF75" s="756"/>
      <c r="CBG75" s="756"/>
      <c r="CBH75" s="756"/>
      <c r="CBI75" s="756"/>
      <c r="CBJ75" s="756"/>
      <c r="CBK75" s="756"/>
      <c r="CBL75" s="756"/>
      <c r="CBM75" s="756"/>
      <c r="CBN75" s="756"/>
      <c r="CBO75" s="756"/>
      <c r="CBP75" s="756"/>
      <c r="CBQ75" s="756"/>
      <c r="CBR75" s="756"/>
      <c r="CBS75" s="756"/>
      <c r="CBT75" s="756"/>
      <c r="CBU75" s="756"/>
      <c r="CBV75" s="756"/>
      <c r="CBW75" s="756"/>
      <c r="CBX75" s="756"/>
      <c r="CBY75" s="756"/>
      <c r="CBZ75" s="756"/>
      <c r="CCA75" s="756"/>
      <c r="CCB75" s="756"/>
      <c r="CCC75" s="756"/>
      <c r="CCD75" s="756"/>
      <c r="CCE75" s="756"/>
      <c r="CCF75" s="756"/>
      <c r="CCG75" s="756"/>
      <c r="CCH75" s="756"/>
      <c r="CCI75" s="756"/>
      <c r="CCJ75" s="756"/>
      <c r="CCK75" s="756"/>
      <c r="CCL75" s="756"/>
      <c r="CCM75" s="756"/>
      <c r="CCN75" s="756"/>
      <c r="CCO75" s="756"/>
      <c r="CCP75" s="756"/>
      <c r="CCQ75" s="756"/>
      <c r="CCR75" s="756"/>
      <c r="CCS75" s="756"/>
      <c r="CCT75" s="756"/>
      <c r="CCU75" s="756"/>
      <c r="CCV75" s="756"/>
      <c r="CCW75" s="756"/>
      <c r="CCX75" s="756"/>
      <c r="CCY75" s="756"/>
      <c r="CCZ75" s="756"/>
      <c r="CDA75" s="756"/>
      <c r="CDB75" s="756"/>
      <c r="CDC75" s="756"/>
      <c r="CDD75" s="756"/>
      <c r="CDE75" s="756"/>
      <c r="CDF75" s="756"/>
      <c r="CDG75" s="756"/>
      <c r="CDH75" s="756"/>
      <c r="CDI75" s="756"/>
      <c r="CDJ75" s="756"/>
      <c r="CDK75" s="756"/>
      <c r="CDL75" s="756"/>
      <c r="CDM75" s="756"/>
      <c r="CDN75" s="756"/>
      <c r="CDO75" s="756"/>
      <c r="CDP75" s="756"/>
      <c r="CDQ75" s="756"/>
      <c r="CDR75" s="756"/>
      <c r="CDS75" s="756"/>
      <c r="CDT75" s="756"/>
      <c r="CDU75" s="756"/>
      <c r="CDV75" s="756"/>
      <c r="CDW75" s="756"/>
      <c r="CDX75" s="756"/>
      <c r="CDY75" s="756"/>
      <c r="CDZ75" s="756"/>
      <c r="CEA75" s="756"/>
      <c r="CEB75" s="756"/>
      <c r="CEC75" s="756"/>
      <c r="CED75" s="756"/>
      <c r="CEE75" s="756"/>
      <c r="CEF75" s="756"/>
      <c r="CEG75" s="756"/>
      <c r="CEH75" s="756"/>
      <c r="CEI75" s="756"/>
      <c r="CEJ75" s="756"/>
      <c r="CEK75" s="756"/>
      <c r="CEL75" s="756"/>
      <c r="CEM75" s="756"/>
      <c r="CEN75" s="756"/>
      <c r="CEO75" s="756"/>
      <c r="CEP75" s="756"/>
      <c r="CEQ75" s="756"/>
      <c r="CER75" s="756"/>
      <c r="CES75" s="756"/>
      <c r="CET75" s="756"/>
      <c r="CEU75" s="756"/>
      <c r="CEV75" s="756"/>
      <c r="CEW75" s="756"/>
      <c r="CEX75" s="756"/>
      <c r="CEY75" s="756"/>
      <c r="CEZ75" s="756"/>
      <c r="CFA75" s="756"/>
      <c r="CFB75" s="756"/>
      <c r="CFC75" s="756"/>
      <c r="CFD75" s="756"/>
      <c r="CFE75" s="756"/>
      <c r="CFF75" s="756"/>
      <c r="CFG75" s="756"/>
      <c r="CFH75" s="756"/>
      <c r="CFI75" s="756"/>
      <c r="CFJ75" s="756"/>
      <c r="CFK75" s="756"/>
      <c r="CFL75" s="756"/>
      <c r="CFM75" s="756"/>
      <c r="CFN75" s="756"/>
      <c r="CFO75" s="756"/>
      <c r="CFP75" s="756"/>
      <c r="CFQ75" s="756"/>
      <c r="CFR75" s="756"/>
      <c r="CFS75" s="756"/>
      <c r="CFT75" s="756"/>
      <c r="CFU75" s="756"/>
      <c r="CFV75" s="756"/>
      <c r="CFW75" s="756"/>
      <c r="CFX75" s="756"/>
      <c r="CFY75" s="756"/>
      <c r="CFZ75" s="756"/>
      <c r="CGA75" s="756"/>
      <c r="CGB75" s="756"/>
      <c r="CGC75" s="756"/>
      <c r="CGD75" s="756"/>
      <c r="CGE75" s="756"/>
      <c r="CGF75" s="756"/>
      <c r="CGG75" s="756"/>
      <c r="CGH75" s="756"/>
      <c r="CGI75" s="756"/>
      <c r="CGJ75" s="756"/>
      <c r="CGK75" s="756"/>
      <c r="CGL75" s="756"/>
      <c r="CGM75" s="756"/>
      <c r="CGN75" s="756"/>
      <c r="CGO75" s="756"/>
      <c r="CGP75" s="756"/>
      <c r="CGQ75" s="756"/>
      <c r="CGR75" s="756"/>
      <c r="CGS75" s="756"/>
      <c r="CGT75" s="756"/>
      <c r="CGU75" s="756"/>
      <c r="CGV75" s="756"/>
      <c r="CGW75" s="756"/>
      <c r="CGX75" s="756"/>
      <c r="CGY75" s="756"/>
      <c r="CGZ75" s="756"/>
      <c r="CHA75" s="756"/>
      <c r="CHB75" s="756"/>
      <c r="CHC75" s="756"/>
      <c r="CHD75" s="756"/>
      <c r="CHE75" s="756"/>
      <c r="CHF75" s="756"/>
      <c r="CHG75" s="756"/>
      <c r="CHH75" s="756"/>
      <c r="CHI75" s="756"/>
      <c r="CHJ75" s="756"/>
      <c r="CHK75" s="756"/>
      <c r="CHL75" s="756"/>
      <c r="CHM75" s="756"/>
      <c r="CHN75" s="756"/>
      <c r="CHO75" s="756"/>
      <c r="CHP75" s="756"/>
      <c r="CHQ75" s="756"/>
      <c r="CHR75" s="756"/>
      <c r="CHS75" s="756"/>
      <c r="CHT75" s="756"/>
      <c r="CHU75" s="756"/>
      <c r="CHV75" s="756"/>
      <c r="CHW75" s="756"/>
      <c r="CHX75" s="756"/>
      <c r="CHY75" s="756"/>
      <c r="CHZ75" s="756"/>
      <c r="CIA75" s="756"/>
      <c r="CIB75" s="756"/>
      <c r="CIC75" s="756"/>
      <c r="CID75" s="756"/>
      <c r="CIE75" s="756"/>
      <c r="CIF75" s="756"/>
      <c r="CIG75" s="756"/>
      <c r="CIH75" s="756"/>
      <c r="CII75" s="756"/>
      <c r="CIJ75" s="756"/>
      <c r="CIK75" s="756"/>
      <c r="CIL75" s="756"/>
      <c r="CIM75" s="756"/>
      <c r="CIN75" s="756"/>
      <c r="CIO75" s="756"/>
      <c r="CIP75" s="756"/>
      <c r="CIQ75" s="756"/>
      <c r="CIR75" s="756"/>
      <c r="CIS75" s="756"/>
      <c r="CIT75" s="756"/>
      <c r="CIU75" s="756"/>
      <c r="CIV75" s="756"/>
      <c r="CIW75" s="756"/>
      <c r="CIX75" s="756"/>
      <c r="CIY75" s="756"/>
      <c r="CIZ75" s="756"/>
      <c r="CJA75" s="756"/>
      <c r="CJB75" s="756"/>
      <c r="CJC75" s="756"/>
      <c r="CJD75" s="756"/>
      <c r="CJE75" s="756"/>
      <c r="CJF75" s="756"/>
      <c r="CJG75" s="756"/>
      <c r="CJH75" s="756"/>
      <c r="CJI75" s="756"/>
      <c r="CJJ75" s="756"/>
      <c r="CJK75" s="756"/>
      <c r="CJL75" s="756"/>
      <c r="CJM75" s="756"/>
      <c r="CJN75" s="756"/>
      <c r="CJO75" s="756"/>
      <c r="CJP75" s="756"/>
      <c r="CJQ75" s="756"/>
      <c r="CJR75" s="756"/>
      <c r="CJS75" s="756"/>
      <c r="CJT75" s="756"/>
      <c r="CJU75" s="756"/>
      <c r="CJV75" s="756"/>
      <c r="CJW75" s="756"/>
      <c r="CJX75" s="756"/>
      <c r="CJY75" s="756"/>
      <c r="CJZ75" s="756"/>
      <c r="CKA75" s="756"/>
      <c r="CKB75" s="756"/>
      <c r="CKC75" s="756"/>
      <c r="CKD75" s="756"/>
      <c r="CKE75" s="756"/>
      <c r="CKF75" s="756"/>
      <c r="CKG75" s="756"/>
      <c r="CKH75" s="756"/>
      <c r="CKI75" s="756"/>
      <c r="CKJ75" s="756"/>
      <c r="CKK75" s="756"/>
      <c r="CKL75" s="756"/>
      <c r="CKM75" s="756"/>
      <c r="CKN75" s="756"/>
      <c r="CKO75" s="756"/>
      <c r="CKP75" s="756"/>
      <c r="CKQ75" s="756"/>
      <c r="CKR75" s="756"/>
      <c r="CKS75" s="756"/>
      <c r="CKT75" s="756"/>
      <c r="CKU75" s="756"/>
      <c r="CKV75" s="756"/>
      <c r="CKW75" s="756"/>
      <c r="CKX75" s="756"/>
      <c r="CKY75" s="756"/>
      <c r="CKZ75" s="756"/>
      <c r="CLA75" s="756"/>
      <c r="CLB75" s="756"/>
      <c r="CLC75" s="756"/>
      <c r="CLD75" s="756"/>
      <c r="CLE75" s="756"/>
      <c r="CLF75" s="756"/>
      <c r="CLG75" s="756"/>
      <c r="CLH75" s="756"/>
      <c r="CLI75" s="756"/>
      <c r="CLJ75" s="756"/>
      <c r="CLK75" s="756"/>
      <c r="CLL75" s="756"/>
      <c r="CLM75" s="756"/>
      <c r="CLN75" s="756"/>
      <c r="CLO75" s="756"/>
      <c r="CLP75" s="756"/>
      <c r="CLQ75" s="756"/>
      <c r="CLR75" s="756"/>
      <c r="CLS75" s="756"/>
      <c r="CLT75" s="756"/>
      <c r="CLU75" s="756"/>
      <c r="CLV75" s="756"/>
      <c r="CLW75" s="756"/>
      <c r="CLX75" s="756"/>
      <c r="CLY75" s="756"/>
      <c r="CLZ75" s="756"/>
      <c r="CMA75" s="756"/>
      <c r="CMB75" s="756"/>
      <c r="CMC75" s="756"/>
      <c r="CMD75" s="756"/>
      <c r="CME75" s="756"/>
      <c r="CMF75" s="756"/>
      <c r="CMG75" s="756"/>
      <c r="CMH75" s="756"/>
      <c r="CMI75" s="756"/>
      <c r="CMJ75" s="756"/>
      <c r="CMK75" s="756"/>
      <c r="CML75" s="756"/>
      <c r="CMM75" s="756"/>
      <c r="CMN75" s="756"/>
      <c r="CMO75" s="756"/>
      <c r="CMP75" s="756"/>
      <c r="CMQ75" s="756"/>
      <c r="CMR75" s="756"/>
      <c r="CMS75" s="756"/>
      <c r="CMT75" s="756"/>
      <c r="CMU75" s="756"/>
      <c r="CMV75" s="756"/>
      <c r="CMW75" s="756"/>
      <c r="CMX75" s="756"/>
      <c r="CMY75" s="756"/>
      <c r="CMZ75" s="756"/>
      <c r="CNA75" s="756"/>
      <c r="CNB75" s="756"/>
      <c r="CNC75" s="756"/>
      <c r="CND75" s="756"/>
      <c r="CNE75" s="756"/>
      <c r="CNF75" s="756"/>
      <c r="CNG75" s="756"/>
      <c r="CNH75" s="756"/>
      <c r="CNI75" s="756"/>
      <c r="CNJ75" s="756"/>
      <c r="CNK75" s="756"/>
      <c r="CNL75" s="756"/>
      <c r="CNM75" s="756"/>
      <c r="CNN75" s="756"/>
      <c r="CNO75" s="756"/>
      <c r="CNP75" s="756"/>
      <c r="CNQ75" s="756"/>
      <c r="CNR75" s="756"/>
      <c r="CNS75" s="756"/>
      <c r="CNT75" s="756"/>
      <c r="CNU75" s="756"/>
      <c r="CNV75" s="756"/>
      <c r="CNW75" s="756"/>
      <c r="CNX75" s="756"/>
      <c r="CNY75" s="756"/>
      <c r="CNZ75" s="756"/>
      <c r="COA75" s="756"/>
      <c r="COB75" s="756"/>
      <c r="COC75" s="756"/>
      <c r="COD75" s="756"/>
      <c r="COE75" s="756"/>
      <c r="COF75" s="756"/>
      <c r="COG75" s="756"/>
      <c r="COH75" s="756"/>
      <c r="COI75" s="756"/>
      <c r="COJ75" s="756"/>
      <c r="COK75" s="756"/>
      <c r="COL75" s="756"/>
      <c r="COM75" s="756"/>
      <c r="CON75" s="756"/>
      <c r="COO75" s="756"/>
      <c r="COP75" s="756"/>
      <c r="COQ75" s="756"/>
      <c r="COR75" s="756"/>
      <c r="COS75" s="756"/>
      <c r="COT75" s="756"/>
      <c r="COU75" s="756"/>
      <c r="COV75" s="756"/>
      <c r="COW75" s="756"/>
      <c r="COX75" s="756"/>
      <c r="COY75" s="756"/>
      <c r="COZ75" s="756"/>
      <c r="CPA75" s="756"/>
      <c r="CPB75" s="756"/>
      <c r="CPC75" s="756"/>
      <c r="CPD75" s="756"/>
      <c r="CPE75" s="756"/>
      <c r="CPF75" s="756"/>
      <c r="CPG75" s="756"/>
      <c r="CPH75" s="756"/>
      <c r="CPI75" s="756"/>
      <c r="CPJ75" s="756"/>
      <c r="CPK75" s="756"/>
      <c r="CPL75" s="756"/>
      <c r="CPM75" s="756"/>
      <c r="CPN75" s="756"/>
      <c r="CPO75" s="756"/>
      <c r="CPP75" s="756"/>
      <c r="CPQ75" s="756"/>
      <c r="CPR75" s="756"/>
      <c r="CPS75" s="756"/>
      <c r="CPT75" s="756"/>
      <c r="CPU75" s="756"/>
      <c r="CPV75" s="756"/>
      <c r="CPW75" s="756"/>
      <c r="CPX75" s="756"/>
      <c r="CPY75" s="756"/>
      <c r="CPZ75" s="756"/>
      <c r="CQA75" s="756"/>
      <c r="CQB75" s="756"/>
      <c r="CQC75" s="756"/>
      <c r="CQD75" s="756"/>
      <c r="CQE75" s="756"/>
      <c r="CQF75" s="756"/>
      <c r="CQG75" s="756"/>
      <c r="CQH75" s="756"/>
      <c r="CQI75" s="756"/>
      <c r="CQJ75" s="756"/>
      <c r="CQK75" s="756"/>
      <c r="CQL75" s="756"/>
      <c r="CQM75" s="756"/>
      <c r="CQN75" s="756"/>
      <c r="CQO75" s="756"/>
      <c r="CQP75" s="756"/>
      <c r="CQQ75" s="756"/>
      <c r="CQR75" s="756"/>
      <c r="CQS75" s="756"/>
      <c r="CQT75" s="756"/>
      <c r="CQU75" s="756"/>
      <c r="CQV75" s="756"/>
      <c r="CQW75" s="756"/>
      <c r="CQX75" s="756"/>
      <c r="CQY75" s="756"/>
      <c r="CQZ75" s="756"/>
      <c r="CRA75" s="756"/>
      <c r="CRB75" s="756"/>
      <c r="CRC75" s="756"/>
      <c r="CRD75" s="756"/>
      <c r="CRE75" s="756"/>
      <c r="CRF75" s="756"/>
      <c r="CRG75" s="756"/>
      <c r="CRH75" s="756"/>
      <c r="CRI75" s="756"/>
      <c r="CRJ75" s="756"/>
      <c r="CRK75" s="756"/>
      <c r="CRL75" s="756"/>
      <c r="CRM75" s="756"/>
      <c r="CRN75" s="756"/>
      <c r="CRO75" s="756"/>
      <c r="CRP75" s="756"/>
      <c r="CRQ75" s="756"/>
      <c r="CRR75" s="756"/>
      <c r="CRS75" s="756"/>
      <c r="CRT75" s="756"/>
      <c r="CRU75" s="756"/>
      <c r="CRV75" s="756"/>
      <c r="CRW75" s="756"/>
      <c r="CRX75" s="756"/>
      <c r="CRY75" s="756"/>
      <c r="CRZ75" s="756"/>
      <c r="CSA75" s="756"/>
      <c r="CSB75" s="756"/>
      <c r="CSC75" s="756"/>
      <c r="CSD75" s="756"/>
      <c r="CSE75" s="756"/>
      <c r="CSF75" s="756"/>
      <c r="CSG75" s="756"/>
      <c r="CSH75" s="756"/>
      <c r="CSI75" s="756"/>
      <c r="CSJ75" s="756"/>
      <c r="CSK75" s="756"/>
      <c r="CSL75" s="756"/>
      <c r="CSM75" s="756"/>
      <c r="CSN75" s="756"/>
      <c r="CSO75" s="756"/>
      <c r="CSP75" s="756"/>
      <c r="CSQ75" s="756"/>
      <c r="CSR75" s="756"/>
      <c r="CSS75" s="756"/>
      <c r="CST75" s="756"/>
      <c r="CSU75" s="756"/>
      <c r="CSV75" s="756"/>
      <c r="CSW75" s="756"/>
      <c r="CSX75" s="756"/>
      <c r="CSY75" s="756"/>
      <c r="CSZ75" s="756"/>
      <c r="CTA75" s="756"/>
      <c r="CTB75" s="756"/>
      <c r="CTC75" s="756"/>
      <c r="CTD75" s="756"/>
      <c r="CTE75" s="756"/>
      <c r="CTF75" s="756"/>
      <c r="CTG75" s="756"/>
      <c r="CTH75" s="756"/>
      <c r="CTI75" s="756"/>
      <c r="CTJ75" s="756"/>
      <c r="CTK75" s="756"/>
      <c r="CTL75" s="756"/>
      <c r="CTM75" s="756"/>
      <c r="CTN75" s="756"/>
      <c r="CTO75" s="756"/>
      <c r="CTP75" s="756"/>
      <c r="CTQ75" s="756"/>
      <c r="CTR75" s="756"/>
      <c r="CTS75" s="756"/>
      <c r="CTT75" s="756"/>
      <c r="CTU75" s="756"/>
      <c r="CTV75" s="756"/>
      <c r="CTW75" s="756"/>
      <c r="CTX75" s="756"/>
      <c r="CTY75" s="756"/>
      <c r="CTZ75" s="756"/>
      <c r="CUA75" s="756"/>
      <c r="CUB75" s="756"/>
      <c r="CUC75" s="756"/>
      <c r="CUD75" s="756"/>
      <c r="CUE75" s="756"/>
      <c r="CUF75" s="756"/>
      <c r="CUG75" s="756"/>
      <c r="CUH75" s="756"/>
      <c r="CUI75" s="756"/>
      <c r="CUJ75" s="756"/>
      <c r="CUK75" s="756"/>
      <c r="CUL75" s="756"/>
      <c r="CUM75" s="756"/>
      <c r="CUN75" s="756"/>
      <c r="CUO75" s="756"/>
      <c r="CUP75" s="756"/>
      <c r="CUQ75" s="756"/>
      <c r="CUR75" s="756"/>
      <c r="CUS75" s="756"/>
      <c r="CUT75" s="756"/>
      <c r="CUU75" s="756"/>
      <c r="CUV75" s="756"/>
      <c r="CUW75" s="756"/>
      <c r="CUX75" s="756"/>
      <c r="CUY75" s="756"/>
      <c r="CUZ75" s="756"/>
      <c r="CVA75" s="756"/>
      <c r="CVB75" s="756"/>
      <c r="CVC75" s="756"/>
      <c r="CVD75" s="756"/>
      <c r="CVE75" s="756"/>
      <c r="CVF75" s="756"/>
      <c r="CVG75" s="756"/>
      <c r="CVH75" s="756"/>
      <c r="CVI75" s="756"/>
      <c r="CVJ75" s="756"/>
      <c r="CVK75" s="756"/>
      <c r="CVL75" s="756"/>
      <c r="CVM75" s="756"/>
      <c r="CVN75" s="756"/>
      <c r="CVO75" s="756"/>
      <c r="CVP75" s="756"/>
      <c r="CVQ75" s="756"/>
      <c r="CVR75" s="756"/>
      <c r="CVS75" s="756"/>
      <c r="CVT75" s="756"/>
      <c r="CVU75" s="756"/>
      <c r="CVV75" s="756"/>
      <c r="CVW75" s="756"/>
      <c r="CVX75" s="756"/>
      <c r="CVY75" s="756"/>
      <c r="CVZ75" s="756"/>
      <c r="CWA75" s="756"/>
      <c r="CWB75" s="756"/>
      <c r="CWC75" s="756"/>
      <c r="CWD75" s="756"/>
      <c r="CWE75" s="756"/>
      <c r="CWF75" s="756"/>
      <c r="CWG75" s="756"/>
      <c r="CWH75" s="756"/>
      <c r="CWI75" s="756"/>
      <c r="CWJ75" s="756"/>
      <c r="CWK75" s="756"/>
      <c r="CWL75" s="756"/>
      <c r="CWM75" s="756"/>
      <c r="CWN75" s="756"/>
      <c r="CWO75" s="756"/>
      <c r="CWP75" s="756"/>
      <c r="CWQ75" s="756"/>
      <c r="CWR75" s="756"/>
      <c r="CWS75" s="756"/>
      <c r="CWT75" s="756"/>
      <c r="CWU75" s="756"/>
      <c r="CWV75" s="756"/>
      <c r="CWW75" s="756"/>
      <c r="CWX75" s="756"/>
      <c r="CWY75" s="756"/>
      <c r="CWZ75" s="756"/>
      <c r="CXA75" s="756"/>
      <c r="CXB75" s="756"/>
      <c r="CXC75" s="756"/>
      <c r="CXD75" s="756"/>
      <c r="CXE75" s="756"/>
      <c r="CXF75" s="756"/>
      <c r="CXG75" s="756"/>
      <c r="CXH75" s="756"/>
      <c r="CXI75" s="756"/>
      <c r="CXJ75" s="756"/>
      <c r="CXK75" s="756"/>
      <c r="CXL75" s="756"/>
      <c r="CXM75" s="756"/>
      <c r="CXN75" s="756"/>
      <c r="CXO75" s="756"/>
      <c r="CXP75" s="756"/>
      <c r="CXQ75" s="756"/>
      <c r="CXR75" s="756"/>
      <c r="CXS75" s="756"/>
      <c r="CXT75" s="756"/>
      <c r="CXU75" s="756"/>
      <c r="CXV75" s="756"/>
      <c r="CXW75" s="756"/>
      <c r="CXX75" s="756"/>
      <c r="CXY75" s="756"/>
      <c r="CXZ75" s="756"/>
      <c r="CYA75" s="756"/>
      <c r="CYB75" s="756"/>
      <c r="CYC75" s="756"/>
      <c r="CYD75" s="756"/>
      <c r="CYE75" s="756"/>
      <c r="CYF75" s="756"/>
      <c r="CYG75" s="756"/>
      <c r="CYH75" s="756"/>
      <c r="CYI75" s="756"/>
      <c r="CYJ75" s="756"/>
      <c r="CYK75" s="756"/>
      <c r="CYL75" s="756"/>
      <c r="CYM75" s="756"/>
      <c r="CYN75" s="756"/>
      <c r="CYO75" s="756"/>
      <c r="CYP75" s="756"/>
      <c r="CYQ75" s="756"/>
      <c r="CYR75" s="756"/>
      <c r="CYS75" s="756"/>
      <c r="CYT75" s="756"/>
      <c r="CYU75" s="756"/>
      <c r="CYV75" s="756"/>
      <c r="CYW75" s="756"/>
      <c r="CYX75" s="756"/>
      <c r="CYY75" s="756"/>
      <c r="CYZ75" s="756"/>
      <c r="CZA75" s="756"/>
      <c r="CZB75" s="756"/>
      <c r="CZC75" s="756"/>
      <c r="CZD75" s="756"/>
      <c r="CZE75" s="756"/>
      <c r="CZF75" s="756"/>
      <c r="CZG75" s="756"/>
      <c r="CZH75" s="756"/>
      <c r="CZI75" s="756"/>
      <c r="CZJ75" s="756"/>
      <c r="CZK75" s="756"/>
      <c r="CZL75" s="756"/>
      <c r="CZM75" s="756"/>
      <c r="CZN75" s="756"/>
      <c r="CZO75" s="756"/>
      <c r="CZP75" s="756"/>
      <c r="CZQ75" s="756"/>
      <c r="CZR75" s="756"/>
      <c r="CZS75" s="756"/>
      <c r="CZT75" s="756"/>
      <c r="CZU75" s="756"/>
      <c r="CZV75" s="756"/>
      <c r="CZW75" s="756"/>
      <c r="CZX75" s="756"/>
      <c r="CZY75" s="756"/>
      <c r="CZZ75" s="756"/>
      <c r="DAA75" s="756"/>
      <c r="DAB75" s="756"/>
      <c r="DAC75" s="756"/>
      <c r="DAD75" s="756"/>
      <c r="DAE75" s="756"/>
      <c r="DAF75" s="756"/>
      <c r="DAG75" s="756"/>
      <c r="DAH75" s="756"/>
      <c r="DAI75" s="756"/>
      <c r="DAJ75" s="756"/>
      <c r="DAK75" s="756"/>
      <c r="DAL75" s="756"/>
      <c r="DAM75" s="756"/>
      <c r="DAN75" s="756"/>
      <c r="DAO75" s="756"/>
      <c r="DAP75" s="756"/>
      <c r="DAQ75" s="756"/>
      <c r="DAR75" s="756"/>
      <c r="DAS75" s="756"/>
      <c r="DAT75" s="756"/>
      <c r="DAU75" s="756"/>
      <c r="DAV75" s="756"/>
      <c r="DAW75" s="756"/>
      <c r="DAX75" s="756"/>
      <c r="DAY75" s="756"/>
      <c r="DAZ75" s="756"/>
      <c r="DBA75" s="756"/>
      <c r="DBB75" s="756"/>
      <c r="DBC75" s="756"/>
      <c r="DBD75" s="756"/>
      <c r="DBE75" s="756"/>
      <c r="DBF75" s="756"/>
      <c r="DBG75" s="756"/>
      <c r="DBH75" s="756"/>
      <c r="DBI75" s="756"/>
      <c r="DBJ75" s="756"/>
      <c r="DBK75" s="756"/>
      <c r="DBL75" s="756"/>
      <c r="DBM75" s="756"/>
      <c r="DBN75" s="756"/>
      <c r="DBO75" s="756"/>
      <c r="DBP75" s="756"/>
      <c r="DBQ75" s="756"/>
      <c r="DBR75" s="756"/>
      <c r="DBS75" s="756"/>
      <c r="DBT75" s="756"/>
      <c r="DBU75" s="756"/>
      <c r="DBV75" s="756"/>
      <c r="DBW75" s="756"/>
      <c r="DBX75" s="756"/>
      <c r="DBY75" s="756"/>
      <c r="DBZ75" s="756"/>
      <c r="DCA75" s="756"/>
      <c r="DCB75" s="756"/>
      <c r="DCC75" s="756"/>
      <c r="DCD75" s="756"/>
      <c r="DCE75" s="756"/>
      <c r="DCF75" s="756"/>
      <c r="DCG75" s="756"/>
      <c r="DCH75" s="756"/>
      <c r="DCI75" s="756"/>
      <c r="DCJ75" s="756"/>
      <c r="DCK75" s="756"/>
      <c r="DCL75" s="756"/>
      <c r="DCM75" s="756"/>
      <c r="DCN75" s="756"/>
      <c r="DCO75" s="756"/>
      <c r="DCP75" s="756"/>
      <c r="DCQ75" s="756"/>
      <c r="DCR75" s="756"/>
      <c r="DCS75" s="756"/>
      <c r="DCT75" s="756"/>
      <c r="DCU75" s="756"/>
      <c r="DCV75" s="756"/>
      <c r="DCW75" s="756"/>
      <c r="DCX75" s="756"/>
      <c r="DCY75" s="756"/>
      <c r="DCZ75" s="756"/>
      <c r="DDA75" s="756"/>
      <c r="DDB75" s="756"/>
      <c r="DDC75" s="756"/>
      <c r="DDD75" s="756"/>
      <c r="DDE75" s="756"/>
      <c r="DDF75" s="756"/>
      <c r="DDG75" s="756"/>
      <c r="DDH75" s="756"/>
      <c r="DDI75" s="756"/>
      <c r="DDJ75" s="756"/>
      <c r="DDK75" s="756"/>
      <c r="DDL75" s="756"/>
      <c r="DDM75" s="756"/>
      <c r="DDN75" s="756"/>
      <c r="DDO75" s="756"/>
      <c r="DDP75" s="756"/>
      <c r="DDQ75" s="756"/>
      <c r="DDR75" s="756"/>
      <c r="DDS75" s="756"/>
      <c r="DDT75" s="756"/>
      <c r="DDU75" s="756"/>
      <c r="DDV75" s="756"/>
      <c r="DDW75" s="756"/>
      <c r="DDX75" s="756"/>
      <c r="DDY75" s="756"/>
      <c r="DDZ75" s="756"/>
      <c r="DEA75" s="756"/>
      <c r="DEB75" s="756"/>
      <c r="DEC75" s="756"/>
      <c r="DED75" s="756"/>
      <c r="DEE75" s="756"/>
      <c r="DEF75" s="756"/>
      <c r="DEG75" s="756"/>
      <c r="DEH75" s="756"/>
      <c r="DEI75" s="756"/>
      <c r="DEJ75" s="756"/>
      <c r="DEK75" s="756"/>
      <c r="DEL75" s="756"/>
      <c r="DEM75" s="756"/>
      <c r="DEN75" s="756"/>
      <c r="DEO75" s="756"/>
      <c r="DEP75" s="756"/>
      <c r="DEQ75" s="756"/>
      <c r="DER75" s="756"/>
      <c r="DES75" s="756"/>
      <c r="DET75" s="756"/>
      <c r="DEU75" s="756"/>
      <c r="DEV75" s="756"/>
      <c r="DEW75" s="756"/>
      <c r="DEX75" s="756"/>
      <c r="DEY75" s="756"/>
      <c r="DEZ75" s="756"/>
      <c r="DFA75" s="756"/>
      <c r="DFB75" s="756"/>
      <c r="DFC75" s="756"/>
      <c r="DFD75" s="756"/>
      <c r="DFE75" s="756"/>
      <c r="DFF75" s="756"/>
      <c r="DFG75" s="756"/>
      <c r="DFH75" s="756"/>
      <c r="DFI75" s="756"/>
      <c r="DFJ75" s="756"/>
      <c r="DFK75" s="756"/>
      <c r="DFL75" s="756"/>
      <c r="DFM75" s="756"/>
      <c r="DFN75" s="756"/>
      <c r="DFO75" s="756"/>
      <c r="DFP75" s="756"/>
      <c r="DFQ75" s="756"/>
      <c r="DFR75" s="756"/>
      <c r="DFS75" s="756"/>
      <c r="DFT75" s="756"/>
      <c r="DFU75" s="756"/>
      <c r="DFV75" s="756"/>
      <c r="DFW75" s="756"/>
      <c r="DFX75" s="756"/>
      <c r="DFY75" s="756"/>
      <c r="DFZ75" s="756"/>
      <c r="DGA75" s="756"/>
      <c r="DGB75" s="756"/>
      <c r="DGC75" s="756"/>
      <c r="DGD75" s="756"/>
      <c r="DGE75" s="756"/>
      <c r="DGF75" s="756"/>
      <c r="DGG75" s="756"/>
      <c r="DGH75" s="756"/>
      <c r="DGI75" s="756"/>
      <c r="DGJ75" s="756"/>
      <c r="DGK75" s="756"/>
      <c r="DGL75" s="756"/>
      <c r="DGM75" s="756"/>
      <c r="DGN75" s="756"/>
      <c r="DGO75" s="756"/>
      <c r="DGP75" s="756"/>
      <c r="DGQ75" s="756"/>
      <c r="DGR75" s="756"/>
      <c r="DGS75" s="756"/>
      <c r="DGT75" s="756"/>
      <c r="DGU75" s="756"/>
      <c r="DGV75" s="756"/>
      <c r="DGW75" s="756"/>
      <c r="DGX75" s="756"/>
      <c r="DGY75" s="756"/>
      <c r="DGZ75" s="756"/>
      <c r="DHA75" s="756"/>
      <c r="DHB75" s="756"/>
      <c r="DHC75" s="756"/>
      <c r="DHD75" s="756"/>
      <c r="DHE75" s="756"/>
      <c r="DHF75" s="756"/>
      <c r="DHG75" s="756"/>
      <c r="DHH75" s="756"/>
      <c r="DHI75" s="756"/>
      <c r="DHJ75" s="756"/>
      <c r="DHK75" s="756"/>
      <c r="DHL75" s="756"/>
      <c r="DHM75" s="756"/>
      <c r="DHN75" s="756"/>
      <c r="DHO75" s="756"/>
      <c r="DHP75" s="756"/>
      <c r="DHQ75" s="756"/>
      <c r="DHR75" s="756"/>
      <c r="DHS75" s="756"/>
      <c r="DHT75" s="756"/>
      <c r="DHU75" s="756"/>
      <c r="DHV75" s="756"/>
      <c r="DHW75" s="756"/>
      <c r="DHX75" s="756"/>
      <c r="DHY75" s="756"/>
      <c r="DHZ75" s="756"/>
      <c r="DIA75" s="756"/>
      <c r="DIB75" s="756"/>
      <c r="DIC75" s="756"/>
      <c r="DID75" s="756"/>
      <c r="DIE75" s="756"/>
      <c r="DIF75" s="756"/>
      <c r="DIG75" s="756"/>
      <c r="DIH75" s="756"/>
      <c r="DII75" s="756"/>
      <c r="DIJ75" s="756"/>
      <c r="DIK75" s="756"/>
      <c r="DIL75" s="756"/>
      <c r="DIM75" s="756"/>
      <c r="DIN75" s="756"/>
      <c r="DIO75" s="756"/>
      <c r="DIP75" s="756"/>
      <c r="DIQ75" s="756"/>
      <c r="DIR75" s="756"/>
      <c r="DIS75" s="756"/>
      <c r="DIT75" s="756"/>
      <c r="DIU75" s="756"/>
      <c r="DIV75" s="756"/>
      <c r="DIW75" s="756"/>
      <c r="DIX75" s="756"/>
      <c r="DIY75" s="756"/>
      <c r="DIZ75" s="756"/>
      <c r="DJA75" s="756"/>
      <c r="DJB75" s="756"/>
      <c r="DJC75" s="756"/>
      <c r="DJD75" s="756"/>
      <c r="DJE75" s="756"/>
      <c r="DJF75" s="756"/>
      <c r="DJG75" s="756"/>
      <c r="DJH75" s="756"/>
      <c r="DJI75" s="756"/>
      <c r="DJJ75" s="756"/>
      <c r="DJK75" s="756"/>
      <c r="DJL75" s="756"/>
      <c r="DJM75" s="756"/>
      <c r="DJN75" s="756"/>
      <c r="DJO75" s="756"/>
      <c r="DJP75" s="756"/>
      <c r="DJQ75" s="756"/>
      <c r="DJR75" s="756"/>
      <c r="DJS75" s="756"/>
      <c r="DJT75" s="756"/>
      <c r="DJU75" s="756"/>
      <c r="DJV75" s="756"/>
      <c r="DJW75" s="756"/>
      <c r="DJX75" s="756"/>
      <c r="DJY75" s="756"/>
      <c r="DJZ75" s="756"/>
      <c r="DKA75" s="756"/>
      <c r="DKB75" s="756"/>
      <c r="DKC75" s="756"/>
      <c r="DKD75" s="756"/>
      <c r="DKE75" s="756"/>
      <c r="DKF75" s="756"/>
      <c r="DKG75" s="756"/>
      <c r="DKH75" s="756"/>
      <c r="DKI75" s="756"/>
      <c r="DKJ75" s="756"/>
      <c r="DKK75" s="756"/>
      <c r="DKL75" s="756"/>
      <c r="DKM75" s="756"/>
      <c r="DKN75" s="756"/>
      <c r="DKO75" s="756"/>
      <c r="DKP75" s="756"/>
      <c r="DKQ75" s="756"/>
      <c r="DKR75" s="756"/>
      <c r="DKS75" s="756"/>
      <c r="DKT75" s="756"/>
      <c r="DKU75" s="756"/>
      <c r="DKV75" s="756"/>
      <c r="DKW75" s="756"/>
      <c r="DKX75" s="756"/>
      <c r="DKY75" s="756"/>
      <c r="DKZ75" s="756"/>
      <c r="DLA75" s="756"/>
      <c r="DLB75" s="756"/>
      <c r="DLC75" s="756"/>
      <c r="DLD75" s="756"/>
      <c r="DLE75" s="756"/>
      <c r="DLF75" s="756"/>
      <c r="DLG75" s="756"/>
      <c r="DLH75" s="756"/>
      <c r="DLI75" s="756"/>
      <c r="DLJ75" s="756"/>
      <c r="DLK75" s="756"/>
      <c r="DLL75" s="756"/>
      <c r="DLM75" s="756"/>
      <c r="DLN75" s="756"/>
      <c r="DLO75" s="756"/>
      <c r="DLP75" s="756"/>
      <c r="DLQ75" s="756"/>
      <c r="DLR75" s="756"/>
      <c r="DLS75" s="756"/>
      <c r="DLT75" s="756"/>
      <c r="DLU75" s="756"/>
      <c r="DLV75" s="756"/>
      <c r="DLW75" s="756"/>
      <c r="DLX75" s="756"/>
      <c r="DLY75" s="756"/>
      <c r="DLZ75" s="756"/>
      <c r="DMA75" s="756"/>
      <c r="DMB75" s="756"/>
      <c r="DMC75" s="756"/>
      <c r="DMD75" s="756"/>
      <c r="DME75" s="756"/>
      <c r="DMF75" s="756"/>
      <c r="DMG75" s="756"/>
      <c r="DMH75" s="756"/>
      <c r="DMI75" s="756"/>
      <c r="DMJ75" s="756"/>
      <c r="DMK75" s="756"/>
      <c r="DML75" s="756"/>
      <c r="DMM75" s="756"/>
      <c r="DMN75" s="756"/>
      <c r="DMO75" s="756"/>
      <c r="DMP75" s="756"/>
      <c r="DMQ75" s="756"/>
      <c r="DMR75" s="756"/>
      <c r="DMS75" s="756"/>
      <c r="DMT75" s="756"/>
      <c r="DMU75" s="756"/>
      <c r="DMV75" s="756"/>
      <c r="DMW75" s="756"/>
      <c r="DMX75" s="756"/>
      <c r="DMY75" s="756"/>
      <c r="DMZ75" s="756"/>
      <c r="DNA75" s="756"/>
      <c r="DNB75" s="756"/>
      <c r="DNC75" s="756"/>
      <c r="DND75" s="756"/>
      <c r="DNE75" s="756"/>
      <c r="DNF75" s="756"/>
      <c r="DNG75" s="756"/>
      <c r="DNH75" s="756"/>
      <c r="DNI75" s="756"/>
      <c r="DNJ75" s="756"/>
      <c r="DNK75" s="756"/>
      <c r="DNL75" s="756"/>
      <c r="DNM75" s="756"/>
      <c r="DNN75" s="756"/>
      <c r="DNO75" s="756"/>
      <c r="DNP75" s="756"/>
      <c r="DNQ75" s="756"/>
      <c r="DNR75" s="756"/>
      <c r="DNS75" s="756"/>
      <c r="DNT75" s="756"/>
      <c r="DNU75" s="756"/>
      <c r="DNV75" s="756"/>
      <c r="DNW75" s="756"/>
      <c r="DNX75" s="756"/>
      <c r="DNY75" s="756"/>
      <c r="DNZ75" s="756"/>
      <c r="DOA75" s="756"/>
      <c r="DOB75" s="756"/>
      <c r="DOC75" s="756"/>
      <c r="DOD75" s="756"/>
      <c r="DOE75" s="756"/>
      <c r="DOF75" s="756"/>
      <c r="DOG75" s="756"/>
      <c r="DOH75" s="756"/>
      <c r="DOI75" s="756"/>
      <c r="DOJ75" s="756"/>
      <c r="DOK75" s="756"/>
      <c r="DOL75" s="756"/>
      <c r="DOM75" s="756"/>
      <c r="DON75" s="756"/>
      <c r="DOO75" s="756"/>
      <c r="DOP75" s="756"/>
      <c r="DOQ75" s="756"/>
      <c r="DOR75" s="756"/>
      <c r="DOS75" s="756"/>
      <c r="DOT75" s="756"/>
      <c r="DOU75" s="756"/>
      <c r="DOV75" s="756"/>
      <c r="DOW75" s="756"/>
      <c r="DOX75" s="756"/>
      <c r="DOY75" s="756"/>
      <c r="DOZ75" s="756"/>
      <c r="DPA75" s="756"/>
      <c r="DPB75" s="756"/>
      <c r="DPC75" s="756"/>
      <c r="DPD75" s="756"/>
      <c r="DPE75" s="756"/>
      <c r="DPF75" s="756"/>
      <c r="DPG75" s="756"/>
      <c r="DPH75" s="756"/>
      <c r="DPI75" s="756"/>
      <c r="DPJ75" s="756"/>
      <c r="DPK75" s="756"/>
      <c r="DPL75" s="756"/>
      <c r="DPM75" s="756"/>
      <c r="DPN75" s="756"/>
      <c r="DPO75" s="756"/>
      <c r="DPP75" s="756"/>
      <c r="DPQ75" s="756"/>
      <c r="DPR75" s="756"/>
      <c r="DPS75" s="756"/>
      <c r="DPT75" s="756"/>
      <c r="DPU75" s="756"/>
      <c r="DPV75" s="756"/>
      <c r="DPW75" s="756"/>
      <c r="DPX75" s="756"/>
      <c r="DPY75" s="756"/>
      <c r="DPZ75" s="756"/>
      <c r="DQA75" s="756"/>
      <c r="DQB75" s="756"/>
      <c r="DQC75" s="756"/>
      <c r="DQD75" s="756"/>
      <c r="DQE75" s="756"/>
      <c r="DQF75" s="756"/>
      <c r="DQG75" s="756"/>
      <c r="DQH75" s="756"/>
      <c r="DQI75" s="756"/>
      <c r="DQJ75" s="756"/>
      <c r="DQK75" s="756"/>
      <c r="DQL75" s="756"/>
      <c r="DQM75" s="756"/>
      <c r="DQN75" s="756"/>
      <c r="DQO75" s="756"/>
      <c r="DQP75" s="756"/>
      <c r="DQQ75" s="756"/>
      <c r="DQR75" s="756"/>
      <c r="DQS75" s="756"/>
      <c r="DQT75" s="756"/>
      <c r="DQU75" s="756"/>
      <c r="DQV75" s="756"/>
      <c r="DQW75" s="756"/>
      <c r="DQX75" s="756"/>
      <c r="DQY75" s="756"/>
      <c r="DQZ75" s="756"/>
      <c r="DRA75" s="756"/>
      <c r="DRB75" s="756"/>
      <c r="DRC75" s="756"/>
      <c r="DRD75" s="756"/>
      <c r="DRE75" s="756"/>
      <c r="DRF75" s="756"/>
      <c r="DRG75" s="756"/>
      <c r="DRH75" s="756"/>
      <c r="DRI75" s="756"/>
      <c r="DRJ75" s="756"/>
      <c r="DRK75" s="756"/>
      <c r="DRL75" s="756"/>
      <c r="DRM75" s="756"/>
      <c r="DRN75" s="756"/>
      <c r="DRO75" s="756"/>
      <c r="DRP75" s="756"/>
      <c r="DRQ75" s="756"/>
      <c r="DRR75" s="756"/>
      <c r="DRS75" s="756"/>
      <c r="DRT75" s="756"/>
      <c r="DRU75" s="756"/>
      <c r="DRV75" s="756"/>
      <c r="DRW75" s="756"/>
      <c r="DRX75" s="756"/>
      <c r="DRY75" s="756"/>
      <c r="DRZ75" s="756"/>
      <c r="DSA75" s="756"/>
      <c r="DSB75" s="756"/>
      <c r="DSC75" s="756"/>
      <c r="DSD75" s="756"/>
      <c r="DSE75" s="756"/>
      <c r="DSF75" s="756"/>
      <c r="DSG75" s="756"/>
      <c r="DSH75" s="756"/>
      <c r="DSI75" s="756"/>
      <c r="DSJ75" s="756"/>
      <c r="DSK75" s="756"/>
      <c r="DSL75" s="756"/>
      <c r="DSM75" s="756"/>
      <c r="DSN75" s="756"/>
      <c r="DSO75" s="756"/>
      <c r="DSP75" s="756"/>
      <c r="DSQ75" s="756"/>
      <c r="DSR75" s="756"/>
      <c r="DSS75" s="756"/>
      <c r="DST75" s="756"/>
      <c r="DSU75" s="756"/>
      <c r="DSV75" s="756"/>
      <c r="DSW75" s="756"/>
      <c r="DSX75" s="756"/>
      <c r="DSY75" s="756"/>
      <c r="DSZ75" s="756"/>
      <c r="DTA75" s="756"/>
      <c r="DTB75" s="756"/>
      <c r="DTC75" s="756"/>
      <c r="DTD75" s="756"/>
      <c r="DTE75" s="756"/>
      <c r="DTF75" s="756"/>
      <c r="DTG75" s="756"/>
      <c r="DTH75" s="756"/>
      <c r="DTI75" s="756"/>
      <c r="DTJ75" s="756"/>
      <c r="DTK75" s="756"/>
      <c r="DTL75" s="756"/>
      <c r="DTM75" s="756"/>
      <c r="DTN75" s="756"/>
      <c r="DTO75" s="756"/>
      <c r="DTP75" s="756"/>
      <c r="DTQ75" s="756"/>
      <c r="DTR75" s="756"/>
      <c r="DTS75" s="756"/>
      <c r="DTT75" s="756"/>
      <c r="DTU75" s="756"/>
      <c r="DTV75" s="756"/>
      <c r="DTW75" s="756"/>
      <c r="DTX75" s="756"/>
      <c r="DTY75" s="756"/>
      <c r="DTZ75" s="756"/>
      <c r="DUA75" s="756"/>
      <c r="DUB75" s="756"/>
      <c r="DUC75" s="756"/>
      <c r="DUD75" s="756"/>
      <c r="DUE75" s="756"/>
      <c r="DUF75" s="756"/>
      <c r="DUG75" s="756"/>
      <c r="DUH75" s="756"/>
      <c r="DUI75" s="756"/>
      <c r="DUJ75" s="756"/>
      <c r="DUK75" s="756"/>
      <c r="DUL75" s="756"/>
      <c r="DUM75" s="756"/>
      <c r="DUN75" s="756"/>
      <c r="DUO75" s="756"/>
      <c r="DUP75" s="756"/>
      <c r="DUQ75" s="756"/>
      <c r="DUR75" s="756"/>
      <c r="DUS75" s="756"/>
      <c r="DUT75" s="756"/>
      <c r="DUU75" s="756"/>
      <c r="DUV75" s="756"/>
      <c r="DUW75" s="756"/>
      <c r="DUX75" s="756"/>
      <c r="DUY75" s="756"/>
      <c r="DUZ75" s="756"/>
      <c r="DVA75" s="756"/>
      <c r="DVB75" s="756"/>
      <c r="DVC75" s="756"/>
      <c r="DVD75" s="756"/>
      <c r="DVE75" s="756"/>
      <c r="DVF75" s="756"/>
      <c r="DVG75" s="756"/>
      <c r="DVH75" s="756"/>
      <c r="DVI75" s="756"/>
      <c r="DVJ75" s="756"/>
      <c r="DVK75" s="756"/>
      <c r="DVL75" s="756"/>
      <c r="DVM75" s="756"/>
      <c r="DVN75" s="756"/>
      <c r="DVO75" s="756"/>
      <c r="DVP75" s="756"/>
      <c r="DVQ75" s="756"/>
      <c r="DVR75" s="756"/>
      <c r="DVS75" s="756"/>
      <c r="DVT75" s="756"/>
      <c r="DVU75" s="756"/>
      <c r="DVV75" s="756"/>
      <c r="DVW75" s="756"/>
      <c r="DVX75" s="756"/>
      <c r="DVY75" s="756"/>
      <c r="DVZ75" s="756"/>
      <c r="DWA75" s="756"/>
      <c r="DWB75" s="756"/>
      <c r="DWC75" s="756"/>
      <c r="DWD75" s="756"/>
      <c r="DWE75" s="756"/>
      <c r="DWF75" s="756"/>
      <c r="DWG75" s="756"/>
      <c r="DWH75" s="756"/>
      <c r="DWI75" s="756"/>
      <c r="DWJ75" s="756"/>
      <c r="DWK75" s="756"/>
      <c r="DWL75" s="756"/>
      <c r="DWM75" s="756"/>
      <c r="DWN75" s="756"/>
      <c r="DWO75" s="756"/>
      <c r="DWP75" s="756"/>
      <c r="DWQ75" s="756"/>
      <c r="DWR75" s="756"/>
      <c r="DWS75" s="756"/>
      <c r="DWT75" s="756"/>
      <c r="DWU75" s="756"/>
      <c r="DWV75" s="756"/>
      <c r="DWW75" s="756"/>
      <c r="DWX75" s="756"/>
      <c r="DWY75" s="756"/>
      <c r="DWZ75" s="756"/>
      <c r="DXA75" s="756"/>
      <c r="DXB75" s="756"/>
      <c r="DXC75" s="756"/>
      <c r="DXD75" s="756"/>
      <c r="DXE75" s="756"/>
      <c r="DXF75" s="756"/>
      <c r="DXG75" s="756"/>
      <c r="DXH75" s="756"/>
      <c r="DXI75" s="756"/>
      <c r="DXJ75" s="756"/>
      <c r="DXK75" s="756"/>
      <c r="DXL75" s="756"/>
      <c r="DXM75" s="756"/>
      <c r="DXN75" s="756"/>
      <c r="DXO75" s="756"/>
      <c r="DXP75" s="756"/>
      <c r="DXQ75" s="756"/>
      <c r="DXR75" s="756"/>
      <c r="DXS75" s="756"/>
      <c r="DXT75" s="756"/>
      <c r="DXU75" s="756"/>
      <c r="DXV75" s="756"/>
      <c r="DXW75" s="756"/>
      <c r="DXX75" s="756"/>
      <c r="DXY75" s="756"/>
      <c r="DXZ75" s="756"/>
      <c r="DYA75" s="756"/>
      <c r="DYB75" s="756"/>
      <c r="DYC75" s="756"/>
      <c r="DYD75" s="756"/>
      <c r="DYE75" s="756"/>
      <c r="DYF75" s="756"/>
      <c r="DYG75" s="756"/>
      <c r="DYH75" s="756"/>
      <c r="DYI75" s="756"/>
      <c r="DYJ75" s="756"/>
      <c r="DYK75" s="756"/>
      <c r="DYL75" s="756"/>
      <c r="DYM75" s="756"/>
      <c r="DYN75" s="756"/>
      <c r="DYO75" s="756"/>
      <c r="DYP75" s="756"/>
      <c r="DYQ75" s="756"/>
      <c r="DYR75" s="756"/>
      <c r="DYS75" s="756"/>
      <c r="DYT75" s="756"/>
      <c r="DYU75" s="756"/>
      <c r="DYV75" s="756"/>
      <c r="DYW75" s="756"/>
      <c r="DYX75" s="756"/>
      <c r="DYY75" s="756"/>
      <c r="DYZ75" s="756"/>
      <c r="DZA75" s="756"/>
      <c r="DZB75" s="756"/>
      <c r="DZC75" s="756"/>
      <c r="DZD75" s="756"/>
      <c r="DZE75" s="756"/>
      <c r="DZF75" s="756"/>
      <c r="DZG75" s="756"/>
      <c r="DZH75" s="756"/>
      <c r="DZI75" s="756"/>
      <c r="DZJ75" s="756"/>
      <c r="DZK75" s="756"/>
      <c r="DZL75" s="756"/>
      <c r="DZM75" s="756"/>
      <c r="DZN75" s="756"/>
      <c r="DZO75" s="756"/>
      <c r="DZP75" s="756"/>
      <c r="DZQ75" s="756"/>
      <c r="DZR75" s="756"/>
      <c r="DZS75" s="756"/>
      <c r="DZT75" s="756"/>
      <c r="DZU75" s="756"/>
      <c r="DZV75" s="756"/>
      <c r="DZW75" s="756"/>
      <c r="DZX75" s="756"/>
      <c r="DZY75" s="756"/>
      <c r="DZZ75" s="756"/>
      <c r="EAA75" s="756"/>
      <c r="EAB75" s="756"/>
      <c r="EAC75" s="756"/>
      <c r="EAD75" s="756"/>
      <c r="EAE75" s="756"/>
      <c r="EAF75" s="756"/>
      <c r="EAG75" s="756"/>
      <c r="EAH75" s="756"/>
      <c r="EAI75" s="756"/>
      <c r="EAJ75" s="756"/>
      <c r="EAK75" s="756"/>
      <c r="EAL75" s="756"/>
      <c r="EAM75" s="756"/>
      <c r="EAN75" s="756"/>
      <c r="EAO75" s="756"/>
      <c r="EAP75" s="756"/>
      <c r="EAQ75" s="756"/>
      <c r="EAR75" s="756"/>
      <c r="EAS75" s="756"/>
      <c r="EAT75" s="756"/>
      <c r="EAU75" s="756"/>
      <c r="EAV75" s="756"/>
      <c r="EAW75" s="756"/>
      <c r="EAX75" s="756"/>
      <c r="EAY75" s="756"/>
      <c r="EAZ75" s="756"/>
      <c r="EBA75" s="756"/>
      <c r="EBB75" s="756"/>
      <c r="EBC75" s="756"/>
      <c r="EBD75" s="756"/>
      <c r="EBE75" s="756"/>
      <c r="EBF75" s="756"/>
      <c r="EBG75" s="756"/>
      <c r="EBH75" s="756"/>
      <c r="EBI75" s="756"/>
      <c r="EBJ75" s="756"/>
      <c r="EBK75" s="756"/>
      <c r="EBL75" s="756"/>
      <c r="EBM75" s="756"/>
      <c r="EBN75" s="756"/>
      <c r="EBO75" s="756"/>
      <c r="EBP75" s="756"/>
      <c r="EBQ75" s="756"/>
      <c r="EBR75" s="756"/>
      <c r="EBS75" s="756"/>
      <c r="EBT75" s="756"/>
      <c r="EBU75" s="756"/>
      <c r="EBV75" s="756"/>
      <c r="EBW75" s="756"/>
      <c r="EBX75" s="756"/>
      <c r="EBY75" s="756"/>
      <c r="EBZ75" s="756"/>
      <c r="ECA75" s="756"/>
      <c r="ECB75" s="756"/>
      <c r="ECC75" s="756"/>
      <c r="ECD75" s="756"/>
      <c r="ECE75" s="756"/>
      <c r="ECF75" s="756"/>
      <c r="ECG75" s="756"/>
      <c r="ECH75" s="756"/>
      <c r="ECI75" s="756"/>
      <c r="ECJ75" s="756"/>
      <c r="ECK75" s="756"/>
      <c r="ECL75" s="756"/>
      <c r="ECM75" s="756"/>
      <c r="ECN75" s="756"/>
      <c r="ECO75" s="756"/>
      <c r="ECP75" s="756"/>
      <c r="ECQ75" s="756"/>
      <c r="ECR75" s="756"/>
      <c r="ECS75" s="756"/>
      <c r="ECT75" s="756"/>
      <c r="ECU75" s="756"/>
      <c r="ECV75" s="756"/>
      <c r="ECW75" s="756"/>
      <c r="ECX75" s="756"/>
      <c r="ECY75" s="756"/>
      <c r="ECZ75" s="756"/>
      <c r="EDA75" s="756"/>
      <c r="EDB75" s="756"/>
      <c r="EDC75" s="756"/>
      <c r="EDD75" s="756"/>
      <c r="EDE75" s="756"/>
      <c r="EDF75" s="756"/>
      <c r="EDG75" s="756"/>
      <c r="EDH75" s="756"/>
      <c r="EDI75" s="756"/>
      <c r="EDJ75" s="756"/>
      <c r="EDK75" s="756"/>
      <c r="EDL75" s="756"/>
      <c r="EDM75" s="756"/>
      <c r="EDN75" s="756"/>
      <c r="EDO75" s="756"/>
      <c r="EDP75" s="756"/>
      <c r="EDQ75" s="756"/>
      <c r="EDR75" s="756"/>
      <c r="EDS75" s="756"/>
      <c r="EDT75" s="756"/>
      <c r="EDU75" s="756"/>
      <c r="EDV75" s="756"/>
      <c r="EDW75" s="756"/>
      <c r="EDX75" s="756"/>
      <c r="EDY75" s="756"/>
      <c r="EDZ75" s="756"/>
      <c r="EEA75" s="756"/>
      <c r="EEB75" s="756"/>
      <c r="EEC75" s="756"/>
      <c r="EED75" s="756"/>
      <c r="EEE75" s="756"/>
      <c r="EEF75" s="756"/>
      <c r="EEG75" s="756"/>
      <c r="EEH75" s="756"/>
      <c r="EEI75" s="756"/>
      <c r="EEJ75" s="756"/>
      <c r="EEK75" s="756"/>
      <c r="EEL75" s="756"/>
      <c r="EEM75" s="756"/>
      <c r="EEN75" s="756"/>
      <c r="EEO75" s="756"/>
      <c r="EEP75" s="756"/>
      <c r="EEQ75" s="756"/>
      <c r="EER75" s="756"/>
      <c r="EES75" s="756"/>
      <c r="EET75" s="756"/>
      <c r="EEU75" s="756"/>
      <c r="EEV75" s="756"/>
      <c r="EEW75" s="756"/>
      <c r="EEX75" s="756"/>
      <c r="EEY75" s="756"/>
      <c r="EEZ75" s="756"/>
      <c r="EFA75" s="756"/>
      <c r="EFB75" s="756"/>
      <c r="EFC75" s="756"/>
      <c r="EFD75" s="756"/>
      <c r="EFE75" s="756"/>
      <c r="EFF75" s="756"/>
      <c r="EFG75" s="756"/>
      <c r="EFH75" s="756"/>
      <c r="EFI75" s="756"/>
      <c r="EFJ75" s="756"/>
      <c r="EFK75" s="756"/>
      <c r="EFL75" s="756"/>
      <c r="EFM75" s="756"/>
      <c r="EFN75" s="756"/>
      <c r="EFO75" s="756"/>
      <c r="EFP75" s="756"/>
      <c r="EFQ75" s="756"/>
      <c r="EFR75" s="756"/>
      <c r="EFS75" s="756"/>
      <c r="EFT75" s="756"/>
      <c r="EFU75" s="756"/>
      <c r="EFV75" s="756"/>
      <c r="EFW75" s="756"/>
      <c r="EFX75" s="756"/>
      <c r="EFY75" s="756"/>
      <c r="EFZ75" s="756"/>
      <c r="EGA75" s="756"/>
      <c r="EGB75" s="756"/>
      <c r="EGC75" s="756"/>
      <c r="EGD75" s="756"/>
      <c r="EGE75" s="756"/>
      <c r="EGF75" s="756"/>
      <c r="EGG75" s="756"/>
      <c r="EGH75" s="756"/>
      <c r="EGI75" s="756"/>
      <c r="EGJ75" s="756"/>
      <c r="EGK75" s="756"/>
      <c r="EGL75" s="756"/>
      <c r="EGM75" s="756"/>
      <c r="EGN75" s="756"/>
      <c r="EGO75" s="756"/>
      <c r="EGP75" s="756"/>
      <c r="EGQ75" s="756"/>
      <c r="EGR75" s="756"/>
      <c r="EGS75" s="756"/>
      <c r="EGT75" s="756"/>
    </row>
  </sheetData>
  <mergeCells count="25">
    <mergeCell ref="A1:P1"/>
    <mergeCell ref="A2:P2"/>
    <mergeCell ref="A3:P3"/>
    <mergeCell ref="A4:P4"/>
    <mergeCell ref="A5:A7"/>
    <mergeCell ref="B5:B7"/>
    <mergeCell ref="C5:C7"/>
    <mergeCell ref="D5:D7"/>
    <mergeCell ref="E5:F5"/>
    <mergeCell ref="G5:I5"/>
    <mergeCell ref="J5:L5"/>
    <mergeCell ref="M5:O5"/>
    <mergeCell ref="P5:P7"/>
    <mergeCell ref="E6:E7"/>
    <mergeCell ref="F6:F7"/>
    <mergeCell ref="G6:G7"/>
    <mergeCell ref="N6:O6"/>
    <mergeCell ref="A68:G68"/>
    <mergeCell ref="A69:O69"/>
    <mergeCell ref="A70:G70"/>
    <mergeCell ref="H6:H7"/>
    <mergeCell ref="I6:I7"/>
    <mergeCell ref="J6:J7"/>
    <mergeCell ref="K6:L6"/>
    <mergeCell ref="M6:M7"/>
  </mergeCells>
  <conditionalFormatting sqref="D8:D64">
    <cfRule type="expression" dxfId="0" priority="1">
      <formula>LEN(D8)&lt;10</formula>
    </cfRule>
  </conditionalFormatting>
  <dataValidations count="1">
    <dataValidation type="list" allowBlank="1" showInputMessage="1" showErrorMessage="1" sqref="L8:L64 O8:O60 F24" xr:uid="{00000000-0002-0000-1500-000000000000}">
      <formula1>NotTollFree</formula1>
    </dataValidation>
  </dataValidations>
  <printOptions horizontalCentered="1" verticalCentered="1"/>
  <pageMargins left="0.25" right="0.25" top="0.5" bottom="0.5" header="0.5" footer="0.5"/>
  <pageSetup scale="2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pageSetUpPr fitToPage="1"/>
  </sheetPr>
  <dimension ref="A1:M60"/>
  <sheetViews>
    <sheetView topLeftCell="G21" workbookViewId="0">
      <selection activeCell="N21" sqref="N21"/>
    </sheetView>
  </sheetViews>
  <sheetFormatPr defaultColWidth="8.54296875" defaultRowHeight="12.5"/>
  <cols>
    <col min="1" max="1" width="18.1796875" style="657" customWidth="1"/>
    <col min="2" max="2" width="11.54296875" style="25" customWidth="1"/>
    <col min="3" max="3" width="41.54296875" style="25" customWidth="1"/>
    <col min="4" max="4" width="10.54296875" style="25" customWidth="1"/>
    <col min="5" max="5" width="9.54296875" style="25" customWidth="1"/>
    <col min="6" max="6" width="11.54296875" style="25" customWidth="1"/>
    <col min="7" max="7" width="24.54296875" style="25" customWidth="1"/>
    <col min="8" max="16384" width="8.54296875" style="7"/>
  </cols>
  <sheetData>
    <row r="1" spans="1:13" ht="15.5">
      <c r="A1" s="1250" t="s">
        <v>681</v>
      </c>
      <c r="B1" s="1251"/>
      <c r="C1" s="1251"/>
      <c r="D1" s="1251"/>
      <c r="E1" s="1251"/>
      <c r="F1" s="1251"/>
      <c r="G1" s="1252"/>
      <c r="H1" s="756"/>
      <c r="I1" s="756"/>
      <c r="J1" s="756"/>
      <c r="K1" s="756"/>
      <c r="L1" s="756"/>
      <c r="M1" s="756"/>
    </row>
    <row r="2" spans="1:13" ht="15.5">
      <c r="A2" s="1250" t="s">
        <v>1</v>
      </c>
      <c r="B2" s="1251"/>
      <c r="C2" s="1251"/>
      <c r="D2" s="1251"/>
      <c r="E2" s="1251"/>
      <c r="F2" s="1251"/>
      <c r="G2" s="1252"/>
      <c r="H2" s="756"/>
      <c r="I2" s="756"/>
      <c r="J2" s="756"/>
      <c r="K2" s="756"/>
      <c r="L2" s="756"/>
      <c r="M2" s="756"/>
    </row>
    <row r="3" spans="1:13" ht="15.5">
      <c r="A3" s="1250"/>
      <c r="B3" s="1251"/>
      <c r="C3" s="1251"/>
      <c r="D3" s="1251"/>
      <c r="E3" s="1251"/>
      <c r="F3" s="1251"/>
      <c r="G3" s="1252"/>
      <c r="H3" s="581"/>
      <c r="I3" s="581"/>
      <c r="J3" s="581"/>
      <c r="K3" s="581"/>
      <c r="L3" s="581"/>
      <c r="M3" s="581"/>
    </row>
    <row r="4" spans="1:13" s="748" customFormat="1" ht="14">
      <c r="A4" s="1253" t="s">
        <v>682</v>
      </c>
      <c r="B4" s="1253" t="s">
        <v>683</v>
      </c>
      <c r="C4" s="1253" t="s">
        <v>684</v>
      </c>
      <c r="D4" s="1256" t="s">
        <v>685</v>
      </c>
      <c r="E4" s="1257"/>
      <c r="F4" s="1257"/>
      <c r="G4" s="1258"/>
    </row>
    <row r="5" spans="1:13" s="750" customFormat="1" ht="46.5" customHeight="1">
      <c r="A5" s="1254"/>
      <c r="B5" s="1255"/>
      <c r="C5" s="1255"/>
      <c r="D5" s="749" t="s">
        <v>686</v>
      </c>
      <c r="E5" s="953" t="s">
        <v>687</v>
      </c>
      <c r="F5" s="953" t="s">
        <v>688</v>
      </c>
      <c r="G5" s="953" t="s">
        <v>689</v>
      </c>
    </row>
    <row r="6" spans="1:13" s="532" customFormat="1" ht="12.75" customHeight="1">
      <c r="A6" s="751" t="s">
        <v>495</v>
      </c>
      <c r="B6" s="752" t="s">
        <v>690</v>
      </c>
      <c r="C6" s="752" t="s">
        <v>691</v>
      </c>
      <c r="D6" s="752">
        <v>6</v>
      </c>
      <c r="E6" s="752">
        <v>0.5</v>
      </c>
      <c r="F6" s="752">
        <v>42</v>
      </c>
      <c r="G6" s="752" t="s">
        <v>495</v>
      </c>
    </row>
    <row r="7" spans="1:13" s="532" customFormat="1" ht="12.75" customHeight="1">
      <c r="A7" s="751" t="s">
        <v>495</v>
      </c>
      <c r="B7" s="752" t="s">
        <v>692</v>
      </c>
      <c r="C7" s="752" t="s">
        <v>691</v>
      </c>
      <c r="D7" s="752">
        <v>1</v>
      </c>
      <c r="E7" s="752">
        <v>0.5</v>
      </c>
      <c r="F7" s="752">
        <v>17</v>
      </c>
      <c r="G7" s="752" t="s">
        <v>495</v>
      </c>
    </row>
    <row r="8" spans="1:13" s="532" customFormat="1" ht="12.75" customHeight="1">
      <c r="A8" s="751" t="s">
        <v>495</v>
      </c>
      <c r="B8" s="752" t="s">
        <v>665</v>
      </c>
      <c r="C8" s="752" t="s">
        <v>691</v>
      </c>
      <c r="D8" s="752">
        <v>2</v>
      </c>
      <c r="E8" s="752">
        <v>0.5</v>
      </c>
      <c r="F8" s="752">
        <v>8</v>
      </c>
      <c r="G8" s="752" t="s">
        <v>495</v>
      </c>
    </row>
    <row r="9" spans="1:13" s="532" customFormat="1" ht="12.75" customHeight="1">
      <c r="A9" s="751" t="s">
        <v>495</v>
      </c>
      <c r="B9" s="752" t="s">
        <v>693</v>
      </c>
      <c r="C9" s="752" t="s">
        <v>691</v>
      </c>
      <c r="D9" s="752">
        <v>1</v>
      </c>
      <c r="E9" s="752">
        <v>0.5</v>
      </c>
      <c r="F9" s="752">
        <v>1</v>
      </c>
      <c r="G9" s="752" t="s">
        <v>495</v>
      </c>
    </row>
    <row r="10" spans="1:13" s="532" customFormat="1" ht="12.75" customHeight="1">
      <c r="A10" s="751" t="s">
        <v>495</v>
      </c>
      <c r="B10" s="752" t="s">
        <v>694</v>
      </c>
      <c r="C10" s="752" t="s">
        <v>691</v>
      </c>
      <c r="D10" s="752">
        <v>1</v>
      </c>
      <c r="E10" s="752">
        <v>0.5</v>
      </c>
      <c r="F10" s="752">
        <v>16</v>
      </c>
      <c r="G10" s="752" t="s">
        <v>495</v>
      </c>
    </row>
    <row r="11" spans="1:13" s="532" customFormat="1" ht="12.75" customHeight="1">
      <c r="A11" s="751" t="s">
        <v>495</v>
      </c>
      <c r="B11" s="752" t="s">
        <v>669</v>
      </c>
      <c r="C11" s="752" t="s">
        <v>691</v>
      </c>
      <c r="D11" s="752">
        <v>1</v>
      </c>
      <c r="E11" s="752">
        <v>0.5</v>
      </c>
      <c r="F11" s="752">
        <v>4</v>
      </c>
      <c r="G11" s="752" t="s">
        <v>495</v>
      </c>
    </row>
    <row r="12" spans="1:13" s="532" customFormat="1" ht="12.75" customHeight="1">
      <c r="A12" s="751" t="s">
        <v>495</v>
      </c>
      <c r="B12" s="752" t="s">
        <v>672</v>
      </c>
      <c r="C12" s="752" t="s">
        <v>691</v>
      </c>
      <c r="D12" s="752">
        <v>1</v>
      </c>
      <c r="E12" s="752">
        <v>0.5</v>
      </c>
      <c r="F12" s="752">
        <v>2</v>
      </c>
      <c r="G12" s="752" t="s">
        <v>495</v>
      </c>
    </row>
    <row r="13" spans="1:13" s="532" customFormat="1" ht="12.75" customHeight="1">
      <c r="A13" s="751" t="s">
        <v>495</v>
      </c>
      <c r="B13" s="752" t="s">
        <v>695</v>
      </c>
      <c r="C13" s="752" t="s">
        <v>691</v>
      </c>
      <c r="D13" s="752">
        <v>2</v>
      </c>
      <c r="E13" s="752">
        <v>0.5</v>
      </c>
      <c r="F13" s="752">
        <v>31</v>
      </c>
      <c r="G13" s="752" t="s">
        <v>495</v>
      </c>
    </row>
    <row r="14" spans="1:13" s="532" customFormat="1" ht="12.75" customHeight="1">
      <c r="A14" s="751" t="s">
        <v>495</v>
      </c>
      <c r="B14" s="752" t="s">
        <v>692</v>
      </c>
      <c r="C14" s="752" t="s">
        <v>696</v>
      </c>
      <c r="D14" s="752">
        <v>1</v>
      </c>
      <c r="E14" s="752">
        <v>0.5</v>
      </c>
      <c r="F14" s="752">
        <v>1</v>
      </c>
      <c r="G14" s="752" t="s">
        <v>495</v>
      </c>
    </row>
    <row r="15" spans="1:13" s="532" customFormat="1" ht="12.75" customHeight="1">
      <c r="A15" s="751" t="s">
        <v>495</v>
      </c>
      <c r="B15" s="752" t="s">
        <v>665</v>
      </c>
      <c r="C15" s="752" t="s">
        <v>696</v>
      </c>
      <c r="D15" s="752">
        <v>8</v>
      </c>
      <c r="E15" s="752">
        <v>0.5</v>
      </c>
      <c r="F15" s="752">
        <v>29</v>
      </c>
      <c r="G15" s="752" t="s">
        <v>495</v>
      </c>
    </row>
    <row r="16" spans="1:13" s="532" customFormat="1" ht="12.75" customHeight="1">
      <c r="A16" s="751" t="s">
        <v>495</v>
      </c>
      <c r="B16" s="752" t="s">
        <v>693</v>
      </c>
      <c r="C16" s="752" t="s">
        <v>697</v>
      </c>
      <c r="D16" s="752">
        <v>1</v>
      </c>
      <c r="E16" s="752">
        <v>0.5</v>
      </c>
      <c r="F16" s="752">
        <v>1</v>
      </c>
      <c r="G16" s="752" t="s">
        <v>495</v>
      </c>
    </row>
    <row r="17" spans="1:7" s="532" customFormat="1" ht="12.75" customHeight="1">
      <c r="A17" s="751" t="s">
        <v>495</v>
      </c>
      <c r="B17" s="752" t="s">
        <v>694</v>
      </c>
      <c r="C17" s="752" t="s">
        <v>696</v>
      </c>
      <c r="D17" s="752">
        <v>4</v>
      </c>
      <c r="E17" s="752">
        <v>0.5</v>
      </c>
      <c r="F17" s="752">
        <v>157</v>
      </c>
      <c r="G17" s="752" t="s">
        <v>495</v>
      </c>
    </row>
    <row r="18" spans="1:7" s="532" customFormat="1" ht="12.75" customHeight="1">
      <c r="A18" s="751" t="s">
        <v>495</v>
      </c>
      <c r="B18" s="752" t="s">
        <v>669</v>
      </c>
      <c r="C18" s="752" t="s">
        <v>696</v>
      </c>
      <c r="D18" s="752">
        <v>3</v>
      </c>
      <c r="E18" s="752">
        <v>0.5</v>
      </c>
      <c r="F18" s="752">
        <v>6</v>
      </c>
      <c r="G18" s="752" t="s">
        <v>495</v>
      </c>
    </row>
    <row r="19" spans="1:7" s="532" customFormat="1" ht="12.75" customHeight="1">
      <c r="A19" s="751" t="s">
        <v>495</v>
      </c>
      <c r="B19" s="752" t="s">
        <v>672</v>
      </c>
      <c r="C19" s="752" t="s">
        <v>696</v>
      </c>
      <c r="D19" s="752">
        <v>8</v>
      </c>
      <c r="E19" s="752">
        <v>0.5</v>
      </c>
      <c r="F19" s="752">
        <v>64</v>
      </c>
      <c r="G19" s="752" t="s">
        <v>495</v>
      </c>
    </row>
    <row r="20" spans="1:7" s="532" customFormat="1" ht="12.75" customHeight="1">
      <c r="A20" s="751" t="s">
        <v>495</v>
      </c>
      <c r="B20" s="752" t="s">
        <v>695</v>
      </c>
      <c r="C20" s="752" t="s">
        <v>697</v>
      </c>
      <c r="D20" s="752">
        <v>2</v>
      </c>
      <c r="E20" s="752">
        <v>0.5</v>
      </c>
      <c r="F20" s="752">
        <v>31</v>
      </c>
      <c r="G20" s="752" t="s">
        <v>495</v>
      </c>
    </row>
    <row r="21" spans="1:7" s="532" customFormat="1" ht="12.75" customHeight="1">
      <c r="A21" s="751" t="s">
        <v>495</v>
      </c>
      <c r="B21" s="752" t="s">
        <v>690</v>
      </c>
      <c r="C21" s="752" t="s">
        <v>698</v>
      </c>
      <c r="D21" s="752">
        <v>6</v>
      </c>
      <c r="E21" s="752">
        <v>0.5</v>
      </c>
      <c r="F21" s="752">
        <v>46</v>
      </c>
      <c r="G21" s="752" t="s">
        <v>495</v>
      </c>
    </row>
    <row r="22" spans="1:7" s="532" customFormat="1" ht="12.75" customHeight="1">
      <c r="A22" s="751" t="s">
        <v>495</v>
      </c>
      <c r="B22" s="752" t="s">
        <v>692</v>
      </c>
      <c r="C22" s="752" t="s">
        <v>698</v>
      </c>
      <c r="D22" s="752">
        <v>2</v>
      </c>
      <c r="E22" s="752">
        <v>0.5</v>
      </c>
      <c r="F22" s="752">
        <v>24</v>
      </c>
      <c r="G22" s="752" t="s">
        <v>495</v>
      </c>
    </row>
    <row r="23" spans="1:7" s="532" customFormat="1" ht="12.75" customHeight="1">
      <c r="A23" s="751" t="s">
        <v>495</v>
      </c>
      <c r="B23" s="752" t="s">
        <v>665</v>
      </c>
      <c r="C23" s="752" t="s">
        <v>698</v>
      </c>
      <c r="D23" s="752">
        <v>5</v>
      </c>
      <c r="E23" s="752">
        <v>0.5</v>
      </c>
      <c r="F23" s="752">
        <v>18</v>
      </c>
      <c r="G23" s="752" t="s">
        <v>495</v>
      </c>
    </row>
    <row r="24" spans="1:7" s="532" customFormat="1" ht="12.75" customHeight="1">
      <c r="A24" s="751" t="s">
        <v>495</v>
      </c>
      <c r="B24" s="752" t="s">
        <v>694</v>
      </c>
      <c r="C24" s="752" t="s">
        <v>698</v>
      </c>
      <c r="D24" s="752">
        <v>1</v>
      </c>
      <c r="E24" s="752">
        <v>0.5</v>
      </c>
      <c r="F24" s="752">
        <v>8</v>
      </c>
      <c r="G24" s="752" t="s">
        <v>495</v>
      </c>
    </row>
    <row r="25" spans="1:7" s="532" customFormat="1" ht="12.75" customHeight="1">
      <c r="A25" s="751" t="s">
        <v>495</v>
      </c>
      <c r="B25" s="752" t="s">
        <v>669</v>
      </c>
      <c r="C25" s="752" t="s">
        <v>698</v>
      </c>
      <c r="D25" s="752">
        <v>3</v>
      </c>
      <c r="E25" s="752">
        <v>0.5</v>
      </c>
      <c r="F25" s="752">
        <v>7</v>
      </c>
      <c r="G25" s="752" t="s">
        <v>495</v>
      </c>
    </row>
    <row r="26" spans="1:7" s="532" customFormat="1" ht="12.75" customHeight="1">
      <c r="A26" s="751" t="str">
        <f>A2</f>
        <v>Southern California Edison</v>
      </c>
      <c r="B26" s="752" t="s">
        <v>672</v>
      </c>
      <c r="C26" s="752" t="s">
        <v>698</v>
      </c>
      <c r="D26" s="752">
        <v>6</v>
      </c>
      <c r="E26" s="752">
        <v>0.5</v>
      </c>
      <c r="F26" s="752">
        <v>46</v>
      </c>
      <c r="G26" s="752" t="s">
        <v>495</v>
      </c>
    </row>
    <row r="27" spans="1:7" s="532" customFormat="1" ht="12.75" customHeight="1">
      <c r="A27" s="751">
        <f>A3</f>
        <v>0</v>
      </c>
      <c r="B27" s="752" t="s">
        <v>699</v>
      </c>
      <c r="C27" s="752" t="s">
        <v>698</v>
      </c>
      <c r="D27" s="752">
        <v>3</v>
      </c>
      <c r="E27" s="752">
        <v>0.5</v>
      </c>
      <c r="F27" s="752">
        <v>26</v>
      </c>
      <c r="G27" s="752" t="s">
        <v>495</v>
      </c>
    </row>
    <row r="28" spans="1:7" s="532" customFormat="1" ht="12.75" customHeight="1">
      <c r="A28" s="751" t="s">
        <v>495</v>
      </c>
      <c r="B28" s="752" t="s">
        <v>695</v>
      </c>
      <c r="C28" s="752" t="s">
        <v>698</v>
      </c>
      <c r="D28" s="752">
        <v>1</v>
      </c>
      <c r="E28" s="752">
        <v>0.5</v>
      </c>
      <c r="F28" s="752">
        <v>8</v>
      </c>
      <c r="G28" s="752" t="s">
        <v>495</v>
      </c>
    </row>
    <row r="29" spans="1:7" s="532" customFormat="1" ht="12.75" customHeight="1">
      <c r="A29" s="751" t="s">
        <v>495</v>
      </c>
      <c r="B29" s="752" t="s">
        <v>690</v>
      </c>
      <c r="C29" s="752" t="s">
        <v>700</v>
      </c>
      <c r="D29" s="752">
        <v>6</v>
      </c>
      <c r="E29" s="752">
        <v>0.5</v>
      </c>
      <c r="F29" s="752">
        <v>37</v>
      </c>
      <c r="G29" s="752" t="s">
        <v>495</v>
      </c>
    </row>
    <row r="30" spans="1:7" s="532" customFormat="1" ht="12.75" customHeight="1">
      <c r="A30" s="751" t="s">
        <v>495</v>
      </c>
      <c r="B30" s="752" t="s">
        <v>692</v>
      </c>
      <c r="C30" s="752" t="s">
        <v>700</v>
      </c>
      <c r="D30" s="752">
        <v>2</v>
      </c>
      <c r="E30" s="752">
        <v>0.5</v>
      </c>
      <c r="F30" s="752">
        <v>23</v>
      </c>
      <c r="G30" s="752" t="s">
        <v>495</v>
      </c>
    </row>
    <row r="31" spans="1:7" s="532" customFormat="1" ht="12.75" customHeight="1">
      <c r="A31" s="751" t="s">
        <v>495</v>
      </c>
      <c r="B31" s="752" t="s">
        <v>665</v>
      </c>
      <c r="C31" s="752" t="s">
        <v>700</v>
      </c>
      <c r="D31" s="752">
        <v>2</v>
      </c>
      <c r="E31" s="752">
        <v>0.5</v>
      </c>
      <c r="F31" s="752">
        <v>7</v>
      </c>
      <c r="G31" s="752" t="s">
        <v>495</v>
      </c>
    </row>
    <row r="32" spans="1:7" s="532" customFormat="1" ht="12.75" customHeight="1">
      <c r="A32" s="751" t="s">
        <v>495</v>
      </c>
      <c r="B32" s="752" t="s">
        <v>669</v>
      </c>
      <c r="C32" s="752" t="s">
        <v>700</v>
      </c>
      <c r="D32" s="752">
        <v>3</v>
      </c>
      <c r="E32" s="752">
        <v>0.5</v>
      </c>
      <c r="F32" s="752">
        <v>10</v>
      </c>
      <c r="G32" s="752" t="s">
        <v>495</v>
      </c>
    </row>
    <row r="33" spans="1:7" s="532" customFormat="1" ht="12.75" customHeight="1">
      <c r="A33" s="751" t="s">
        <v>495</v>
      </c>
      <c r="B33" s="752" t="s">
        <v>672</v>
      </c>
      <c r="C33" s="752" t="s">
        <v>700</v>
      </c>
      <c r="D33" s="752">
        <v>3</v>
      </c>
      <c r="E33" s="752">
        <v>0.5</v>
      </c>
      <c r="F33" s="752">
        <v>15</v>
      </c>
      <c r="G33" s="752" t="s">
        <v>495</v>
      </c>
    </row>
    <row r="34" spans="1:7" s="532" customFormat="1" ht="12.75" customHeight="1">
      <c r="A34" s="751" t="s">
        <v>495</v>
      </c>
      <c r="B34" s="752" t="s">
        <v>701</v>
      </c>
      <c r="C34" s="752" t="s">
        <v>702</v>
      </c>
      <c r="D34" s="752">
        <v>1</v>
      </c>
      <c r="E34" s="752">
        <v>0.5</v>
      </c>
      <c r="F34" s="752">
        <v>8</v>
      </c>
      <c r="G34" s="752" t="s">
        <v>703</v>
      </c>
    </row>
    <row r="35" spans="1:7" s="532" customFormat="1" ht="12.75" customHeight="1">
      <c r="A35" s="751" t="s">
        <v>495</v>
      </c>
      <c r="B35" s="752" t="s">
        <v>665</v>
      </c>
      <c r="C35" s="752" t="s">
        <v>702</v>
      </c>
      <c r="D35" s="752">
        <v>1</v>
      </c>
      <c r="E35" s="752">
        <v>0.5</v>
      </c>
      <c r="F35" s="752">
        <v>2</v>
      </c>
      <c r="G35" s="752" t="s">
        <v>703</v>
      </c>
    </row>
    <row r="36" spans="1:7" s="532" customFormat="1" ht="12.75" customHeight="1">
      <c r="A36" s="751" t="s">
        <v>495</v>
      </c>
      <c r="B36" s="752" t="s">
        <v>669</v>
      </c>
      <c r="C36" s="752" t="s">
        <v>702</v>
      </c>
      <c r="D36" s="752">
        <v>1</v>
      </c>
      <c r="E36" s="752">
        <v>0.5</v>
      </c>
      <c r="F36" s="752">
        <v>1</v>
      </c>
      <c r="G36" s="752" t="s">
        <v>703</v>
      </c>
    </row>
    <row r="37" spans="1:7" s="532" customFormat="1" ht="12.75" customHeight="1">
      <c r="A37" s="751" t="s">
        <v>495</v>
      </c>
      <c r="B37" s="752" t="s">
        <v>672</v>
      </c>
      <c r="C37" s="752" t="s">
        <v>702</v>
      </c>
      <c r="D37" s="752">
        <v>3</v>
      </c>
      <c r="E37" s="752">
        <v>0.5</v>
      </c>
      <c r="F37" s="752">
        <v>32</v>
      </c>
      <c r="G37" s="752" t="s">
        <v>703</v>
      </c>
    </row>
    <row r="38" spans="1:7" s="532" customFormat="1" ht="12.75" customHeight="1">
      <c r="A38" s="751" t="s">
        <v>495</v>
      </c>
      <c r="B38" s="752" t="s">
        <v>672</v>
      </c>
      <c r="C38" s="752" t="s">
        <v>704</v>
      </c>
      <c r="D38" s="752">
        <v>1</v>
      </c>
      <c r="E38" s="752">
        <v>0.5</v>
      </c>
      <c r="F38" s="752">
        <v>18</v>
      </c>
      <c r="G38" s="752" t="s">
        <v>705</v>
      </c>
    </row>
    <row r="39" spans="1:7" s="532" customFormat="1" ht="12.75" customHeight="1">
      <c r="A39" s="751" t="s">
        <v>495</v>
      </c>
      <c r="B39" s="752" t="s">
        <v>692</v>
      </c>
      <c r="C39" s="752" t="s">
        <v>706</v>
      </c>
      <c r="D39" s="752">
        <v>1</v>
      </c>
      <c r="E39" s="752">
        <v>0.5</v>
      </c>
      <c r="F39" s="752">
        <v>14</v>
      </c>
      <c r="G39" s="752" t="s">
        <v>495</v>
      </c>
    </row>
    <row r="40" spans="1:7" s="532" customFormat="1" ht="12.75" customHeight="1">
      <c r="A40" s="751" t="s">
        <v>495</v>
      </c>
      <c r="B40" s="752" t="s">
        <v>665</v>
      </c>
      <c r="C40" s="752" t="s">
        <v>706</v>
      </c>
      <c r="D40" s="752">
        <v>1</v>
      </c>
      <c r="E40" s="752">
        <v>0.5</v>
      </c>
      <c r="F40" s="752">
        <v>7</v>
      </c>
      <c r="G40" s="752" t="s">
        <v>495</v>
      </c>
    </row>
    <row r="41" spans="1:7" s="532" customFormat="1" ht="12.75" customHeight="1">
      <c r="A41" s="751" t="s">
        <v>495</v>
      </c>
      <c r="B41" s="752" t="s">
        <v>669</v>
      </c>
      <c r="C41" s="752" t="s">
        <v>706</v>
      </c>
      <c r="D41" s="752">
        <v>1</v>
      </c>
      <c r="E41" s="752">
        <v>0.5</v>
      </c>
      <c r="F41" s="752">
        <v>3</v>
      </c>
      <c r="G41" s="752" t="s">
        <v>495</v>
      </c>
    </row>
    <row r="42" spans="1:7" s="532" customFormat="1" ht="12.75" customHeight="1">
      <c r="A42" s="751" t="s">
        <v>495</v>
      </c>
      <c r="B42" s="752" t="s">
        <v>699</v>
      </c>
      <c r="C42" s="752" t="s">
        <v>706</v>
      </c>
      <c r="D42" s="752">
        <v>1</v>
      </c>
      <c r="E42" s="752">
        <v>0.5</v>
      </c>
      <c r="F42" s="752">
        <v>8</v>
      </c>
      <c r="G42" s="752" t="s">
        <v>495</v>
      </c>
    </row>
    <row r="43" spans="1:7" s="532" customFormat="1" ht="13.5" customHeight="1">
      <c r="A43" s="751" t="s">
        <v>495</v>
      </c>
      <c r="B43" s="752" t="s">
        <v>695</v>
      </c>
      <c r="C43" s="752" t="s">
        <v>706</v>
      </c>
      <c r="D43" s="752">
        <v>1</v>
      </c>
      <c r="E43" s="752">
        <v>0.5</v>
      </c>
      <c r="F43" s="752">
        <v>17</v>
      </c>
      <c r="G43" s="752" t="s">
        <v>495</v>
      </c>
    </row>
    <row r="44" spans="1:7" s="532" customFormat="1" ht="13.5" customHeight="1">
      <c r="A44" s="751" t="s">
        <v>495</v>
      </c>
      <c r="B44" s="752" t="s">
        <v>707</v>
      </c>
      <c r="C44" s="752" t="s">
        <v>708</v>
      </c>
      <c r="D44" s="752">
        <v>1</v>
      </c>
      <c r="E44" s="752">
        <v>0.5</v>
      </c>
      <c r="F44" s="752">
        <v>5</v>
      </c>
      <c r="G44" s="752" t="s">
        <v>495</v>
      </c>
    </row>
    <row r="45" spans="1:7" s="532" customFormat="1" ht="12.75" customHeight="1">
      <c r="A45" s="751" t="s">
        <v>495</v>
      </c>
      <c r="B45" s="752" t="s">
        <v>690</v>
      </c>
      <c r="C45" s="752" t="s">
        <v>708</v>
      </c>
      <c r="D45" s="752">
        <v>2</v>
      </c>
      <c r="E45" s="752">
        <v>0.5</v>
      </c>
      <c r="F45" s="752">
        <v>7</v>
      </c>
      <c r="G45" s="752" t="s">
        <v>495</v>
      </c>
    </row>
    <row r="46" spans="1:7" s="532" customFormat="1" ht="12.75" customHeight="1">
      <c r="A46" s="751" t="s">
        <v>495</v>
      </c>
      <c r="B46" s="752" t="s">
        <v>692</v>
      </c>
      <c r="C46" s="752" t="s">
        <v>708</v>
      </c>
      <c r="D46" s="752">
        <v>1</v>
      </c>
      <c r="E46" s="752">
        <v>0.5</v>
      </c>
      <c r="F46" s="752">
        <v>15</v>
      </c>
      <c r="G46" s="752" t="s">
        <v>495</v>
      </c>
    </row>
    <row r="47" spans="1:7" s="532" customFormat="1" ht="12.75" customHeight="1">
      <c r="A47" s="751" t="s">
        <v>495</v>
      </c>
      <c r="B47" s="752" t="s">
        <v>665</v>
      </c>
      <c r="C47" s="752" t="s">
        <v>708</v>
      </c>
      <c r="D47" s="752">
        <v>3</v>
      </c>
      <c r="E47" s="752">
        <v>0.5</v>
      </c>
      <c r="F47" s="752">
        <v>10</v>
      </c>
      <c r="G47" s="752" t="s">
        <v>495</v>
      </c>
    </row>
    <row r="48" spans="1:7" s="532" customFormat="1">
      <c r="A48" s="751" t="s">
        <v>495</v>
      </c>
      <c r="B48" s="752" t="s">
        <v>693</v>
      </c>
      <c r="C48" s="752" t="s">
        <v>708</v>
      </c>
      <c r="D48" s="752">
        <v>2</v>
      </c>
      <c r="E48" s="752">
        <v>0.5</v>
      </c>
      <c r="F48" s="752">
        <v>17</v>
      </c>
      <c r="G48" s="752" t="s">
        <v>495</v>
      </c>
    </row>
    <row r="49" spans="1:11" s="532" customFormat="1">
      <c r="A49" s="751" t="s">
        <v>495</v>
      </c>
      <c r="B49" s="752" t="s">
        <v>694</v>
      </c>
      <c r="C49" s="752" t="s">
        <v>708</v>
      </c>
      <c r="D49" s="752">
        <v>3</v>
      </c>
      <c r="E49" s="752">
        <v>0.5</v>
      </c>
      <c r="F49" s="752">
        <v>25</v>
      </c>
      <c r="G49" s="752" t="s">
        <v>495</v>
      </c>
    </row>
    <row r="50" spans="1:11" s="532" customFormat="1">
      <c r="A50" s="751" t="s">
        <v>495</v>
      </c>
      <c r="B50" s="752" t="s">
        <v>669</v>
      </c>
      <c r="C50" s="752" t="s">
        <v>708</v>
      </c>
      <c r="D50" s="752">
        <v>2</v>
      </c>
      <c r="E50" s="752">
        <v>0.5</v>
      </c>
      <c r="F50" s="752">
        <v>4</v>
      </c>
      <c r="G50" s="752" t="s">
        <v>495</v>
      </c>
    </row>
    <row r="51" spans="1:11" s="532" customFormat="1">
      <c r="A51" s="751" t="s">
        <v>495</v>
      </c>
      <c r="B51" s="752" t="s">
        <v>672</v>
      </c>
      <c r="C51" s="752" t="s">
        <v>708</v>
      </c>
      <c r="D51" s="752">
        <v>5</v>
      </c>
      <c r="E51" s="752">
        <v>0.5</v>
      </c>
      <c r="F51" s="752">
        <v>55</v>
      </c>
      <c r="G51" s="752" t="s">
        <v>495</v>
      </c>
    </row>
    <row r="52" spans="1:11" s="532" customFormat="1">
      <c r="A52" s="751" t="s">
        <v>495</v>
      </c>
      <c r="B52" s="752" t="s">
        <v>699</v>
      </c>
      <c r="C52" s="752" t="s">
        <v>708</v>
      </c>
      <c r="D52" s="752">
        <v>2</v>
      </c>
      <c r="E52" s="752">
        <v>0.5</v>
      </c>
      <c r="F52" s="752">
        <v>26</v>
      </c>
      <c r="G52" s="752" t="s">
        <v>495</v>
      </c>
    </row>
    <row r="53" spans="1:11" s="532" customFormat="1">
      <c r="A53" s="751" t="s">
        <v>495</v>
      </c>
      <c r="B53" s="752" t="s">
        <v>695</v>
      </c>
      <c r="C53" s="752" t="s">
        <v>708</v>
      </c>
      <c r="D53" s="752">
        <v>2</v>
      </c>
      <c r="E53" s="752">
        <v>0.5</v>
      </c>
      <c r="F53" s="752">
        <v>35</v>
      </c>
      <c r="G53" s="752" t="s">
        <v>495</v>
      </c>
    </row>
    <row r="54" spans="1:11" s="148" customFormat="1" ht="25.5" customHeight="1">
      <c r="A54" s="753" t="s">
        <v>676</v>
      </c>
      <c r="B54" s="754"/>
      <c r="C54" s="754"/>
      <c r="D54" s="753"/>
      <c r="E54" s="754"/>
      <c r="F54" s="753"/>
      <c r="G54" s="754"/>
    </row>
    <row r="55" spans="1:11" s="148" customFormat="1">
      <c r="A55" s="753" t="s">
        <v>542</v>
      </c>
      <c r="B55" s="754"/>
      <c r="C55" s="754"/>
      <c r="D55" s="753"/>
      <c r="E55" s="754"/>
      <c r="F55" s="753"/>
      <c r="G55" s="754"/>
    </row>
    <row r="56" spans="1:11" s="148" customFormat="1" ht="33.75" customHeight="1">
      <c r="A56" s="1246" t="s">
        <v>709</v>
      </c>
      <c r="B56" s="1246"/>
      <c r="C56" s="1246"/>
      <c r="D56" s="1246"/>
      <c r="E56" s="1246"/>
      <c r="F56" s="1246"/>
      <c r="G56" s="1246"/>
      <c r="H56" s="755"/>
      <c r="I56" s="755"/>
      <c r="J56" s="755"/>
      <c r="K56" s="755"/>
    </row>
    <row r="57" spans="1:11" ht="26.25" customHeight="1">
      <c r="A57" s="1247" t="s">
        <v>710</v>
      </c>
      <c r="B57" s="1247"/>
      <c r="C57" s="1247"/>
      <c r="D57" s="1247"/>
      <c r="E57" s="1247"/>
      <c r="F57" s="1247"/>
      <c r="G57" s="1247"/>
      <c r="H57" s="756"/>
      <c r="I57" s="756"/>
      <c r="J57" s="756"/>
      <c r="K57" s="756"/>
    </row>
    <row r="58" spans="1:11" ht="52.5" customHeight="1">
      <c r="A58" s="1247" t="s">
        <v>711</v>
      </c>
      <c r="B58" s="1247"/>
      <c r="C58" s="1247"/>
      <c r="D58" s="1247"/>
      <c r="E58" s="1247"/>
      <c r="F58" s="1247"/>
      <c r="G58" s="1247"/>
      <c r="H58" s="756"/>
      <c r="I58" s="756"/>
      <c r="J58" s="756"/>
      <c r="K58" s="756"/>
    </row>
    <row r="59" spans="1:11" ht="35.25" customHeight="1">
      <c r="A59" s="1248" t="s">
        <v>712</v>
      </c>
      <c r="B59" s="1248"/>
      <c r="C59" s="1248"/>
      <c r="D59" s="1248"/>
      <c r="E59" s="1248"/>
      <c r="F59" s="1248"/>
      <c r="G59" s="1248"/>
      <c r="H59" s="756"/>
      <c r="I59" s="756"/>
      <c r="J59" s="756"/>
      <c r="K59" s="756"/>
    </row>
    <row r="60" spans="1:11" ht="135.75" customHeight="1">
      <c r="A60" s="1249" t="s">
        <v>713</v>
      </c>
      <c r="B60" s="1249"/>
      <c r="C60" s="1249"/>
      <c r="D60" s="1249"/>
      <c r="E60" s="1249"/>
      <c r="F60" s="1249"/>
      <c r="G60" s="1249"/>
      <c r="H60" s="756"/>
      <c r="I60" s="756"/>
      <c r="J60" s="756"/>
      <c r="K60" s="756"/>
    </row>
  </sheetData>
  <mergeCells count="12">
    <mergeCell ref="A1:G1"/>
    <mergeCell ref="A2:G2"/>
    <mergeCell ref="A3:G3"/>
    <mergeCell ref="A4:A5"/>
    <mergeCell ref="B4:B5"/>
    <mergeCell ref="C4:C5"/>
    <mergeCell ref="D4:G4"/>
    <mergeCell ref="A56:G56"/>
    <mergeCell ref="A57:G57"/>
    <mergeCell ref="A58:G58"/>
    <mergeCell ref="A59:G59"/>
    <mergeCell ref="A60:G60"/>
  </mergeCells>
  <printOptions horizontalCentered="1" verticalCentered="1"/>
  <pageMargins left="0.25" right="0.25" top="0.5" bottom="0.5" header="0.5" footer="0.5"/>
  <pageSetup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75"/>
  <sheetViews>
    <sheetView zoomScale="90" zoomScaleNormal="90" workbookViewId="0">
      <pane xSplit="1" ySplit="3" topLeftCell="B56" activePane="bottomRight" state="frozen"/>
      <selection pane="topRight" activeCell="A2" sqref="A2:M2"/>
      <selection pane="bottomLeft" activeCell="A2" sqref="A2:M2"/>
      <selection pane="bottomRight" activeCell="C61" sqref="C61"/>
    </sheetView>
  </sheetViews>
  <sheetFormatPr defaultColWidth="9.453125" defaultRowHeight="12.5"/>
  <cols>
    <col min="1" max="1" width="41.54296875" style="148" customWidth="1"/>
    <col min="2" max="2" width="6.54296875" style="148" customWidth="1"/>
    <col min="3" max="3" width="13.1796875" style="148" customWidth="1"/>
    <col min="4" max="4" width="12.1796875" style="148" bestFit="1" customWidth="1"/>
    <col min="5" max="5" width="8.54296875" style="148" customWidth="1"/>
    <col min="6" max="6" width="10.54296875" style="148" customWidth="1"/>
    <col min="7" max="7" width="15" style="148" bestFit="1" customWidth="1"/>
    <col min="8" max="8" width="11.54296875" style="148" customWidth="1"/>
    <col min="9" max="9" width="2.453125" style="148" customWidth="1"/>
    <col min="10" max="10" width="6.54296875" style="148" customWidth="1"/>
    <col min="11" max="11" width="13.54296875" style="148" customWidth="1"/>
    <col min="12" max="12" width="12.1796875" style="148" bestFit="1" customWidth="1"/>
    <col min="13" max="13" width="8.54296875" style="148" customWidth="1"/>
    <col min="14" max="14" width="9.54296875" style="148" customWidth="1"/>
    <col min="15" max="15" width="13.54296875" style="148" customWidth="1"/>
    <col min="16" max="16" width="11.54296875" style="148" customWidth="1"/>
    <col min="17" max="17" width="1.54296875" style="148" customWidth="1"/>
    <col min="18" max="18" width="6.54296875" style="148" customWidth="1"/>
    <col min="19" max="19" width="8.81640625" style="148" bestFit="1" customWidth="1"/>
    <col min="20" max="20" width="11.1796875" style="148" bestFit="1" customWidth="1"/>
    <col min="21" max="21" width="8.54296875" style="148" customWidth="1"/>
    <col min="22" max="22" width="9.54296875" style="148" customWidth="1"/>
    <col min="23" max="23" width="14" style="148" bestFit="1" customWidth="1"/>
    <col min="24" max="24" width="13.453125" style="148" customWidth="1"/>
    <col min="25" max="25" width="2.453125" style="148" customWidth="1"/>
    <col min="26" max="26" width="6.54296875" style="148" customWidth="1"/>
    <col min="27" max="27" width="8.81640625" style="148" bestFit="1" customWidth="1"/>
    <col min="28" max="28" width="12.1796875" style="148" bestFit="1" customWidth="1"/>
    <col min="29" max="29" width="8.54296875" style="148" customWidth="1"/>
    <col min="30" max="30" width="9.54296875" style="148" customWidth="1"/>
    <col min="31" max="31" width="16.1796875" style="148" bestFit="1" customWidth="1"/>
    <col min="32" max="32" width="11.54296875" style="148" customWidth="1"/>
    <col min="33" max="16384" width="9.453125" style="148"/>
  </cols>
  <sheetData>
    <row r="1" spans="1:32" ht="15.5">
      <c r="A1" s="978" t="s">
        <v>56</v>
      </c>
      <c r="B1" s="978"/>
      <c r="C1" s="978"/>
      <c r="D1" s="978"/>
      <c r="E1" s="978"/>
      <c r="F1" s="978"/>
      <c r="G1" s="978"/>
      <c r="H1" s="978"/>
      <c r="I1" s="978"/>
      <c r="J1" s="978"/>
      <c r="K1" s="978"/>
      <c r="L1" s="978"/>
      <c r="M1" s="978"/>
      <c r="N1" s="978"/>
      <c r="O1" s="978"/>
      <c r="P1" s="978"/>
      <c r="Q1" s="978"/>
      <c r="R1" s="978"/>
      <c r="S1" s="978"/>
      <c r="T1" s="978"/>
      <c r="U1" s="978"/>
      <c r="V1" s="978"/>
      <c r="W1" s="978"/>
      <c r="X1" s="978"/>
      <c r="Y1" s="978"/>
      <c r="Z1" s="978"/>
      <c r="AA1" s="978"/>
      <c r="AB1" s="978"/>
      <c r="AC1" s="978"/>
      <c r="AD1" s="978"/>
      <c r="AE1" s="978"/>
      <c r="AF1" s="978"/>
    </row>
    <row r="2" spans="1:32" ht="15.65" customHeight="1">
      <c r="A2" s="979" t="s">
        <v>1</v>
      </c>
      <c r="B2" s="979"/>
      <c r="C2" s="979"/>
      <c r="D2" s="979"/>
      <c r="E2" s="979"/>
      <c r="F2" s="979"/>
      <c r="G2" s="979"/>
      <c r="H2" s="979"/>
      <c r="I2" s="979"/>
      <c r="J2" s="979"/>
      <c r="K2" s="979"/>
      <c r="L2" s="979"/>
      <c r="M2" s="979"/>
      <c r="N2" s="979"/>
      <c r="O2" s="979"/>
      <c r="P2" s="979"/>
      <c r="Q2" s="979"/>
      <c r="R2" s="979"/>
      <c r="S2" s="979"/>
      <c r="T2" s="979"/>
      <c r="U2" s="979"/>
      <c r="V2" s="979"/>
      <c r="W2" s="979"/>
      <c r="X2" s="979"/>
      <c r="Y2" s="979"/>
      <c r="Z2" s="979"/>
      <c r="AA2" s="979"/>
      <c r="AB2" s="979"/>
      <c r="AC2" s="979"/>
      <c r="AD2" s="979"/>
      <c r="AE2" s="979"/>
      <c r="AF2" s="979"/>
    </row>
    <row r="3" spans="1:32" ht="15.65" customHeight="1">
      <c r="A3" s="980" t="str">
        <f>'ESA Table 1'!A3:M3</f>
        <v>Through August 2020</v>
      </c>
      <c r="B3" s="981"/>
      <c r="C3" s="981"/>
      <c r="D3" s="981"/>
      <c r="E3" s="981"/>
      <c r="F3" s="981"/>
      <c r="G3" s="981"/>
      <c r="H3" s="981"/>
      <c r="I3" s="981"/>
      <c r="J3" s="981"/>
      <c r="K3" s="981"/>
      <c r="L3" s="981"/>
      <c r="M3" s="981"/>
      <c r="N3" s="341"/>
      <c r="O3" s="341"/>
      <c r="P3" s="341"/>
      <c r="Q3" s="341"/>
      <c r="R3" s="341"/>
      <c r="S3" s="341"/>
      <c r="T3" s="341"/>
      <c r="U3" s="341"/>
      <c r="V3" s="341"/>
      <c r="W3" s="341"/>
      <c r="X3" s="341"/>
      <c r="Y3" s="341"/>
      <c r="Z3" s="341"/>
      <c r="AA3" s="341"/>
      <c r="AB3" s="341"/>
      <c r="AC3" s="341"/>
      <c r="AD3" s="341"/>
      <c r="AE3" s="341"/>
      <c r="AF3" s="341"/>
    </row>
    <row r="4" spans="1:32" ht="25.5" thickBot="1">
      <c r="A4" s="342"/>
      <c r="B4" s="342"/>
      <c r="C4" s="343"/>
      <c r="D4" s="343"/>
      <c r="E4" s="343"/>
      <c r="F4" s="343"/>
      <c r="G4" s="343"/>
      <c r="H4" s="343"/>
      <c r="I4" s="343"/>
    </row>
    <row r="5" spans="1:32" ht="16" thickBot="1">
      <c r="A5" s="344"/>
      <c r="B5" s="982" t="s">
        <v>57</v>
      </c>
      <c r="C5" s="983"/>
      <c r="D5" s="983"/>
      <c r="E5" s="983"/>
      <c r="F5" s="983"/>
      <c r="G5" s="983"/>
      <c r="H5" s="983"/>
      <c r="I5" s="256"/>
      <c r="J5" s="982" t="s">
        <v>58</v>
      </c>
      <c r="K5" s="983"/>
      <c r="L5" s="983"/>
      <c r="M5" s="983"/>
      <c r="N5" s="983"/>
      <c r="O5" s="983"/>
      <c r="P5" s="983"/>
      <c r="Q5" s="256"/>
      <c r="R5" s="982" t="s">
        <v>59</v>
      </c>
      <c r="S5" s="983"/>
      <c r="T5" s="983"/>
      <c r="U5" s="983"/>
      <c r="V5" s="983"/>
      <c r="W5" s="983"/>
      <c r="X5" s="983"/>
      <c r="Y5" s="256"/>
      <c r="Z5" s="982" t="s">
        <v>60</v>
      </c>
      <c r="AA5" s="983"/>
      <c r="AB5" s="983"/>
      <c r="AC5" s="983"/>
      <c r="AD5" s="983"/>
      <c r="AE5" s="983"/>
      <c r="AF5" s="984"/>
    </row>
    <row r="6" spans="1:32" ht="13.5" thickBot="1">
      <c r="A6" s="38"/>
      <c r="B6" s="38"/>
      <c r="C6" s="985" t="s">
        <v>61</v>
      </c>
      <c r="D6" s="986"/>
      <c r="E6" s="986"/>
      <c r="F6" s="986"/>
      <c r="G6" s="986"/>
      <c r="H6" s="987"/>
      <c r="I6" s="57"/>
      <c r="J6" s="38"/>
      <c r="K6" s="985" t="s">
        <v>61</v>
      </c>
      <c r="L6" s="986"/>
      <c r="M6" s="986"/>
      <c r="N6" s="986"/>
      <c r="O6" s="986"/>
      <c r="P6" s="987"/>
      <c r="Q6" s="57"/>
      <c r="R6" s="38"/>
      <c r="S6" s="985" t="s">
        <v>61</v>
      </c>
      <c r="T6" s="986"/>
      <c r="U6" s="986"/>
      <c r="V6" s="986"/>
      <c r="W6" s="986"/>
      <c r="X6" s="987"/>
      <c r="Y6" s="57"/>
      <c r="Z6" s="83"/>
      <c r="AA6" s="988" t="s">
        <v>61</v>
      </c>
      <c r="AB6" s="989"/>
      <c r="AC6" s="989"/>
      <c r="AD6" s="989"/>
      <c r="AE6" s="989"/>
      <c r="AF6" s="990"/>
    </row>
    <row r="7" spans="1:32" ht="38.25" customHeight="1">
      <c r="A7" s="34" t="s">
        <v>62</v>
      </c>
      <c r="B7" s="463" t="s">
        <v>63</v>
      </c>
      <c r="C7" s="458" t="s">
        <v>64</v>
      </c>
      <c r="D7" s="143" t="s">
        <v>65</v>
      </c>
      <c r="E7" s="143" t="s">
        <v>66</v>
      </c>
      <c r="F7" s="143" t="s">
        <v>67</v>
      </c>
      <c r="G7" s="144" t="s">
        <v>68</v>
      </c>
      <c r="H7" s="145" t="s">
        <v>69</v>
      </c>
      <c r="I7" s="57"/>
      <c r="J7" s="463" t="s">
        <v>63</v>
      </c>
      <c r="K7" s="458" t="s">
        <v>64</v>
      </c>
      <c r="L7" s="143" t="s">
        <v>70</v>
      </c>
      <c r="M7" s="143" t="s">
        <v>71</v>
      </c>
      <c r="N7" s="143" t="s">
        <v>72</v>
      </c>
      <c r="O7" s="143" t="s">
        <v>73</v>
      </c>
      <c r="P7" s="145" t="s">
        <v>69</v>
      </c>
      <c r="Q7" s="57"/>
      <c r="R7" s="37" t="s">
        <v>63</v>
      </c>
      <c r="S7" s="142" t="s">
        <v>64</v>
      </c>
      <c r="T7" s="143" t="s">
        <v>70</v>
      </c>
      <c r="U7" s="143" t="s">
        <v>71</v>
      </c>
      <c r="V7" s="143" t="s">
        <v>72</v>
      </c>
      <c r="W7" s="143" t="s">
        <v>73</v>
      </c>
      <c r="X7" s="145" t="s">
        <v>69</v>
      </c>
      <c r="Y7" s="57"/>
      <c r="Z7" s="37" t="s">
        <v>63</v>
      </c>
      <c r="AA7" s="142" t="s">
        <v>64</v>
      </c>
      <c r="AB7" s="143" t="s">
        <v>70</v>
      </c>
      <c r="AC7" s="143" t="s">
        <v>71</v>
      </c>
      <c r="AD7" s="143" t="s">
        <v>72</v>
      </c>
      <c r="AE7" s="143" t="s">
        <v>73</v>
      </c>
      <c r="AF7" s="145" t="s">
        <v>69</v>
      </c>
    </row>
    <row r="8" spans="1:32" ht="13">
      <c r="A8" s="33" t="s">
        <v>12</v>
      </c>
      <c r="B8" s="77"/>
      <c r="C8" s="459" t="s">
        <v>74</v>
      </c>
      <c r="D8" s="257" t="s">
        <v>75</v>
      </c>
      <c r="E8" s="257" t="s">
        <v>76</v>
      </c>
      <c r="F8" s="257" t="s">
        <v>77</v>
      </c>
      <c r="G8" s="257" t="s">
        <v>78</v>
      </c>
      <c r="H8" s="257"/>
      <c r="I8" s="57"/>
      <c r="J8" s="77"/>
      <c r="K8" s="456"/>
      <c r="L8" s="51"/>
      <c r="M8" s="51"/>
      <c r="N8" s="51"/>
      <c r="O8" s="51"/>
      <c r="P8" s="58"/>
      <c r="Q8" s="57"/>
      <c r="R8" s="77"/>
      <c r="S8" s="76"/>
      <c r="T8" s="51"/>
      <c r="U8" s="51"/>
      <c r="V8" s="51"/>
      <c r="W8" s="51"/>
      <c r="X8" s="58"/>
      <c r="Y8" s="57"/>
      <c r="Z8" s="77"/>
      <c r="AA8" s="76"/>
      <c r="AB8" s="51"/>
      <c r="AC8" s="51"/>
      <c r="AD8" s="51"/>
      <c r="AE8" s="51"/>
      <c r="AF8" s="58"/>
    </row>
    <row r="9" spans="1:32">
      <c r="A9" s="36" t="s">
        <v>79</v>
      </c>
      <c r="B9" s="36" t="s">
        <v>80</v>
      </c>
      <c r="C9" s="460">
        <v>0</v>
      </c>
      <c r="D9" s="56">
        <v>0</v>
      </c>
      <c r="E9" s="56">
        <v>0</v>
      </c>
      <c r="F9" s="56" t="s">
        <v>13</v>
      </c>
      <c r="G9" s="282">
        <v>0</v>
      </c>
      <c r="H9" s="109">
        <f>G9/G$53</f>
        <v>0</v>
      </c>
      <c r="I9" s="57"/>
      <c r="J9" s="36" t="s">
        <v>80</v>
      </c>
      <c r="K9" s="460">
        <v>0</v>
      </c>
      <c r="L9" s="56">
        <v>0</v>
      </c>
      <c r="M9" s="56">
        <v>0</v>
      </c>
      <c r="N9" s="56" t="s">
        <v>13</v>
      </c>
      <c r="O9" s="867">
        <v>0</v>
      </c>
      <c r="P9" s="109">
        <f>O9/O$53</f>
        <v>0</v>
      </c>
      <c r="Q9" s="57"/>
      <c r="R9" s="36" t="s">
        <v>80</v>
      </c>
      <c r="S9" s="55">
        <v>0</v>
      </c>
      <c r="T9" s="56">
        <v>0</v>
      </c>
      <c r="U9" s="56">
        <v>0</v>
      </c>
      <c r="V9" s="56" t="s">
        <v>13</v>
      </c>
      <c r="W9" s="282">
        <v>0</v>
      </c>
      <c r="X9" s="109">
        <f>W9/W$53</f>
        <v>0</v>
      </c>
      <c r="Y9" s="57"/>
      <c r="Z9" s="36" t="s">
        <v>80</v>
      </c>
      <c r="AA9" s="55">
        <v>0</v>
      </c>
      <c r="AB9" s="56">
        <v>0</v>
      </c>
      <c r="AC9" s="56">
        <v>0</v>
      </c>
      <c r="AD9" s="56" t="s">
        <v>13</v>
      </c>
      <c r="AE9" s="282">
        <v>0</v>
      </c>
      <c r="AF9" s="109">
        <f>AE9/AE$53</f>
        <v>0</v>
      </c>
    </row>
    <row r="10" spans="1:32">
      <c r="A10" s="36" t="s">
        <v>81</v>
      </c>
      <c r="B10" s="36" t="s">
        <v>80</v>
      </c>
      <c r="C10" s="460">
        <v>5130</v>
      </c>
      <c r="D10" s="56">
        <v>3009893.52</v>
      </c>
      <c r="E10" s="56">
        <v>361.19015999999999</v>
      </c>
      <c r="F10" s="56" t="s">
        <v>13</v>
      </c>
      <c r="G10" s="282">
        <v>5418046.5875000004</v>
      </c>
      <c r="H10" s="109">
        <f t="shared" ref="H10:H11" si="0">G10/G$53</f>
        <v>0.18443191093339004</v>
      </c>
      <c r="I10" s="57"/>
      <c r="J10" s="36" t="s">
        <v>80</v>
      </c>
      <c r="K10" s="460">
        <v>4197</v>
      </c>
      <c r="L10" s="56">
        <v>2465541.64</v>
      </c>
      <c r="M10" s="56">
        <v>295.86720000000003</v>
      </c>
      <c r="N10" s="56" t="s">
        <v>13</v>
      </c>
      <c r="O10" s="282">
        <v>4426321.3875000002</v>
      </c>
      <c r="P10" s="109">
        <f t="shared" ref="P10:P20" si="1">O10/O$53</f>
        <v>0.19171633284865644</v>
      </c>
      <c r="Q10" s="57"/>
      <c r="R10" s="36" t="s">
        <v>80</v>
      </c>
      <c r="S10" s="55">
        <v>933</v>
      </c>
      <c r="T10" s="56">
        <v>544351.88</v>
      </c>
      <c r="U10" s="56">
        <v>65.322959999999995</v>
      </c>
      <c r="V10" s="56" t="s">
        <v>13</v>
      </c>
      <c r="W10" s="282">
        <v>991725.2</v>
      </c>
      <c r="X10" s="109">
        <f t="shared" ref="X10:X31" si="2">W10/W$53</f>
        <v>0.15769003740994375</v>
      </c>
      <c r="Y10" s="57"/>
      <c r="Z10" s="36" t="s">
        <v>80</v>
      </c>
      <c r="AA10" s="55">
        <v>4453</v>
      </c>
      <c r="AB10" s="56">
        <v>2617159.52</v>
      </c>
      <c r="AC10" s="56">
        <v>314.06207999999998</v>
      </c>
      <c r="AD10" s="56" t="s">
        <v>13</v>
      </c>
      <c r="AE10" s="282">
        <v>4703053.25</v>
      </c>
      <c r="AF10" s="109">
        <f t="shared" ref="AF10:AF11" si="3">AE10/AE$53</f>
        <v>0.24501350514931966</v>
      </c>
    </row>
    <row r="11" spans="1:32">
      <c r="A11" s="36" t="s">
        <v>82</v>
      </c>
      <c r="B11" s="36" t="s">
        <v>83</v>
      </c>
      <c r="C11" s="460">
        <v>43</v>
      </c>
      <c r="D11" s="56">
        <v>36464</v>
      </c>
      <c r="E11" s="56">
        <v>4.3860000000000001</v>
      </c>
      <c r="F11" s="56" t="s">
        <v>13</v>
      </c>
      <c r="G11" s="282">
        <v>34268.18</v>
      </c>
      <c r="H11" s="109">
        <f t="shared" si="0"/>
        <v>1.1664989991393975E-3</v>
      </c>
      <c r="I11" s="57"/>
      <c r="J11" s="36" t="s">
        <v>83</v>
      </c>
      <c r="K11" s="460">
        <v>31</v>
      </c>
      <c r="L11" s="56">
        <v>26288</v>
      </c>
      <c r="M11" s="56">
        <v>3.1619999999999999</v>
      </c>
      <c r="N11" s="56" t="s">
        <v>13</v>
      </c>
      <c r="O11" s="282">
        <v>24101.42</v>
      </c>
      <c r="P11" s="109">
        <f t="shared" si="1"/>
        <v>1.0438997655918098E-3</v>
      </c>
      <c r="Q11" s="57"/>
      <c r="R11" s="36" t="s">
        <v>83</v>
      </c>
      <c r="S11" s="55">
        <v>12</v>
      </c>
      <c r="T11" s="56">
        <v>10176</v>
      </c>
      <c r="U11" s="56">
        <v>1.224</v>
      </c>
      <c r="V11" s="56" t="s">
        <v>13</v>
      </c>
      <c r="W11" s="282">
        <v>10166.76</v>
      </c>
      <c r="X11" s="109">
        <f t="shared" si="2"/>
        <v>1.6165735878627668E-3</v>
      </c>
      <c r="Y11" s="57"/>
      <c r="Z11" s="36" t="s">
        <v>83</v>
      </c>
      <c r="AA11" s="55">
        <v>21</v>
      </c>
      <c r="AB11" s="56">
        <v>17808</v>
      </c>
      <c r="AC11" s="56">
        <v>2.1419999999999999</v>
      </c>
      <c r="AD11" s="56" t="s">
        <v>13</v>
      </c>
      <c r="AE11" s="282">
        <v>19107.88</v>
      </c>
      <c r="AF11" s="109">
        <f t="shared" si="3"/>
        <v>9.954572925094103E-4</v>
      </c>
    </row>
    <row r="12" spans="1:32" ht="13">
      <c r="A12" s="32" t="s">
        <v>15</v>
      </c>
      <c r="B12" s="57"/>
      <c r="C12" s="461"/>
      <c r="D12" s="111"/>
      <c r="E12" s="111"/>
      <c r="F12" s="111"/>
      <c r="G12" s="111"/>
      <c r="H12" s="58"/>
      <c r="I12" s="57"/>
      <c r="J12" s="57"/>
      <c r="K12" s="461"/>
      <c r="L12" s="111"/>
      <c r="M12" s="111"/>
      <c r="N12" s="111"/>
      <c r="O12" s="111"/>
      <c r="P12" s="58"/>
      <c r="Q12" s="57"/>
      <c r="R12" s="57"/>
      <c r="S12" s="110"/>
      <c r="T12" s="111"/>
      <c r="U12" s="111"/>
      <c r="V12" s="111"/>
      <c r="W12" s="111"/>
      <c r="X12" s="58"/>
      <c r="Y12" s="57"/>
      <c r="Z12" s="57"/>
      <c r="AA12" s="110"/>
      <c r="AB12" s="111"/>
      <c r="AC12" s="111"/>
      <c r="AD12" s="111"/>
      <c r="AE12" s="111"/>
      <c r="AF12" s="58"/>
    </row>
    <row r="13" spans="1:32">
      <c r="A13" s="36" t="s">
        <v>84</v>
      </c>
      <c r="B13" s="36" t="s">
        <v>80</v>
      </c>
      <c r="C13" s="460">
        <v>144</v>
      </c>
      <c r="D13" s="56">
        <v>18903.68</v>
      </c>
      <c r="E13" s="56">
        <v>2.2663600000000002</v>
      </c>
      <c r="F13" s="56" t="s">
        <v>13</v>
      </c>
      <c r="G13" s="282">
        <v>6636.75</v>
      </c>
      <c r="H13" s="109">
        <f>G13/G$53</f>
        <v>2.2591693613545848E-4</v>
      </c>
      <c r="I13" s="57"/>
      <c r="J13" s="36" t="s">
        <v>80</v>
      </c>
      <c r="K13" s="868">
        <v>136</v>
      </c>
      <c r="L13" s="60">
        <v>18585.68</v>
      </c>
      <c r="M13" s="60">
        <v>2.2282000000000002</v>
      </c>
      <c r="N13" s="60" t="s">
        <v>13</v>
      </c>
      <c r="O13" s="282">
        <v>6314.25</v>
      </c>
      <c r="P13" s="109">
        <f t="shared" si="1"/>
        <v>2.734877901338629E-4</v>
      </c>
      <c r="Q13" s="57"/>
      <c r="R13" s="36" t="s">
        <v>80</v>
      </c>
      <c r="S13" s="59">
        <v>8</v>
      </c>
      <c r="T13" s="60">
        <v>318</v>
      </c>
      <c r="U13" s="60">
        <v>3.8159999999999999E-2</v>
      </c>
      <c r="V13" s="60" t="s">
        <v>13</v>
      </c>
      <c r="W13" s="282">
        <v>322.5</v>
      </c>
      <c r="X13" s="109">
        <f t="shared" si="2"/>
        <v>5.1279363542145411E-5</v>
      </c>
      <c r="Y13" s="57"/>
      <c r="Z13" s="36" t="s">
        <v>80</v>
      </c>
      <c r="AA13" s="59">
        <v>113</v>
      </c>
      <c r="AB13" s="60">
        <v>17154.68</v>
      </c>
      <c r="AC13" s="60">
        <v>2.0564800000000001</v>
      </c>
      <c r="AD13" s="60" t="s">
        <v>13</v>
      </c>
      <c r="AE13" s="282">
        <v>5068.5</v>
      </c>
      <c r="AF13" s="109">
        <f>AE13/AE$53</f>
        <v>2.6405207103477439E-4</v>
      </c>
    </row>
    <row r="14" spans="1:32">
      <c r="A14" s="36" t="s">
        <v>85</v>
      </c>
      <c r="B14" s="36" t="s">
        <v>80</v>
      </c>
      <c r="C14" s="460">
        <v>3</v>
      </c>
      <c r="D14" s="56">
        <v>141</v>
      </c>
      <c r="E14" s="56">
        <v>3.1962999999999998E-2</v>
      </c>
      <c r="F14" s="56" t="s">
        <v>13</v>
      </c>
      <c r="G14" s="282">
        <v>100.5</v>
      </c>
      <c r="H14" s="109">
        <f t="shared" ref="H14:H17" si="4">G14/G$53</f>
        <v>3.4210497730988178E-6</v>
      </c>
      <c r="I14" s="57"/>
      <c r="J14" s="36" t="s">
        <v>80</v>
      </c>
      <c r="K14" s="868">
        <v>3</v>
      </c>
      <c r="L14" s="60">
        <v>141</v>
      </c>
      <c r="M14" s="60">
        <v>3.1962999999999998E-2</v>
      </c>
      <c r="N14" s="60" t="s">
        <v>13</v>
      </c>
      <c r="O14" s="282">
        <v>100.5</v>
      </c>
      <c r="P14" s="109">
        <f t="shared" si="1"/>
        <v>4.3529354885304225E-6</v>
      </c>
      <c r="Q14" s="57"/>
      <c r="R14" s="36" t="s">
        <v>80</v>
      </c>
      <c r="S14" s="59">
        <v>0</v>
      </c>
      <c r="T14" s="60">
        <v>0</v>
      </c>
      <c r="U14" s="60">
        <v>0</v>
      </c>
      <c r="V14" s="60" t="s">
        <v>13</v>
      </c>
      <c r="W14" s="282">
        <v>0</v>
      </c>
      <c r="X14" s="109">
        <f t="shared" si="2"/>
        <v>0</v>
      </c>
      <c r="Y14" s="57"/>
      <c r="Z14" s="36" t="s">
        <v>80</v>
      </c>
      <c r="AA14" s="59">
        <v>2</v>
      </c>
      <c r="AB14" s="60">
        <v>94</v>
      </c>
      <c r="AC14" s="60">
        <v>2.6353000000000001E-2</v>
      </c>
      <c r="AD14" s="60" t="s">
        <v>13</v>
      </c>
      <c r="AE14" s="282">
        <v>67</v>
      </c>
      <c r="AF14" s="109">
        <f t="shared" ref="AF14:AF19" si="5">AE14/AE$53</f>
        <v>3.4904782005188687E-6</v>
      </c>
    </row>
    <row r="15" spans="1:32">
      <c r="A15" s="36" t="s">
        <v>86</v>
      </c>
      <c r="B15" s="36" t="s">
        <v>83</v>
      </c>
      <c r="C15" s="460">
        <v>1</v>
      </c>
      <c r="D15" s="56">
        <v>26.3</v>
      </c>
      <c r="E15" s="56">
        <v>5.3E-3</v>
      </c>
      <c r="F15" s="56" t="s">
        <v>13</v>
      </c>
      <c r="G15" s="282">
        <v>112</v>
      </c>
      <c r="H15" s="109">
        <f t="shared" si="4"/>
        <v>3.8125131799708217E-6</v>
      </c>
      <c r="I15" s="57"/>
      <c r="J15" s="36" t="s">
        <v>83</v>
      </c>
      <c r="K15" s="868">
        <v>1</v>
      </c>
      <c r="L15" s="60">
        <v>26.3</v>
      </c>
      <c r="M15" s="60">
        <v>5.3E-3</v>
      </c>
      <c r="N15" s="60" t="s">
        <v>13</v>
      </c>
      <c r="O15" s="282">
        <v>112</v>
      </c>
      <c r="P15" s="109">
        <f t="shared" si="1"/>
        <v>4.8510325842329089E-6</v>
      </c>
      <c r="Q15" s="57"/>
      <c r="R15" s="36" t="s">
        <v>83</v>
      </c>
      <c r="S15" s="59">
        <v>0</v>
      </c>
      <c r="T15" s="60">
        <v>0</v>
      </c>
      <c r="U15" s="60">
        <v>0</v>
      </c>
      <c r="V15" s="60" t="s">
        <v>13</v>
      </c>
      <c r="W15" s="282">
        <v>0</v>
      </c>
      <c r="X15" s="109">
        <f t="shared" si="2"/>
        <v>0</v>
      </c>
      <c r="Y15" s="57"/>
      <c r="Z15" s="36" t="s">
        <v>83</v>
      </c>
      <c r="AA15" s="59">
        <v>1</v>
      </c>
      <c r="AB15" s="60">
        <v>26.3</v>
      </c>
      <c r="AC15" s="60">
        <v>5.3E-3</v>
      </c>
      <c r="AD15" s="60" t="s">
        <v>13</v>
      </c>
      <c r="AE15" s="282">
        <v>112</v>
      </c>
      <c r="AF15" s="109">
        <f t="shared" si="5"/>
        <v>5.8348292307181086E-6</v>
      </c>
    </row>
    <row r="16" spans="1:32">
      <c r="A16" s="36" t="s">
        <v>87</v>
      </c>
      <c r="B16" s="36" t="s">
        <v>83</v>
      </c>
      <c r="C16" s="460">
        <v>0</v>
      </c>
      <c r="D16" s="56">
        <v>0</v>
      </c>
      <c r="E16" s="56">
        <v>0</v>
      </c>
      <c r="F16" s="56" t="s">
        <v>13</v>
      </c>
      <c r="G16" s="282">
        <v>0</v>
      </c>
      <c r="H16" s="109">
        <f>G16/G$53</f>
        <v>0</v>
      </c>
      <c r="I16" s="57"/>
      <c r="J16" s="36" t="s">
        <v>83</v>
      </c>
      <c r="K16" s="868">
        <v>0</v>
      </c>
      <c r="L16" s="60">
        <v>0</v>
      </c>
      <c r="M16" s="60">
        <v>0</v>
      </c>
      <c r="N16" s="60" t="s">
        <v>13</v>
      </c>
      <c r="O16" s="282">
        <v>0</v>
      </c>
      <c r="P16" s="109">
        <f t="shared" si="1"/>
        <v>0</v>
      </c>
      <c r="Q16" s="57"/>
      <c r="R16" s="36" t="s">
        <v>83</v>
      </c>
      <c r="S16" s="59">
        <v>0</v>
      </c>
      <c r="T16" s="60">
        <v>0</v>
      </c>
      <c r="U16" s="60">
        <v>0</v>
      </c>
      <c r="V16" s="60" t="s">
        <v>13</v>
      </c>
      <c r="W16" s="282">
        <v>0</v>
      </c>
      <c r="X16" s="109">
        <f t="shared" si="2"/>
        <v>0</v>
      </c>
      <c r="Y16" s="57"/>
      <c r="Z16" s="36" t="s">
        <v>83</v>
      </c>
      <c r="AA16" s="59">
        <v>0</v>
      </c>
      <c r="AB16" s="60">
        <v>0</v>
      </c>
      <c r="AC16" s="60">
        <v>0</v>
      </c>
      <c r="AD16" s="60" t="s">
        <v>13</v>
      </c>
      <c r="AE16" s="282">
        <v>0</v>
      </c>
      <c r="AF16" s="109">
        <f>AE16/AE$53</f>
        <v>0</v>
      </c>
    </row>
    <row r="17" spans="1:32">
      <c r="A17" s="36" t="s">
        <v>88</v>
      </c>
      <c r="B17" s="36" t="s">
        <v>83</v>
      </c>
      <c r="C17" s="460">
        <v>12</v>
      </c>
      <c r="D17" s="56">
        <v>576.4</v>
      </c>
      <c r="E17" s="56">
        <v>0.1172</v>
      </c>
      <c r="F17" s="56" t="s">
        <v>13</v>
      </c>
      <c r="G17" s="282">
        <v>1032</v>
      </c>
      <c r="H17" s="109">
        <f t="shared" si="4"/>
        <v>3.5129585729731145E-5</v>
      </c>
      <c r="I17" s="57"/>
      <c r="J17" s="36" t="s">
        <v>83</v>
      </c>
      <c r="K17" s="868">
        <v>12</v>
      </c>
      <c r="L17" s="60">
        <v>576.4</v>
      </c>
      <c r="M17" s="60">
        <v>0.1172</v>
      </c>
      <c r="N17" s="60" t="s">
        <v>13</v>
      </c>
      <c r="O17" s="282">
        <v>1032</v>
      </c>
      <c r="P17" s="109">
        <f t="shared" si="1"/>
        <v>4.4698800240431799E-5</v>
      </c>
      <c r="Q17" s="57"/>
      <c r="R17" s="36" t="s">
        <v>83</v>
      </c>
      <c r="S17" s="59">
        <v>0</v>
      </c>
      <c r="T17" s="60">
        <v>0</v>
      </c>
      <c r="U17" s="60">
        <v>0</v>
      </c>
      <c r="V17" s="60" t="s">
        <v>13</v>
      </c>
      <c r="W17" s="282">
        <v>0</v>
      </c>
      <c r="X17" s="109">
        <f t="shared" si="2"/>
        <v>0</v>
      </c>
      <c r="Y17" s="57"/>
      <c r="Z17" s="36" t="s">
        <v>83</v>
      </c>
      <c r="AA17" s="59">
        <v>11</v>
      </c>
      <c r="AB17" s="60">
        <v>539.1</v>
      </c>
      <c r="AC17" s="60">
        <v>0.1096</v>
      </c>
      <c r="AD17" s="60" t="s">
        <v>13</v>
      </c>
      <c r="AE17" s="282">
        <v>946</v>
      </c>
      <c r="AF17" s="109">
        <f t="shared" si="5"/>
        <v>4.9283468323744025E-5</v>
      </c>
    </row>
    <row r="18" spans="1:32" ht="13">
      <c r="A18" s="32" t="s">
        <v>16</v>
      </c>
      <c r="B18" s="57"/>
      <c r="C18" s="461"/>
      <c r="D18" s="111"/>
      <c r="E18" s="111"/>
      <c r="F18" s="111"/>
      <c r="G18" s="111"/>
      <c r="H18" s="58"/>
      <c r="I18" s="57"/>
      <c r="J18" s="57"/>
      <c r="K18" s="461"/>
      <c r="L18" s="111"/>
      <c r="M18" s="111"/>
      <c r="N18" s="111"/>
      <c r="O18" s="111"/>
      <c r="P18" s="58"/>
      <c r="Q18" s="57"/>
      <c r="R18" s="57"/>
      <c r="S18" s="110"/>
      <c r="T18" s="111"/>
      <c r="U18" s="111"/>
      <c r="V18" s="111"/>
      <c r="W18" s="111"/>
      <c r="X18" s="58"/>
      <c r="Y18" s="57"/>
      <c r="Z18" s="57"/>
      <c r="AA18" s="110"/>
      <c r="AB18" s="111"/>
      <c r="AC18" s="111"/>
      <c r="AD18" s="111"/>
      <c r="AE18" s="111"/>
      <c r="AF18" s="58"/>
    </row>
    <row r="19" spans="1:32" s="258" customFormat="1">
      <c r="A19" s="36" t="s">
        <v>89</v>
      </c>
      <c r="B19" s="36" t="s">
        <v>80</v>
      </c>
      <c r="C19" s="460">
        <v>352</v>
      </c>
      <c r="D19" s="56">
        <v>9869.3999839999997</v>
      </c>
      <c r="E19" s="56">
        <v>1.3159400000000001</v>
      </c>
      <c r="F19" s="56" t="s">
        <v>13</v>
      </c>
      <c r="G19" s="282">
        <v>40839.550000000003</v>
      </c>
      <c r="H19" s="109"/>
      <c r="I19" s="57"/>
      <c r="J19" s="36" t="s">
        <v>80</v>
      </c>
      <c r="K19" s="465">
        <v>325</v>
      </c>
      <c r="L19" s="62">
        <v>9183.3999860000004</v>
      </c>
      <c r="M19" s="62">
        <v>1.2336199999999999</v>
      </c>
      <c r="N19" s="62" t="s">
        <v>13</v>
      </c>
      <c r="O19" s="282">
        <v>38344</v>
      </c>
      <c r="P19" s="109">
        <f t="shared" si="1"/>
        <v>1.6607856554448808E-3</v>
      </c>
      <c r="Q19" s="57"/>
      <c r="R19" s="36" t="s">
        <v>80</v>
      </c>
      <c r="S19" s="61">
        <v>27</v>
      </c>
      <c r="T19" s="62">
        <v>685.99999800000001</v>
      </c>
      <c r="U19" s="62">
        <v>8.2320000000000004E-2</v>
      </c>
      <c r="V19" s="62" t="s">
        <v>13</v>
      </c>
      <c r="W19" s="282">
        <v>2495.5500000000002</v>
      </c>
      <c r="X19" s="109">
        <f t="shared" si="2"/>
        <v>3.9680687034915032E-4</v>
      </c>
      <c r="Y19" s="57"/>
      <c r="Z19" s="36" t="s">
        <v>80</v>
      </c>
      <c r="AA19" s="61">
        <v>324</v>
      </c>
      <c r="AB19" s="62">
        <v>7027.3999919999997</v>
      </c>
      <c r="AC19" s="62">
        <v>0.97489999999999999</v>
      </c>
      <c r="AD19" s="62" t="s">
        <v>13</v>
      </c>
      <c r="AE19" s="282">
        <v>36239.78</v>
      </c>
      <c r="AF19" s="109">
        <f t="shared" si="5"/>
        <v>1.8879725683820848E-3</v>
      </c>
    </row>
    <row r="20" spans="1:32">
      <c r="A20" s="35" t="s">
        <v>90</v>
      </c>
      <c r="B20" s="35" t="s">
        <v>80</v>
      </c>
      <c r="C20" s="460">
        <v>1</v>
      </c>
      <c r="D20" s="56">
        <v>215</v>
      </c>
      <c r="E20" s="56">
        <v>2.58E-2</v>
      </c>
      <c r="F20" s="56" t="s">
        <v>13</v>
      </c>
      <c r="G20" s="282">
        <v>3159</v>
      </c>
      <c r="H20" s="109"/>
      <c r="I20" s="57"/>
      <c r="J20" s="35" t="s">
        <v>80</v>
      </c>
      <c r="K20" s="466">
        <v>1</v>
      </c>
      <c r="L20" s="65">
        <v>215</v>
      </c>
      <c r="M20" s="65">
        <v>2.58E-2</v>
      </c>
      <c r="N20" s="65" t="s">
        <v>13</v>
      </c>
      <c r="O20" s="282">
        <v>3159</v>
      </c>
      <c r="P20" s="109">
        <f t="shared" si="1"/>
        <v>1.3682510654992641E-4</v>
      </c>
      <c r="Q20" s="57"/>
      <c r="R20" s="35" t="s">
        <v>80</v>
      </c>
      <c r="S20" s="64">
        <v>0</v>
      </c>
      <c r="T20" s="65">
        <v>0</v>
      </c>
      <c r="U20" s="65">
        <v>0</v>
      </c>
      <c r="V20" s="65" t="s">
        <v>13</v>
      </c>
      <c r="W20" s="282">
        <v>0</v>
      </c>
      <c r="X20" s="109">
        <f t="shared" si="2"/>
        <v>0</v>
      </c>
      <c r="Y20" s="57"/>
      <c r="Z20" s="35" t="s">
        <v>80</v>
      </c>
      <c r="AA20" s="64">
        <v>0</v>
      </c>
      <c r="AB20" s="65">
        <v>0</v>
      </c>
      <c r="AC20" s="65">
        <v>0</v>
      </c>
      <c r="AD20" s="65" t="s">
        <v>13</v>
      </c>
      <c r="AE20" s="282">
        <v>0</v>
      </c>
      <c r="AF20" s="109"/>
    </row>
    <row r="21" spans="1:32" ht="13">
      <c r="A21" s="32" t="s">
        <v>91</v>
      </c>
      <c r="B21" s="57"/>
      <c r="C21" s="461"/>
      <c r="D21" s="111"/>
      <c r="E21" s="111"/>
      <c r="F21" s="111"/>
      <c r="G21" s="111"/>
      <c r="H21" s="58"/>
      <c r="I21" s="57"/>
      <c r="J21" s="57"/>
      <c r="K21" s="461"/>
      <c r="L21" s="111"/>
      <c r="M21" s="111"/>
      <c r="N21" s="111"/>
      <c r="O21" s="111"/>
      <c r="P21" s="58"/>
      <c r="Q21" s="57"/>
      <c r="R21" s="57"/>
      <c r="S21" s="110"/>
      <c r="T21" s="111"/>
      <c r="U21" s="111"/>
      <c r="V21" s="111"/>
      <c r="W21" s="111"/>
      <c r="X21" s="58"/>
      <c r="Y21" s="57"/>
      <c r="Z21" s="57"/>
      <c r="AA21" s="110"/>
      <c r="AB21" s="111"/>
      <c r="AC21" s="111"/>
      <c r="AD21" s="111"/>
      <c r="AE21" s="111"/>
      <c r="AF21" s="58"/>
    </row>
    <row r="22" spans="1:32">
      <c r="A22" s="36" t="s">
        <v>92</v>
      </c>
      <c r="B22" s="36" t="s">
        <v>83</v>
      </c>
      <c r="C22" s="869">
        <v>1964</v>
      </c>
      <c r="D22" s="870">
        <v>581017.70069199998</v>
      </c>
      <c r="E22" s="870">
        <v>0</v>
      </c>
      <c r="F22" s="56" t="s">
        <v>13</v>
      </c>
      <c r="G22" s="282">
        <v>644364.35</v>
      </c>
      <c r="H22" s="109">
        <f>G22/G$53</f>
        <v>2.1934353366770815E-2</v>
      </c>
      <c r="I22" s="57"/>
      <c r="J22" s="36" t="s">
        <v>83</v>
      </c>
      <c r="K22" s="871">
        <v>1458</v>
      </c>
      <c r="L22" s="872">
        <v>427125.23653200001</v>
      </c>
      <c r="M22" s="872">
        <v>0</v>
      </c>
      <c r="N22" s="67" t="s">
        <v>13</v>
      </c>
      <c r="O22" s="282">
        <v>478204.35</v>
      </c>
      <c r="P22" s="109">
        <f t="shared" ref="P22:P31" si="6">O22/O$53</f>
        <v>2.0712365033677842E-2</v>
      </c>
      <c r="Q22" s="57"/>
      <c r="R22" s="36" t="s">
        <v>83</v>
      </c>
      <c r="S22" s="873">
        <v>506</v>
      </c>
      <c r="T22" s="872">
        <v>153892.46416</v>
      </c>
      <c r="U22" s="872">
        <v>0</v>
      </c>
      <c r="V22" s="67" t="s">
        <v>13</v>
      </c>
      <c r="W22" s="282">
        <v>166160</v>
      </c>
      <c r="X22" s="109">
        <f t="shared" si="2"/>
        <v>2.6420400143140718E-2</v>
      </c>
      <c r="Y22" s="57"/>
      <c r="Z22" s="36" t="s">
        <v>83</v>
      </c>
      <c r="AA22" s="873">
        <v>1185</v>
      </c>
      <c r="AB22" s="872">
        <v>325739.59459300002</v>
      </c>
      <c r="AC22" s="872">
        <v>0</v>
      </c>
      <c r="AD22" s="67" t="s">
        <v>13</v>
      </c>
      <c r="AE22" s="282">
        <v>380776.87</v>
      </c>
      <c r="AF22" s="109">
        <f t="shared" ref="AF22:AF31" si="7">AE22/AE$53</f>
        <v>1.9837214388012048E-2</v>
      </c>
    </row>
    <row r="23" spans="1:32">
      <c r="A23" s="36" t="s">
        <v>93</v>
      </c>
      <c r="B23" s="36" t="s">
        <v>83</v>
      </c>
      <c r="C23" s="869">
        <v>0</v>
      </c>
      <c r="D23" s="870">
        <v>0</v>
      </c>
      <c r="E23" s="870">
        <v>0</v>
      </c>
      <c r="F23" s="56" t="s">
        <v>13</v>
      </c>
      <c r="G23" s="282">
        <v>0</v>
      </c>
      <c r="H23" s="109">
        <f t="shared" ref="H23:H31" si="8">G23/G$53</f>
        <v>0</v>
      </c>
      <c r="I23" s="57"/>
      <c r="J23" s="36" t="s">
        <v>83</v>
      </c>
      <c r="K23" s="871">
        <v>0</v>
      </c>
      <c r="L23" s="872">
        <v>0</v>
      </c>
      <c r="M23" s="872">
        <v>0</v>
      </c>
      <c r="N23" s="67" t="s">
        <v>13</v>
      </c>
      <c r="O23" s="282">
        <v>0</v>
      </c>
      <c r="P23" s="109">
        <f t="shared" si="6"/>
        <v>0</v>
      </c>
      <c r="Q23" s="57"/>
      <c r="R23" s="36" t="s">
        <v>83</v>
      </c>
      <c r="S23" s="873">
        <v>0</v>
      </c>
      <c r="T23" s="872">
        <v>0</v>
      </c>
      <c r="U23" s="872">
        <v>0</v>
      </c>
      <c r="V23" s="67" t="s">
        <v>13</v>
      </c>
      <c r="W23" s="282">
        <v>0</v>
      </c>
      <c r="X23" s="109">
        <f t="shared" si="2"/>
        <v>0</v>
      </c>
      <c r="Y23" s="57"/>
      <c r="Z23" s="36" t="s">
        <v>83</v>
      </c>
      <c r="AA23" s="873">
        <v>0</v>
      </c>
      <c r="AB23" s="872">
        <v>0</v>
      </c>
      <c r="AC23" s="872">
        <v>0</v>
      </c>
      <c r="AD23" s="67" t="s">
        <v>13</v>
      </c>
      <c r="AE23" s="282">
        <v>0</v>
      </c>
      <c r="AF23" s="109">
        <f t="shared" si="7"/>
        <v>0</v>
      </c>
    </row>
    <row r="24" spans="1:32">
      <c r="A24" s="36" t="s">
        <v>94</v>
      </c>
      <c r="B24" s="36" t="s">
        <v>80</v>
      </c>
      <c r="C24" s="869">
        <v>0</v>
      </c>
      <c r="D24" s="870">
        <v>0</v>
      </c>
      <c r="E24" s="870">
        <v>0</v>
      </c>
      <c r="F24" s="56" t="s">
        <v>13</v>
      </c>
      <c r="G24" s="282">
        <v>0</v>
      </c>
      <c r="H24" s="109">
        <f t="shared" si="8"/>
        <v>0</v>
      </c>
      <c r="I24" s="57"/>
      <c r="J24" s="36" t="s">
        <v>80</v>
      </c>
      <c r="K24" s="871">
        <v>0</v>
      </c>
      <c r="L24" s="872">
        <v>0</v>
      </c>
      <c r="M24" s="872">
        <v>0</v>
      </c>
      <c r="N24" s="67" t="s">
        <v>13</v>
      </c>
      <c r="O24" s="282">
        <v>0</v>
      </c>
      <c r="P24" s="109">
        <f t="shared" si="6"/>
        <v>0</v>
      </c>
      <c r="Q24" s="57"/>
      <c r="R24" s="36" t="s">
        <v>80</v>
      </c>
      <c r="S24" s="873">
        <v>0</v>
      </c>
      <c r="T24" s="872">
        <v>0</v>
      </c>
      <c r="U24" s="872">
        <v>0</v>
      </c>
      <c r="V24" s="67" t="s">
        <v>13</v>
      </c>
      <c r="W24" s="282">
        <v>0</v>
      </c>
      <c r="X24" s="109">
        <f t="shared" si="2"/>
        <v>0</v>
      </c>
      <c r="Y24" s="57"/>
      <c r="Z24" s="36" t="s">
        <v>80</v>
      </c>
      <c r="AA24" s="873">
        <v>0</v>
      </c>
      <c r="AB24" s="872">
        <v>0</v>
      </c>
      <c r="AC24" s="872">
        <v>0</v>
      </c>
      <c r="AD24" s="67" t="s">
        <v>13</v>
      </c>
      <c r="AE24" s="282">
        <v>0</v>
      </c>
      <c r="AF24" s="109">
        <f t="shared" si="7"/>
        <v>0</v>
      </c>
    </row>
    <row r="25" spans="1:32">
      <c r="A25" s="36" t="s">
        <v>95</v>
      </c>
      <c r="B25" s="36" t="s">
        <v>80</v>
      </c>
      <c r="C25" s="869">
        <v>180</v>
      </c>
      <c r="D25" s="870">
        <v>-29535.650005</v>
      </c>
      <c r="E25" s="870">
        <v>-4.4302000000000001</v>
      </c>
      <c r="F25" s="56" t="s">
        <v>13</v>
      </c>
      <c r="G25" s="282">
        <v>194799.4325</v>
      </c>
      <c r="H25" s="109">
        <f t="shared" si="8"/>
        <v>6.6310303915811291E-3</v>
      </c>
      <c r="I25" s="57"/>
      <c r="J25" s="36" t="s">
        <v>80</v>
      </c>
      <c r="K25" s="871">
        <v>132</v>
      </c>
      <c r="L25" s="872">
        <v>-21545.650002999999</v>
      </c>
      <c r="M25" s="872">
        <v>-3.2317</v>
      </c>
      <c r="N25" s="67" t="s">
        <v>13</v>
      </c>
      <c r="O25" s="282">
        <v>143066.41250000001</v>
      </c>
      <c r="P25" s="109">
        <f t="shared" si="6"/>
        <v>6.1966056138107713E-3</v>
      </c>
      <c r="Q25" s="57"/>
      <c r="R25" s="36" t="s">
        <v>80</v>
      </c>
      <c r="S25" s="873">
        <v>48</v>
      </c>
      <c r="T25" s="872">
        <v>-7990.0000019999998</v>
      </c>
      <c r="U25" s="872">
        <v>-1.1984999999999999</v>
      </c>
      <c r="V25" s="67" t="s">
        <v>13</v>
      </c>
      <c r="W25" s="282">
        <v>51733.02</v>
      </c>
      <c r="X25" s="109">
        <f t="shared" si="2"/>
        <v>8.2258491153893928E-3</v>
      </c>
      <c r="Y25" s="57"/>
      <c r="Z25" s="36" t="s">
        <v>80</v>
      </c>
      <c r="AA25" s="873">
        <v>111</v>
      </c>
      <c r="AB25" s="872">
        <v>-18315.650002999999</v>
      </c>
      <c r="AC25" s="872">
        <v>-2.7471999999999999</v>
      </c>
      <c r="AD25" s="67" t="s">
        <v>13</v>
      </c>
      <c r="AE25" s="282">
        <v>114057.64</v>
      </c>
      <c r="AF25" s="109">
        <f t="shared" si="7"/>
        <v>5.9420254630243126E-3</v>
      </c>
    </row>
    <row r="26" spans="1:32">
      <c r="A26" s="36" t="s">
        <v>96</v>
      </c>
      <c r="B26" s="36" t="s">
        <v>80</v>
      </c>
      <c r="C26" s="869">
        <v>2117</v>
      </c>
      <c r="D26" s="870">
        <v>703373</v>
      </c>
      <c r="E26" s="870">
        <v>105.50595</v>
      </c>
      <c r="F26" s="56" t="s">
        <v>13</v>
      </c>
      <c r="G26" s="282">
        <v>10079505.0075</v>
      </c>
      <c r="H26" s="109">
        <f t="shared" si="8"/>
        <v>0.34310933650603254</v>
      </c>
      <c r="I26" s="57"/>
      <c r="J26" s="36" t="s">
        <v>80</v>
      </c>
      <c r="K26" s="871">
        <v>1596</v>
      </c>
      <c r="L26" s="872">
        <v>531749</v>
      </c>
      <c r="M26" s="872">
        <v>79.762349999999998</v>
      </c>
      <c r="N26" s="67" t="s">
        <v>13</v>
      </c>
      <c r="O26" s="282">
        <v>7493292.0750000002</v>
      </c>
      <c r="P26" s="109">
        <f t="shared" si="6"/>
        <v>0.32455539302677883</v>
      </c>
      <c r="Q26" s="57"/>
      <c r="R26" s="36" t="s">
        <v>80</v>
      </c>
      <c r="S26" s="873">
        <v>521</v>
      </c>
      <c r="T26" s="872">
        <v>171624</v>
      </c>
      <c r="U26" s="872">
        <v>25.743600000000001</v>
      </c>
      <c r="V26" s="67" t="s">
        <v>13</v>
      </c>
      <c r="W26" s="282">
        <v>2586212.9325000001</v>
      </c>
      <c r="X26" s="109">
        <f t="shared" si="2"/>
        <v>0.41122280050562937</v>
      </c>
      <c r="Y26" s="57"/>
      <c r="Z26" s="36" t="s">
        <v>80</v>
      </c>
      <c r="AA26" s="873">
        <v>752</v>
      </c>
      <c r="AB26" s="872">
        <v>255884</v>
      </c>
      <c r="AC26" s="872">
        <v>38.382599999999996</v>
      </c>
      <c r="AD26" s="67" t="s">
        <v>13</v>
      </c>
      <c r="AE26" s="282">
        <v>3426791.5175000001</v>
      </c>
      <c r="AF26" s="109">
        <f t="shared" si="7"/>
        <v>0.17852449387398095</v>
      </c>
    </row>
    <row r="27" spans="1:32">
      <c r="A27" s="36" t="s">
        <v>97</v>
      </c>
      <c r="B27" s="36" t="s">
        <v>80</v>
      </c>
      <c r="C27" s="869">
        <v>141</v>
      </c>
      <c r="D27" s="870">
        <v>173795</v>
      </c>
      <c r="E27" s="870">
        <v>78.207750000000004</v>
      </c>
      <c r="F27" s="56" t="s">
        <v>13</v>
      </c>
      <c r="G27" s="282">
        <v>578217.03249999997</v>
      </c>
      <c r="H27" s="109">
        <f t="shared" si="8"/>
        <v>1.9682679082945239E-2</v>
      </c>
      <c r="I27" s="57"/>
      <c r="J27" s="36" t="s">
        <v>80</v>
      </c>
      <c r="K27" s="871">
        <v>139</v>
      </c>
      <c r="L27" s="872">
        <v>170958</v>
      </c>
      <c r="M27" s="872">
        <v>76.931100000000001</v>
      </c>
      <c r="N27" s="67" t="s">
        <v>13</v>
      </c>
      <c r="O27" s="282">
        <v>566193.16249999998</v>
      </c>
      <c r="P27" s="109">
        <f t="shared" si="6"/>
        <v>2.4523406073726592E-2</v>
      </c>
      <c r="Q27" s="57"/>
      <c r="R27" s="36" t="s">
        <v>80</v>
      </c>
      <c r="S27" s="873">
        <v>2</v>
      </c>
      <c r="T27" s="872">
        <v>2837</v>
      </c>
      <c r="U27" s="872">
        <v>1.2766500000000001</v>
      </c>
      <c r="V27" s="67" t="s">
        <v>13</v>
      </c>
      <c r="W27" s="282">
        <v>12023.87</v>
      </c>
      <c r="X27" s="109">
        <f t="shared" si="2"/>
        <v>1.9118648090340959E-3</v>
      </c>
      <c r="Y27" s="57"/>
      <c r="Z27" s="36" t="s">
        <v>80</v>
      </c>
      <c r="AA27" s="873">
        <v>26</v>
      </c>
      <c r="AB27" s="872">
        <v>35245</v>
      </c>
      <c r="AC27" s="872">
        <v>15.860250000000001</v>
      </c>
      <c r="AD27" s="67" t="s">
        <v>13</v>
      </c>
      <c r="AE27" s="282">
        <v>120524.5175</v>
      </c>
      <c r="AF27" s="109">
        <f t="shared" si="7"/>
        <v>6.2789283725642525E-3</v>
      </c>
    </row>
    <row r="28" spans="1:32">
      <c r="A28" s="36" t="s">
        <v>98</v>
      </c>
      <c r="B28" s="36" t="s">
        <v>83</v>
      </c>
      <c r="C28" s="869">
        <v>0</v>
      </c>
      <c r="D28" s="870">
        <v>0</v>
      </c>
      <c r="E28" s="870">
        <v>0</v>
      </c>
      <c r="F28" s="56" t="s">
        <v>13</v>
      </c>
      <c r="G28" s="282">
        <v>0</v>
      </c>
      <c r="H28" s="109">
        <f t="shared" si="8"/>
        <v>0</v>
      </c>
      <c r="I28" s="57"/>
      <c r="J28" s="36" t="s">
        <v>83</v>
      </c>
      <c r="K28" s="871">
        <v>0</v>
      </c>
      <c r="L28" s="872">
        <v>0</v>
      </c>
      <c r="M28" s="872">
        <v>0</v>
      </c>
      <c r="N28" s="67" t="s">
        <v>13</v>
      </c>
      <c r="O28" s="282">
        <v>0</v>
      </c>
      <c r="P28" s="109">
        <f t="shared" si="6"/>
        <v>0</v>
      </c>
      <c r="Q28" s="57"/>
      <c r="R28" s="36" t="s">
        <v>83</v>
      </c>
      <c r="S28" s="873">
        <v>0</v>
      </c>
      <c r="T28" s="872">
        <v>0</v>
      </c>
      <c r="U28" s="872">
        <v>0</v>
      </c>
      <c r="V28" s="67" t="s">
        <v>13</v>
      </c>
      <c r="W28" s="282">
        <v>0</v>
      </c>
      <c r="X28" s="109">
        <f t="shared" si="2"/>
        <v>0</v>
      </c>
      <c r="Y28" s="57"/>
      <c r="Z28" s="36" t="s">
        <v>83</v>
      </c>
      <c r="AA28" s="873">
        <v>0</v>
      </c>
      <c r="AB28" s="872">
        <v>0</v>
      </c>
      <c r="AC28" s="872">
        <v>0</v>
      </c>
      <c r="AD28" s="67" t="s">
        <v>13</v>
      </c>
      <c r="AE28" s="282">
        <v>0</v>
      </c>
      <c r="AF28" s="109">
        <f t="shared" si="7"/>
        <v>0</v>
      </c>
    </row>
    <row r="29" spans="1:32">
      <c r="A29" s="36" t="s">
        <v>99</v>
      </c>
      <c r="B29" s="36" t="s">
        <v>80</v>
      </c>
      <c r="C29" s="869">
        <v>2533</v>
      </c>
      <c r="D29" s="870">
        <v>1419690.51</v>
      </c>
      <c r="E29" s="870">
        <v>212.95755</v>
      </c>
      <c r="F29" s="56" t="s">
        <v>13</v>
      </c>
      <c r="G29" s="282">
        <v>2683600.6724999999</v>
      </c>
      <c r="H29" s="109">
        <f t="shared" si="8"/>
        <v>9.1350561907900085E-2</v>
      </c>
      <c r="I29" s="57"/>
      <c r="J29" s="36" t="s">
        <v>80</v>
      </c>
      <c r="K29" s="871">
        <v>2123</v>
      </c>
      <c r="L29" s="872">
        <v>1189680.51</v>
      </c>
      <c r="M29" s="872">
        <v>178.45605</v>
      </c>
      <c r="N29" s="67" t="s">
        <v>13</v>
      </c>
      <c r="O29" s="282">
        <v>2249500.335</v>
      </c>
      <c r="P29" s="109">
        <f t="shared" si="6"/>
        <v>9.7432137708284322E-2</v>
      </c>
      <c r="Q29" s="57"/>
      <c r="R29" s="36" t="s">
        <v>80</v>
      </c>
      <c r="S29" s="873">
        <v>410</v>
      </c>
      <c r="T29" s="872">
        <v>230010</v>
      </c>
      <c r="U29" s="872">
        <v>34.5015</v>
      </c>
      <c r="V29" s="67" t="s">
        <v>13</v>
      </c>
      <c r="W29" s="282">
        <v>434100.33750000002</v>
      </c>
      <c r="X29" s="109">
        <f t="shared" si="2"/>
        <v>6.9024462078854321E-2</v>
      </c>
      <c r="Y29" s="57"/>
      <c r="Z29" s="36" t="s">
        <v>80</v>
      </c>
      <c r="AA29" s="873">
        <v>1889</v>
      </c>
      <c r="AB29" s="872">
        <v>1058515.28</v>
      </c>
      <c r="AC29" s="872">
        <v>158.77930000000001</v>
      </c>
      <c r="AD29" s="67" t="s">
        <v>13</v>
      </c>
      <c r="AE29" s="282">
        <v>2002850.635</v>
      </c>
      <c r="AF29" s="109">
        <f t="shared" si="7"/>
        <v>0.10434188776661005</v>
      </c>
    </row>
    <row r="30" spans="1:32">
      <c r="A30" s="36" t="s">
        <v>100</v>
      </c>
      <c r="B30" s="36" t="s">
        <v>80</v>
      </c>
      <c r="C30" s="869">
        <v>2209</v>
      </c>
      <c r="D30" s="870">
        <v>0</v>
      </c>
      <c r="E30" s="870">
        <v>0</v>
      </c>
      <c r="F30" s="56" t="s">
        <v>13</v>
      </c>
      <c r="G30" s="282">
        <v>473810</v>
      </c>
      <c r="H30" s="109">
        <f t="shared" si="8"/>
        <v>1.6128632766089064E-2</v>
      </c>
      <c r="I30" s="57"/>
      <c r="J30" s="36" t="s">
        <v>80</v>
      </c>
      <c r="K30" s="871">
        <v>1700</v>
      </c>
      <c r="L30" s="872">
        <v>0</v>
      </c>
      <c r="M30" s="872">
        <v>0</v>
      </c>
      <c r="N30" s="67" t="s">
        <v>13</v>
      </c>
      <c r="O30" s="282">
        <v>373270</v>
      </c>
      <c r="P30" s="109">
        <f t="shared" si="6"/>
        <v>1.6167365470684088E-2</v>
      </c>
      <c r="Q30" s="57"/>
      <c r="R30" s="36" t="s">
        <v>80</v>
      </c>
      <c r="S30" s="873">
        <v>509</v>
      </c>
      <c r="T30" s="872">
        <v>0</v>
      </c>
      <c r="U30" s="872">
        <v>0</v>
      </c>
      <c r="V30" s="67" t="s">
        <v>13</v>
      </c>
      <c r="W30" s="282">
        <v>100540</v>
      </c>
      <c r="X30" s="109">
        <f t="shared" si="2"/>
        <v>1.5986440962875346E-2</v>
      </c>
      <c r="Y30" s="57"/>
      <c r="Z30" s="36" t="s">
        <v>80</v>
      </c>
      <c r="AA30" s="873">
        <v>761</v>
      </c>
      <c r="AB30" s="872">
        <v>0</v>
      </c>
      <c r="AC30" s="872">
        <v>0</v>
      </c>
      <c r="AD30" s="67" t="s">
        <v>13</v>
      </c>
      <c r="AE30" s="282">
        <v>181700</v>
      </c>
      <c r="AF30" s="109">
        <f t="shared" si="7"/>
        <v>9.4659684930489315E-3</v>
      </c>
    </row>
    <row r="31" spans="1:32">
      <c r="A31" s="36" t="s">
        <v>101</v>
      </c>
      <c r="B31" s="36" t="s">
        <v>80</v>
      </c>
      <c r="C31" s="869">
        <v>295</v>
      </c>
      <c r="D31" s="870">
        <v>42078</v>
      </c>
      <c r="E31" s="870">
        <v>21.333711999999998</v>
      </c>
      <c r="F31" s="56" t="s">
        <v>13</v>
      </c>
      <c r="G31" s="282">
        <v>109894.39999999999</v>
      </c>
      <c r="H31" s="109">
        <f t="shared" si="8"/>
        <v>3.7408379321873702E-3</v>
      </c>
      <c r="I31" s="57"/>
      <c r="J31" s="36" t="s">
        <v>80</v>
      </c>
      <c r="K31" s="871">
        <v>227</v>
      </c>
      <c r="L31" s="872">
        <v>32741</v>
      </c>
      <c r="M31" s="872">
        <v>16.370706999999999</v>
      </c>
      <c r="N31" s="67" t="s">
        <v>13</v>
      </c>
      <c r="O31" s="282">
        <v>84999.52</v>
      </c>
      <c r="P31" s="109">
        <f t="shared" si="6"/>
        <v>3.6815664389656861E-3</v>
      </c>
      <c r="Q31" s="57"/>
      <c r="R31" s="36" t="s">
        <v>80</v>
      </c>
      <c r="S31" s="873">
        <v>68</v>
      </c>
      <c r="T31" s="872">
        <v>9337</v>
      </c>
      <c r="U31" s="872">
        <v>4.9630049999999999</v>
      </c>
      <c r="V31" s="67" t="s">
        <v>13</v>
      </c>
      <c r="W31" s="282">
        <v>24894.880000000001</v>
      </c>
      <c r="X31" s="109">
        <f t="shared" si="2"/>
        <v>3.9584297732033645E-3</v>
      </c>
      <c r="Y31" s="57"/>
      <c r="Z31" s="36" t="s">
        <v>80</v>
      </c>
      <c r="AA31" s="873">
        <v>212</v>
      </c>
      <c r="AB31" s="872">
        <v>31742</v>
      </c>
      <c r="AC31" s="872">
        <v>15.485461000000001</v>
      </c>
      <c r="AD31" s="67" t="s">
        <v>13</v>
      </c>
      <c r="AE31" s="282">
        <v>77244.88</v>
      </c>
      <c r="AF31" s="109">
        <f t="shared" si="7"/>
        <v>4.0242025334581485E-3</v>
      </c>
    </row>
    <row r="32" spans="1:32" ht="13">
      <c r="A32" s="32" t="s">
        <v>102</v>
      </c>
      <c r="B32" s="57"/>
      <c r="C32" s="461"/>
      <c r="D32" s="111"/>
      <c r="E32" s="111"/>
      <c r="F32" s="111"/>
      <c r="G32" s="112"/>
      <c r="H32" s="58"/>
      <c r="I32" s="57"/>
      <c r="J32" s="57"/>
      <c r="K32" s="461"/>
      <c r="L32" s="111"/>
      <c r="M32" s="111"/>
      <c r="N32" s="111"/>
      <c r="O32" s="112"/>
      <c r="P32" s="58"/>
      <c r="Q32" s="57"/>
      <c r="R32" s="57"/>
      <c r="S32" s="110"/>
      <c r="T32" s="111"/>
      <c r="U32" s="111"/>
      <c r="V32" s="111"/>
      <c r="W32" s="112"/>
      <c r="X32" s="58"/>
      <c r="Y32" s="57"/>
      <c r="Z32" s="57"/>
      <c r="AA32" s="110"/>
      <c r="AB32" s="111"/>
      <c r="AC32" s="111"/>
      <c r="AD32" s="111"/>
      <c r="AE32" s="112"/>
      <c r="AF32" s="58"/>
    </row>
    <row r="33" spans="1:32" ht="14.5">
      <c r="A33" s="36" t="s">
        <v>103</v>
      </c>
      <c r="B33" s="36" t="s">
        <v>80</v>
      </c>
      <c r="C33" s="460"/>
      <c r="D33" s="56"/>
      <c r="E33" s="56"/>
      <c r="F33" s="56"/>
      <c r="G33" s="282"/>
      <c r="H33" s="109"/>
      <c r="I33" s="57"/>
      <c r="J33" s="36" t="s">
        <v>80</v>
      </c>
      <c r="K33" s="467"/>
      <c r="L33" s="69"/>
      <c r="M33" s="69"/>
      <c r="N33" s="69"/>
      <c r="O33" s="282"/>
      <c r="P33" s="109"/>
      <c r="Q33" s="57"/>
      <c r="R33" s="36" t="s">
        <v>80</v>
      </c>
      <c r="S33" s="68"/>
      <c r="T33" s="69"/>
      <c r="U33" s="69"/>
      <c r="V33" s="69"/>
      <c r="W33" s="282"/>
      <c r="X33" s="109"/>
      <c r="Y33" s="57"/>
      <c r="Z33" s="36" t="s">
        <v>80</v>
      </c>
      <c r="AA33" s="68"/>
      <c r="AB33" s="69"/>
      <c r="AC33" s="69"/>
      <c r="AD33" s="69"/>
      <c r="AE33" s="282"/>
      <c r="AF33" s="109"/>
    </row>
    <row r="34" spans="1:32">
      <c r="A34" s="36" t="s">
        <v>104</v>
      </c>
      <c r="B34" s="36" t="s">
        <v>80</v>
      </c>
      <c r="C34" s="460"/>
      <c r="D34" s="56"/>
      <c r="E34" s="56"/>
      <c r="F34" s="56"/>
      <c r="G34" s="282"/>
      <c r="H34" s="109"/>
      <c r="I34" s="57"/>
      <c r="J34" s="36" t="s">
        <v>80</v>
      </c>
      <c r="K34" s="467"/>
      <c r="L34" s="69"/>
      <c r="M34" s="69"/>
      <c r="N34" s="69"/>
      <c r="O34" s="282"/>
      <c r="P34" s="109"/>
      <c r="Q34" s="57"/>
      <c r="R34" s="36" t="s">
        <v>80</v>
      </c>
      <c r="S34" s="68"/>
      <c r="T34" s="69"/>
      <c r="U34" s="69"/>
      <c r="V34" s="69"/>
      <c r="W34" s="282"/>
      <c r="X34" s="109"/>
      <c r="Y34" s="57"/>
      <c r="Z34" s="36" t="s">
        <v>80</v>
      </c>
      <c r="AA34" s="68"/>
      <c r="AB34" s="69"/>
      <c r="AC34" s="69"/>
      <c r="AD34" s="69"/>
      <c r="AE34" s="282"/>
      <c r="AF34" s="109"/>
    </row>
    <row r="35" spans="1:32" ht="13">
      <c r="A35" s="32" t="s">
        <v>105</v>
      </c>
      <c r="B35" s="57"/>
      <c r="C35" s="461"/>
      <c r="D35" s="111"/>
      <c r="E35" s="111"/>
      <c r="F35" s="111"/>
      <c r="G35" s="111"/>
      <c r="H35" s="58"/>
      <c r="I35" s="57"/>
      <c r="J35" s="57"/>
      <c r="K35" s="461"/>
      <c r="L35" s="111"/>
      <c r="M35" s="111"/>
      <c r="N35" s="111"/>
      <c r="O35" s="111"/>
      <c r="P35" s="58"/>
      <c r="Q35" s="57"/>
      <c r="R35" s="57"/>
      <c r="S35" s="110"/>
      <c r="T35" s="111"/>
      <c r="U35" s="111"/>
      <c r="V35" s="111"/>
      <c r="W35" s="111"/>
      <c r="X35" s="58"/>
      <c r="Y35" s="57"/>
      <c r="Z35" s="57"/>
      <c r="AA35" s="110"/>
      <c r="AB35" s="111"/>
      <c r="AC35" s="111"/>
      <c r="AD35" s="111"/>
      <c r="AE35" s="111"/>
      <c r="AF35" s="58"/>
    </row>
    <row r="36" spans="1:32">
      <c r="A36" s="36" t="s">
        <v>106</v>
      </c>
      <c r="B36" s="36" t="s">
        <v>83</v>
      </c>
      <c r="C36" s="869">
        <v>249</v>
      </c>
      <c r="D36" s="870">
        <v>4222.47</v>
      </c>
      <c r="E36" s="870">
        <v>0.53600000000000003</v>
      </c>
      <c r="F36" s="56" t="s">
        <v>13</v>
      </c>
      <c r="G36" s="282">
        <v>1761.4871000000001</v>
      </c>
      <c r="H36" s="109">
        <f t="shared" ref="H36:H46" si="9">G36/G$53</f>
        <v>5.996154272409447E-5</v>
      </c>
      <c r="I36" s="57"/>
      <c r="J36" s="36" t="s">
        <v>83</v>
      </c>
      <c r="K36" s="874">
        <v>156</v>
      </c>
      <c r="L36" s="875">
        <v>2646.21</v>
      </c>
      <c r="M36" s="875">
        <v>0.33589999999999998</v>
      </c>
      <c r="N36" s="71" t="s">
        <v>13</v>
      </c>
      <c r="O36" s="282">
        <v>1100.7443000000001</v>
      </c>
      <c r="P36" s="109">
        <f t="shared" ref="P36:P46" si="10">O36/O$53</f>
        <v>4.7676307734005754E-5</v>
      </c>
      <c r="Q36" s="57"/>
      <c r="R36" s="36" t="s">
        <v>83</v>
      </c>
      <c r="S36" s="70">
        <v>93</v>
      </c>
      <c r="T36" s="71">
        <v>1576.26</v>
      </c>
      <c r="U36" s="71">
        <v>0.2001</v>
      </c>
      <c r="V36" s="71" t="s">
        <v>13</v>
      </c>
      <c r="W36" s="282">
        <v>660.74279999999999</v>
      </c>
      <c r="X36" s="109">
        <f t="shared" ref="X36:X46" si="11">W36/W$53</f>
        <v>1.0506192325288395E-4</v>
      </c>
      <c r="Y36" s="57"/>
      <c r="Z36" s="36" t="s">
        <v>83</v>
      </c>
      <c r="AA36" s="876">
        <v>249</v>
      </c>
      <c r="AB36" s="875">
        <v>4222.47</v>
      </c>
      <c r="AC36" s="875">
        <v>0.53600000000000003</v>
      </c>
      <c r="AD36" s="71" t="s">
        <v>13</v>
      </c>
      <c r="AE36" s="282">
        <v>1761.4871000000001</v>
      </c>
      <c r="AF36" s="109">
        <f t="shared" ref="AF36:AF46" si="12">AE36/AE$53</f>
        <v>9.1767646612614937E-5</v>
      </c>
    </row>
    <row r="37" spans="1:32">
      <c r="A37" s="36" t="s">
        <v>107</v>
      </c>
      <c r="B37" s="36" t="s">
        <v>83</v>
      </c>
      <c r="C37" s="869">
        <v>8</v>
      </c>
      <c r="D37" s="870">
        <v>280</v>
      </c>
      <c r="E37" s="870">
        <v>3.5999999999999997E-2</v>
      </c>
      <c r="F37" s="56" t="s">
        <v>13</v>
      </c>
      <c r="G37" s="282">
        <v>720</v>
      </c>
      <c r="H37" s="109">
        <f t="shared" si="9"/>
        <v>2.4509013299812425E-5</v>
      </c>
      <c r="I37" s="57"/>
      <c r="J37" s="36" t="s">
        <v>83</v>
      </c>
      <c r="K37" s="874">
        <v>8</v>
      </c>
      <c r="L37" s="875">
        <v>280</v>
      </c>
      <c r="M37" s="875">
        <v>3.5999999999999997E-2</v>
      </c>
      <c r="N37" s="71" t="s">
        <v>13</v>
      </c>
      <c r="O37" s="282">
        <v>720</v>
      </c>
      <c r="P37" s="109">
        <f t="shared" si="10"/>
        <v>3.1185209470068698E-5</v>
      </c>
      <c r="Q37" s="57"/>
      <c r="R37" s="36" t="s">
        <v>83</v>
      </c>
      <c r="S37" s="70">
        <v>0</v>
      </c>
      <c r="T37" s="71">
        <v>0</v>
      </c>
      <c r="U37" s="71">
        <v>0</v>
      </c>
      <c r="V37" s="71" t="s">
        <v>13</v>
      </c>
      <c r="W37" s="282">
        <v>0</v>
      </c>
      <c r="X37" s="109">
        <f t="shared" si="11"/>
        <v>0</v>
      </c>
      <c r="Y37" s="57"/>
      <c r="Z37" s="36" t="s">
        <v>83</v>
      </c>
      <c r="AA37" s="876">
        <v>8</v>
      </c>
      <c r="AB37" s="875">
        <v>280</v>
      </c>
      <c r="AC37" s="875">
        <v>3.5999999999999997E-2</v>
      </c>
      <c r="AD37" s="71" t="s">
        <v>13</v>
      </c>
      <c r="AE37" s="282">
        <v>720</v>
      </c>
      <c r="AF37" s="109">
        <f t="shared" si="12"/>
        <v>3.7509616483187839E-5</v>
      </c>
    </row>
    <row r="38" spans="1:32">
      <c r="A38" s="36" t="s">
        <v>108</v>
      </c>
      <c r="B38" s="36" t="s">
        <v>83</v>
      </c>
      <c r="C38" s="869">
        <v>116</v>
      </c>
      <c r="D38" s="870">
        <v>1694.1451999999999</v>
      </c>
      <c r="E38" s="870">
        <v>0</v>
      </c>
      <c r="F38" s="56" t="s">
        <v>13</v>
      </c>
      <c r="G38" s="282">
        <v>11657.97</v>
      </c>
      <c r="H38" s="109">
        <f t="shared" si="9"/>
        <v>3.9684075247057535E-4</v>
      </c>
      <c r="I38" s="57"/>
      <c r="J38" s="36" t="s">
        <v>83</v>
      </c>
      <c r="K38" s="874">
        <v>73</v>
      </c>
      <c r="L38" s="875">
        <v>1066.1431</v>
      </c>
      <c r="M38" s="875">
        <v>0</v>
      </c>
      <c r="N38" s="71" t="s">
        <v>13</v>
      </c>
      <c r="O38" s="282">
        <v>7507.72</v>
      </c>
      <c r="P38" s="109">
        <f t="shared" si="10"/>
        <v>3.2518030672586693E-4</v>
      </c>
      <c r="Q38" s="57"/>
      <c r="R38" s="36" t="s">
        <v>83</v>
      </c>
      <c r="S38" s="70">
        <v>43</v>
      </c>
      <c r="T38" s="71">
        <v>628.00210000000004</v>
      </c>
      <c r="U38" s="71">
        <v>0</v>
      </c>
      <c r="V38" s="71" t="s">
        <v>13</v>
      </c>
      <c r="W38" s="282">
        <v>4150.25</v>
      </c>
      <c r="X38" s="109">
        <f t="shared" si="11"/>
        <v>6.5991373190942319E-4</v>
      </c>
      <c r="Y38" s="57"/>
      <c r="Z38" s="36" t="s">
        <v>83</v>
      </c>
      <c r="AA38" s="876">
        <v>56</v>
      </c>
      <c r="AB38" s="875">
        <v>817.86320000000001</v>
      </c>
      <c r="AC38" s="875">
        <v>0</v>
      </c>
      <c r="AD38" s="71" t="s">
        <v>13</v>
      </c>
      <c r="AE38" s="282">
        <v>5308.91</v>
      </c>
      <c r="AF38" s="109">
        <f t="shared" si="12"/>
        <v>2.7657663617188996E-4</v>
      </c>
    </row>
    <row r="39" spans="1:32">
      <c r="A39" s="36" t="s">
        <v>109</v>
      </c>
      <c r="B39" s="36" t="s">
        <v>83</v>
      </c>
      <c r="C39" s="869">
        <v>168491</v>
      </c>
      <c r="D39" s="870">
        <v>6559513.5569219999</v>
      </c>
      <c r="E39" s="870">
        <v>798.63851</v>
      </c>
      <c r="F39" s="56" t="s">
        <v>13</v>
      </c>
      <c r="G39" s="282">
        <v>1525571.5333</v>
      </c>
      <c r="H39" s="109">
        <f t="shared" si="9"/>
        <v>5.1930906943701297E-2</v>
      </c>
      <c r="I39" s="57"/>
      <c r="J39" s="36" t="s">
        <v>83</v>
      </c>
      <c r="K39" s="874">
        <v>131021</v>
      </c>
      <c r="L39" s="875">
        <v>5096877.6236540005</v>
      </c>
      <c r="M39" s="875">
        <v>620.06037700000002</v>
      </c>
      <c r="N39" s="71" t="s">
        <v>13</v>
      </c>
      <c r="O39" s="282">
        <v>1186896.1018999999</v>
      </c>
      <c r="P39" s="109">
        <f t="shared" si="10"/>
        <v>5.1407782717999305E-2</v>
      </c>
      <c r="Q39" s="57"/>
      <c r="R39" s="36" t="s">
        <v>83</v>
      </c>
      <c r="S39" s="70">
        <v>37470</v>
      </c>
      <c r="T39" s="71">
        <v>1462635.9332679999</v>
      </c>
      <c r="U39" s="71">
        <v>178.57813300000001</v>
      </c>
      <c r="V39" s="71" t="s">
        <v>13</v>
      </c>
      <c r="W39" s="282">
        <v>338675.4314</v>
      </c>
      <c r="X39" s="109">
        <f t="shared" si="11"/>
        <v>5.3851350603266755E-2</v>
      </c>
      <c r="Y39" s="57"/>
      <c r="Z39" s="36" t="s">
        <v>83</v>
      </c>
      <c r="AA39" s="876">
        <v>154708</v>
      </c>
      <c r="AB39" s="875">
        <v>5998640.8262400003</v>
      </c>
      <c r="AC39" s="875">
        <v>726.81109500000002</v>
      </c>
      <c r="AD39" s="71" t="s">
        <v>13</v>
      </c>
      <c r="AE39" s="282">
        <v>1397831.8751999999</v>
      </c>
      <c r="AF39" s="109">
        <f t="shared" si="12"/>
        <v>7.2822413259343452E-2</v>
      </c>
    </row>
    <row r="40" spans="1:32">
      <c r="A40" s="36" t="s">
        <v>110</v>
      </c>
      <c r="B40" s="36" t="s">
        <v>83</v>
      </c>
      <c r="C40" s="869">
        <v>3126</v>
      </c>
      <c r="D40" s="870">
        <v>67806.984284999999</v>
      </c>
      <c r="E40" s="870">
        <v>8.3863249999999994</v>
      </c>
      <c r="F40" s="56" t="s">
        <v>13</v>
      </c>
      <c r="G40" s="282">
        <v>25988.9143</v>
      </c>
      <c r="H40" s="109">
        <f t="shared" si="9"/>
        <v>8.8467034198109074E-4</v>
      </c>
      <c r="I40" s="57"/>
      <c r="J40" s="36" t="s">
        <v>83</v>
      </c>
      <c r="K40" s="874">
        <v>2508</v>
      </c>
      <c r="L40" s="875">
        <v>54414.074304000002</v>
      </c>
      <c r="M40" s="875">
        <v>6.7689560000000002</v>
      </c>
      <c r="N40" s="71" t="s">
        <v>13</v>
      </c>
      <c r="O40" s="282">
        <v>20842.4244</v>
      </c>
      <c r="P40" s="109">
        <f t="shared" si="10"/>
        <v>9.0274357052509853E-4</v>
      </c>
      <c r="Q40" s="57"/>
      <c r="R40" s="36" t="s">
        <v>83</v>
      </c>
      <c r="S40" s="70">
        <v>618</v>
      </c>
      <c r="T40" s="71">
        <v>13392.909981000001</v>
      </c>
      <c r="U40" s="71">
        <v>1.6173690000000001</v>
      </c>
      <c r="V40" s="71" t="s">
        <v>13</v>
      </c>
      <c r="W40" s="282">
        <v>5146.4898999999996</v>
      </c>
      <c r="X40" s="109">
        <f t="shared" si="11"/>
        <v>8.1832163270722342E-4</v>
      </c>
      <c r="Y40" s="57"/>
      <c r="Z40" s="36" t="s">
        <v>83</v>
      </c>
      <c r="AA40" s="876">
        <v>3012</v>
      </c>
      <c r="AB40" s="875">
        <v>65285.470386000001</v>
      </c>
      <c r="AC40" s="875">
        <v>8.0845959999999994</v>
      </c>
      <c r="AD40" s="71" t="s">
        <v>13</v>
      </c>
      <c r="AE40" s="282">
        <v>25075.051500000001</v>
      </c>
      <c r="AF40" s="109">
        <f t="shared" si="12"/>
        <v>1.3063271736960889E-3</v>
      </c>
    </row>
    <row r="41" spans="1:32">
      <c r="A41" s="36" t="s">
        <v>111</v>
      </c>
      <c r="B41" s="36" t="s">
        <v>83</v>
      </c>
      <c r="C41" s="869">
        <v>10729</v>
      </c>
      <c r="D41" s="870">
        <v>772889.98516000004</v>
      </c>
      <c r="E41" s="870">
        <v>93.307103999999995</v>
      </c>
      <c r="F41" s="56" t="s">
        <v>13</v>
      </c>
      <c r="G41" s="282">
        <v>695175.1666</v>
      </c>
      <c r="H41" s="109">
        <f t="shared" si="9"/>
        <v>2.3663968616525997E-2</v>
      </c>
      <c r="I41" s="57"/>
      <c r="J41" s="36" t="s">
        <v>83</v>
      </c>
      <c r="K41" s="874">
        <v>8592</v>
      </c>
      <c r="L41" s="875">
        <v>618506.82499999995</v>
      </c>
      <c r="M41" s="875">
        <v>74.709898999999993</v>
      </c>
      <c r="N41" s="71" t="s">
        <v>13</v>
      </c>
      <c r="O41" s="282">
        <v>556627.12520000001</v>
      </c>
      <c r="P41" s="109">
        <f t="shared" si="10"/>
        <v>2.4109074300116884E-2</v>
      </c>
      <c r="Q41" s="57"/>
      <c r="R41" s="36" t="s">
        <v>83</v>
      </c>
      <c r="S41" s="70">
        <v>2137</v>
      </c>
      <c r="T41" s="71">
        <v>154383.16016</v>
      </c>
      <c r="U41" s="71">
        <v>18.597204999999999</v>
      </c>
      <c r="V41" s="71" t="s">
        <v>13</v>
      </c>
      <c r="W41" s="282">
        <v>138548.04139999999</v>
      </c>
      <c r="X41" s="109">
        <f t="shared" si="11"/>
        <v>2.2029939172101744E-2</v>
      </c>
      <c r="Y41" s="57"/>
      <c r="Z41" s="36" t="s">
        <v>83</v>
      </c>
      <c r="AA41" s="876">
        <v>10071</v>
      </c>
      <c r="AB41" s="875">
        <v>722898.99419999996</v>
      </c>
      <c r="AC41" s="875">
        <v>87.457038999999995</v>
      </c>
      <c r="AD41" s="71" t="s">
        <v>13</v>
      </c>
      <c r="AE41" s="282">
        <v>652754.46100000001</v>
      </c>
      <c r="AF41" s="109">
        <f t="shared" si="12"/>
        <v>3.4006346513611105E-2</v>
      </c>
    </row>
    <row r="42" spans="1:32">
      <c r="A42" s="36" t="s">
        <v>112</v>
      </c>
      <c r="B42" s="36" t="s">
        <v>83</v>
      </c>
      <c r="C42" s="869">
        <v>2</v>
      </c>
      <c r="D42" s="870">
        <v>171.4</v>
      </c>
      <c r="E42" s="870">
        <v>2.1999999999999999E-2</v>
      </c>
      <c r="F42" s="56" t="s">
        <v>13</v>
      </c>
      <c r="G42" s="282">
        <v>123.7084</v>
      </c>
      <c r="H42" s="109">
        <f t="shared" si="9"/>
        <v>4.2110705845812715E-6</v>
      </c>
      <c r="I42" s="57"/>
      <c r="J42" s="36" t="s">
        <v>83</v>
      </c>
      <c r="K42" s="874">
        <v>1</v>
      </c>
      <c r="L42" s="875">
        <v>85.7</v>
      </c>
      <c r="M42" s="875">
        <v>1.0999999999999999E-2</v>
      </c>
      <c r="N42" s="71" t="s">
        <v>13</v>
      </c>
      <c r="O42" s="282">
        <v>61.811900000000001</v>
      </c>
      <c r="P42" s="109">
        <f t="shared" si="10"/>
        <v>2.6772459017263048E-6</v>
      </c>
      <c r="Q42" s="57"/>
      <c r="R42" s="36" t="s">
        <v>83</v>
      </c>
      <c r="S42" s="70">
        <v>1</v>
      </c>
      <c r="T42" s="71">
        <v>85.7</v>
      </c>
      <c r="U42" s="71">
        <v>1.0999999999999999E-2</v>
      </c>
      <c r="V42" s="71" t="s">
        <v>13</v>
      </c>
      <c r="W42" s="282">
        <v>61.896500000000003</v>
      </c>
      <c r="X42" s="109">
        <f t="shared" si="11"/>
        <v>9.8419011642989257E-6</v>
      </c>
      <c r="Y42" s="57"/>
      <c r="Z42" s="36" t="s">
        <v>83</v>
      </c>
      <c r="AA42" s="876">
        <v>2</v>
      </c>
      <c r="AB42" s="875">
        <v>171.4</v>
      </c>
      <c r="AC42" s="875">
        <v>2.1999999999999999E-2</v>
      </c>
      <c r="AD42" s="71" t="s">
        <v>13</v>
      </c>
      <c r="AE42" s="282">
        <v>123.7084</v>
      </c>
      <c r="AF42" s="109">
        <f t="shared" si="12"/>
        <v>6.4447981107622151E-6</v>
      </c>
    </row>
    <row r="43" spans="1:32" ht="13">
      <c r="A43" s="32" t="s">
        <v>20</v>
      </c>
      <c r="B43" s="57"/>
      <c r="C43" s="461"/>
      <c r="D43" s="111"/>
      <c r="E43" s="111"/>
      <c r="F43" s="111"/>
      <c r="G43" s="111"/>
      <c r="H43" s="58"/>
      <c r="I43" s="57"/>
      <c r="J43" s="57"/>
      <c r="K43" s="461"/>
      <c r="L43" s="111"/>
      <c r="M43" s="111"/>
      <c r="N43" s="111"/>
      <c r="O43" s="111"/>
      <c r="P43" s="58"/>
      <c r="Q43" s="57"/>
      <c r="R43" s="57"/>
      <c r="S43" s="110"/>
      <c r="T43" s="111"/>
      <c r="U43" s="111"/>
      <c r="V43" s="111"/>
      <c r="W43" s="111"/>
      <c r="X43" s="58"/>
      <c r="Y43" s="57"/>
      <c r="Z43" s="57"/>
      <c r="AA43" s="110"/>
      <c r="AB43" s="111"/>
      <c r="AC43" s="111"/>
      <c r="AD43" s="111"/>
      <c r="AE43" s="111"/>
      <c r="AF43" s="58"/>
    </row>
    <row r="44" spans="1:32">
      <c r="A44" s="36" t="s">
        <v>113</v>
      </c>
      <c r="B44" s="36" t="s">
        <v>80</v>
      </c>
      <c r="C44" s="869">
        <v>606</v>
      </c>
      <c r="D44" s="870">
        <v>606606</v>
      </c>
      <c r="E44" s="870">
        <v>188.04786000000001</v>
      </c>
      <c r="F44" s="56" t="s">
        <v>13</v>
      </c>
      <c r="G44" s="282">
        <v>724479.34239999996</v>
      </c>
      <c r="H44" s="109">
        <f t="shared" si="9"/>
        <v>2.4661491442112445E-2</v>
      </c>
      <c r="I44" s="57"/>
      <c r="J44" s="36" t="s">
        <v>80</v>
      </c>
      <c r="K44" s="468">
        <v>504</v>
      </c>
      <c r="L44" s="73">
        <v>504504</v>
      </c>
      <c r="M44" s="73">
        <v>156.39624000000001</v>
      </c>
      <c r="N44" s="73" t="s">
        <v>13</v>
      </c>
      <c r="O44" s="282">
        <v>605204.27529999998</v>
      </c>
      <c r="P44" s="109">
        <f t="shared" si="10"/>
        <v>2.6213086246405032E-2</v>
      </c>
      <c r="Q44" s="57"/>
      <c r="R44" s="36" t="s">
        <v>80</v>
      </c>
      <c r="S44" s="877">
        <v>102</v>
      </c>
      <c r="T44" s="878">
        <v>102102</v>
      </c>
      <c r="U44" s="878">
        <v>31.651620000000001</v>
      </c>
      <c r="V44" s="73" t="s">
        <v>13</v>
      </c>
      <c r="W44" s="282">
        <v>119275.0671</v>
      </c>
      <c r="X44" s="109">
        <f t="shared" si="11"/>
        <v>1.8965424890960272E-2</v>
      </c>
      <c r="Y44" s="57"/>
      <c r="Z44" s="36" t="s">
        <v>80</v>
      </c>
      <c r="AA44" s="72">
        <v>511</v>
      </c>
      <c r="AB44" s="73">
        <v>511511</v>
      </c>
      <c r="AC44" s="73">
        <v>158.56841</v>
      </c>
      <c r="AD44" s="73" t="s">
        <v>13</v>
      </c>
      <c r="AE44" s="282">
        <v>605005.90190000006</v>
      </c>
      <c r="AF44" s="109">
        <f t="shared" si="12"/>
        <v>3.1518804653241903E-2</v>
      </c>
    </row>
    <row r="45" spans="1:32">
      <c r="A45" s="36" t="s">
        <v>114</v>
      </c>
      <c r="B45" s="36" t="s">
        <v>80</v>
      </c>
      <c r="C45" s="869">
        <v>3418</v>
      </c>
      <c r="D45" s="870">
        <v>899.1</v>
      </c>
      <c r="E45" s="870">
        <v>0.1221</v>
      </c>
      <c r="F45" s="56" t="s">
        <v>13</v>
      </c>
      <c r="G45" s="282">
        <v>213634.78169999999</v>
      </c>
      <c r="H45" s="109">
        <f t="shared" si="9"/>
        <v>7.272191258316422E-3</v>
      </c>
      <c r="I45" s="57"/>
      <c r="J45" s="36" t="s">
        <v>80</v>
      </c>
      <c r="K45" s="468">
        <v>2718</v>
      </c>
      <c r="L45" s="73">
        <v>619.65</v>
      </c>
      <c r="M45" s="73">
        <v>8.4150000000000003E-2</v>
      </c>
      <c r="N45" s="73" t="s">
        <v>13</v>
      </c>
      <c r="O45" s="282">
        <v>167290.10130000001</v>
      </c>
      <c r="P45" s="109">
        <f t="shared" si="10"/>
        <v>7.2458011823743227E-3</v>
      </c>
      <c r="Q45" s="57"/>
      <c r="R45" s="36" t="s">
        <v>80</v>
      </c>
      <c r="S45" s="877">
        <v>700</v>
      </c>
      <c r="T45" s="878">
        <v>279.45</v>
      </c>
      <c r="U45" s="878">
        <v>3.7949999999999998E-2</v>
      </c>
      <c r="V45" s="73" t="s">
        <v>13</v>
      </c>
      <c r="W45" s="282">
        <v>46344.680399999997</v>
      </c>
      <c r="X45" s="109">
        <f t="shared" si="11"/>
        <v>7.3690719828717541E-3</v>
      </c>
      <c r="Y45" s="57"/>
      <c r="Z45" s="36" t="s">
        <v>80</v>
      </c>
      <c r="AA45" s="72">
        <v>2832</v>
      </c>
      <c r="AB45" s="73">
        <v>874.8</v>
      </c>
      <c r="AC45" s="73">
        <v>0.1188</v>
      </c>
      <c r="AD45" s="73" t="s">
        <v>13</v>
      </c>
      <c r="AE45" s="282">
        <v>177394.19070000001</v>
      </c>
      <c r="AF45" s="109">
        <f t="shared" si="12"/>
        <v>9.2416500826423432E-3</v>
      </c>
    </row>
    <row r="46" spans="1:32">
      <c r="A46" s="36" t="s">
        <v>115</v>
      </c>
      <c r="B46" s="36" t="s">
        <v>83</v>
      </c>
      <c r="C46" s="869">
        <v>30413</v>
      </c>
      <c r="D46" s="870">
        <v>4251510.9000000004</v>
      </c>
      <c r="E46" s="870">
        <v>864.43470000000002</v>
      </c>
      <c r="F46" s="56" t="s">
        <v>13</v>
      </c>
      <c r="G46" s="282">
        <v>1942793.7567</v>
      </c>
      <c r="H46" s="109">
        <f t="shared" si="9"/>
        <v>6.6133275030212282E-2</v>
      </c>
      <c r="I46" s="57"/>
      <c r="J46" s="36" t="s">
        <v>83</v>
      </c>
      <c r="K46" s="468">
        <v>24365</v>
      </c>
      <c r="L46" s="73">
        <v>3404211.2</v>
      </c>
      <c r="M46" s="73">
        <v>691.99145999999996</v>
      </c>
      <c r="N46" s="73" t="s">
        <v>13</v>
      </c>
      <c r="O46" s="282">
        <v>1556353.2897000001</v>
      </c>
      <c r="P46" s="109">
        <f t="shared" si="10"/>
        <v>6.7410004651006966E-2</v>
      </c>
      <c r="Q46" s="57">
        <v>490</v>
      </c>
      <c r="R46" s="36" t="s">
        <v>83</v>
      </c>
      <c r="S46" s="877">
        <v>6048</v>
      </c>
      <c r="T46" s="878">
        <v>847299.7</v>
      </c>
      <c r="U46" s="878">
        <v>172.44324</v>
      </c>
      <c r="V46" s="73" t="s">
        <v>13</v>
      </c>
      <c r="W46" s="282">
        <v>386440.467</v>
      </c>
      <c r="X46" s="109">
        <f t="shared" si="11"/>
        <v>6.1446267270354869E-2</v>
      </c>
      <c r="Y46" s="57"/>
      <c r="Z46" s="36" t="s">
        <v>83</v>
      </c>
      <c r="AA46" s="72">
        <v>28266</v>
      </c>
      <c r="AB46" s="73">
        <v>3936626.2</v>
      </c>
      <c r="AC46" s="73">
        <v>796.26671999999996</v>
      </c>
      <c r="AD46" s="73" t="s">
        <v>13</v>
      </c>
      <c r="AE46" s="282">
        <v>1805506.0671000001</v>
      </c>
      <c r="AF46" s="109">
        <f t="shared" si="12"/>
        <v>9.4060889076374748E-2</v>
      </c>
    </row>
    <row r="47" spans="1:32" ht="13">
      <c r="A47" s="32" t="s">
        <v>116</v>
      </c>
      <c r="B47" s="57"/>
      <c r="C47" s="461"/>
      <c r="D47" s="111"/>
      <c r="E47" s="111"/>
      <c r="F47" s="111"/>
      <c r="G47" s="111"/>
      <c r="H47" s="58"/>
      <c r="I47" s="57"/>
      <c r="J47" s="57"/>
      <c r="K47" s="461"/>
      <c r="L47" s="111"/>
      <c r="M47" s="111"/>
      <c r="N47" s="111"/>
      <c r="O47" s="111"/>
      <c r="P47" s="58"/>
      <c r="Q47" s="57"/>
      <c r="R47" s="57"/>
      <c r="S47" s="110"/>
      <c r="T47" s="111"/>
      <c r="U47" s="111"/>
      <c r="V47" s="111"/>
      <c r="W47" s="111"/>
      <c r="X47" s="58"/>
      <c r="Y47" s="57"/>
      <c r="Z47" s="57"/>
      <c r="AA47" s="110"/>
      <c r="AB47" s="111"/>
      <c r="AC47" s="111"/>
      <c r="AD47" s="111"/>
      <c r="AE47" s="111"/>
      <c r="AF47" s="58"/>
    </row>
    <row r="48" spans="1:32">
      <c r="A48" s="36"/>
      <c r="B48" s="36"/>
      <c r="C48" s="462"/>
      <c r="D48" s="114"/>
      <c r="E48" s="114"/>
      <c r="F48" s="114"/>
      <c r="G48" s="114"/>
      <c r="H48" s="11"/>
      <c r="I48" s="57"/>
      <c r="J48" s="36"/>
      <c r="K48" s="462"/>
      <c r="L48" s="114"/>
      <c r="M48" s="114"/>
      <c r="N48" s="114"/>
      <c r="O48" s="114"/>
      <c r="P48" s="11"/>
      <c r="Q48" s="57"/>
      <c r="R48" s="36"/>
      <c r="S48" s="113"/>
      <c r="T48" s="114"/>
      <c r="U48" s="114"/>
      <c r="V48" s="114"/>
      <c r="W48" s="114"/>
      <c r="X48" s="11"/>
      <c r="Y48" s="57"/>
      <c r="Z48" s="36"/>
      <c r="AA48" s="113"/>
      <c r="AB48" s="114"/>
      <c r="AC48" s="114"/>
      <c r="AD48" s="114"/>
      <c r="AE48" s="114"/>
      <c r="AF48" s="11"/>
    </row>
    <row r="49" spans="1:32" ht="13">
      <c r="A49" s="32" t="s">
        <v>14</v>
      </c>
      <c r="B49" s="57"/>
      <c r="C49" s="461"/>
      <c r="D49" s="111"/>
      <c r="E49" s="111"/>
      <c r="F49" s="111"/>
      <c r="G49" s="111"/>
      <c r="H49" s="58"/>
      <c r="I49" s="57"/>
      <c r="J49" s="57"/>
      <c r="K49" s="461"/>
      <c r="L49" s="111"/>
      <c r="M49" s="111"/>
      <c r="N49" s="111"/>
      <c r="O49" s="111"/>
      <c r="P49" s="58"/>
      <c r="Q49" s="57"/>
      <c r="R49" s="57"/>
      <c r="S49" s="110"/>
      <c r="T49" s="111"/>
      <c r="U49" s="111"/>
      <c r="V49" s="111"/>
      <c r="W49" s="111"/>
      <c r="X49" s="58"/>
      <c r="Y49" s="57"/>
      <c r="Z49" s="57"/>
      <c r="AA49" s="110"/>
      <c r="AB49" s="111"/>
      <c r="AC49" s="111"/>
      <c r="AD49" s="111"/>
      <c r="AE49" s="111"/>
      <c r="AF49" s="58"/>
    </row>
    <row r="50" spans="1:32">
      <c r="A50" s="36" t="s">
        <v>117</v>
      </c>
      <c r="B50" s="36" t="s">
        <v>80</v>
      </c>
      <c r="C50" s="460">
        <v>42901</v>
      </c>
      <c r="D50" s="111"/>
      <c r="E50" s="111"/>
      <c r="F50" s="111" t="s">
        <v>13</v>
      </c>
      <c r="G50" s="282">
        <v>3093365.5</v>
      </c>
      <c r="H50" s="109">
        <f>G50/G53</f>
        <v>0.10529907802872349</v>
      </c>
      <c r="I50" s="57"/>
      <c r="J50" s="36" t="s">
        <v>80</v>
      </c>
      <c r="K50" s="879">
        <v>33647</v>
      </c>
      <c r="L50" s="111"/>
      <c r="M50" s="111"/>
      <c r="N50" s="111" t="s">
        <v>13</v>
      </c>
      <c r="O50" s="282">
        <v>2414014</v>
      </c>
      <c r="P50" s="109">
        <f t="shared" ref="P50:P51" si="13">O50/O$53</f>
        <v>0.10455768368566447</v>
      </c>
      <c r="Q50" s="57"/>
      <c r="R50" s="36" t="s">
        <v>80</v>
      </c>
      <c r="S50" s="75">
        <v>9254</v>
      </c>
      <c r="T50" s="111"/>
      <c r="U50" s="111"/>
      <c r="V50" s="111" t="s">
        <v>13</v>
      </c>
      <c r="W50" s="282">
        <v>679351.5</v>
      </c>
      <c r="X50" s="109">
        <f t="shared" ref="X50:X51" si="14">W50/W$53</f>
        <v>0.10802081408186603</v>
      </c>
      <c r="Y50" s="57"/>
      <c r="Z50" s="36" t="s">
        <v>80</v>
      </c>
      <c r="AA50" s="75">
        <v>38138</v>
      </c>
      <c r="AB50" s="111"/>
      <c r="AC50" s="111"/>
      <c r="AD50" s="111" t="s">
        <v>13</v>
      </c>
      <c r="AE50" s="282">
        <v>2679660.5</v>
      </c>
      <c r="AF50" s="109">
        <f t="shared" ref="AF50:AF51" si="15">AE50/AE$53</f>
        <v>0.13960144119464912</v>
      </c>
    </row>
    <row r="51" spans="1:32">
      <c r="A51" s="36" t="s">
        <v>118</v>
      </c>
      <c r="B51" s="36" t="s">
        <v>80</v>
      </c>
      <c r="C51" s="460">
        <v>34964</v>
      </c>
      <c r="D51" s="111"/>
      <c r="E51" s="111"/>
      <c r="F51" s="111" t="s">
        <v>13</v>
      </c>
      <c r="G51" s="282">
        <v>873290</v>
      </c>
      <c r="H51" s="109">
        <f>G51/G53</f>
        <v>2.972705031193499E-2</v>
      </c>
      <c r="I51" s="57"/>
      <c r="J51" s="36" t="s">
        <v>80</v>
      </c>
      <c r="K51" s="879">
        <v>27354</v>
      </c>
      <c r="L51" s="111"/>
      <c r="M51" s="111"/>
      <c r="N51" s="111" t="s">
        <v>13</v>
      </c>
      <c r="O51" s="282">
        <v>683240</v>
      </c>
      <c r="P51" s="109">
        <f t="shared" si="13"/>
        <v>2.9593031275457968E-2</v>
      </c>
      <c r="Q51" s="57"/>
      <c r="R51" s="36" t="s">
        <v>80</v>
      </c>
      <c r="S51" s="75">
        <v>7610</v>
      </c>
      <c r="T51" s="111"/>
      <c r="U51" s="111"/>
      <c r="V51" s="111" t="s">
        <v>13</v>
      </c>
      <c r="W51" s="282">
        <v>190050</v>
      </c>
      <c r="X51" s="109">
        <f t="shared" si="14"/>
        <v>3.021904818972011E-2</v>
      </c>
      <c r="Y51" s="57"/>
      <c r="Z51" s="36" t="s">
        <v>80</v>
      </c>
      <c r="AA51" s="75">
        <v>31045</v>
      </c>
      <c r="AB51" s="111"/>
      <c r="AC51" s="111"/>
      <c r="AD51" s="111" t="s">
        <v>13</v>
      </c>
      <c r="AE51" s="282">
        <v>775395</v>
      </c>
      <c r="AF51" s="109">
        <f t="shared" si="15"/>
        <v>4.0395512601363107E-2</v>
      </c>
    </row>
    <row r="52" spans="1:32">
      <c r="A52" s="57"/>
      <c r="B52" s="57"/>
      <c r="C52" s="456"/>
      <c r="D52" s="51"/>
      <c r="E52" s="111"/>
      <c r="F52" s="51"/>
      <c r="G52" s="51"/>
      <c r="H52" s="58"/>
      <c r="I52" s="57"/>
      <c r="J52" s="57"/>
      <c r="K52" s="456"/>
      <c r="L52" s="51"/>
      <c r="M52" s="111"/>
      <c r="N52" s="51"/>
      <c r="O52" s="51"/>
      <c r="P52" s="58"/>
      <c r="Q52" s="57"/>
      <c r="R52" s="57"/>
      <c r="S52" s="76"/>
      <c r="T52" s="51"/>
      <c r="U52" s="111"/>
      <c r="V52" s="51"/>
      <c r="W52" s="51"/>
      <c r="X52" s="58"/>
      <c r="Y52" s="57"/>
      <c r="Z52" s="57"/>
      <c r="AA52" s="76"/>
      <c r="AB52" s="51"/>
      <c r="AC52" s="111"/>
      <c r="AD52" s="51"/>
      <c r="AE52" s="51"/>
      <c r="AF52" s="58"/>
    </row>
    <row r="53" spans="1:32" ht="13">
      <c r="A53" s="31" t="s">
        <v>119</v>
      </c>
      <c r="B53" s="31"/>
      <c r="C53" s="455"/>
      <c r="D53" s="319">
        <f>SUM(D9:D52)</f>
        <v>18232102.402238</v>
      </c>
      <c r="E53" s="319">
        <f>SUM(E9:E52)</f>
        <v>2736.4440839999997</v>
      </c>
      <c r="F53" s="457"/>
      <c r="G53" s="320">
        <f>SUM(G9:G52)</f>
        <v>29376947.623</v>
      </c>
      <c r="H53" s="455"/>
      <c r="I53" s="32"/>
      <c r="J53" s="31"/>
      <c r="K53" s="455"/>
      <c r="L53" s="319">
        <f>SUM(L9:L52)</f>
        <v>14534476.942573</v>
      </c>
      <c r="M53" s="319">
        <f>SUM(M9:M52)</f>
        <v>2201.3537719999999</v>
      </c>
      <c r="N53" s="457"/>
      <c r="O53" s="320">
        <f>SUM(O9:O52)</f>
        <v>23087868.006500002</v>
      </c>
      <c r="P53" s="455"/>
      <c r="Q53" s="32"/>
      <c r="R53" s="31"/>
      <c r="S53" s="454"/>
      <c r="T53" s="319">
        <f>SUM(T9:T52)</f>
        <v>3697625.4596649995</v>
      </c>
      <c r="U53" s="319">
        <f t="shared" ref="U53:W53" si="16">SUM(U9:U52)</f>
        <v>535.09031200000004</v>
      </c>
      <c r="V53" s="319">
        <f t="shared" si="16"/>
        <v>0</v>
      </c>
      <c r="W53" s="320">
        <f t="shared" si="16"/>
        <v>6289079.6165000014</v>
      </c>
      <c r="X53" s="455"/>
      <c r="Y53" s="32"/>
      <c r="Z53" s="31"/>
      <c r="AA53" s="454"/>
      <c r="AB53" s="319">
        <f>SUM(AB9:AB52)</f>
        <v>15589948.248608001</v>
      </c>
      <c r="AC53" s="319">
        <f>SUM(AC9:AC52)</f>
        <v>2323.0377839999996</v>
      </c>
      <c r="AD53" s="319">
        <f>SUM(AD9:AD52)</f>
        <v>0</v>
      </c>
      <c r="AE53" s="321">
        <f>SUM(AE9:AE52)</f>
        <v>19195077.622900002</v>
      </c>
      <c r="AF53" s="469"/>
    </row>
    <row r="54" spans="1:32">
      <c r="A54" s="77"/>
      <c r="B54" s="77"/>
      <c r="C54" s="456"/>
      <c r="D54" s="51"/>
      <c r="E54" s="51"/>
      <c r="F54" s="51"/>
      <c r="G54" s="51"/>
      <c r="H54" s="456"/>
      <c r="I54" s="76"/>
      <c r="J54" s="57"/>
      <c r="K54" s="456"/>
      <c r="L54" s="51"/>
      <c r="M54" s="51"/>
      <c r="N54" s="51"/>
      <c r="O54" s="51"/>
      <c r="P54" s="456"/>
      <c r="Q54" s="76"/>
      <c r="R54" s="76"/>
      <c r="S54" s="464"/>
      <c r="T54" s="51"/>
      <c r="U54" s="51"/>
      <c r="V54" s="51"/>
      <c r="W54" s="51"/>
      <c r="X54" s="456"/>
      <c r="Y54" s="76"/>
      <c r="Z54" s="76"/>
      <c r="AA54" s="464"/>
      <c r="AB54" s="51"/>
      <c r="AC54" s="51"/>
      <c r="AD54" s="51"/>
      <c r="AE54" s="51"/>
      <c r="AF54" s="456"/>
    </row>
    <row r="55" spans="1:32" ht="13" thickBot="1">
      <c r="A55" s="30" t="s">
        <v>120</v>
      </c>
      <c r="B55" s="30"/>
      <c r="C55" s="460">
        <v>382</v>
      </c>
      <c r="D55" s="259"/>
      <c r="E55" s="260"/>
      <c r="F55" s="260"/>
      <c r="G55" s="260"/>
      <c r="H55" s="261"/>
      <c r="I55" s="862"/>
      <c r="J55" s="30"/>
      <c r="K55" s="460">
        <v>382</v>
      </c>
      <c r="L55" s="259"/>
      <c r="M55" s="260"/>
      <c r="N55" s="260"/>
      <c r="O55" s="260"/>
      <c r="P55" s="261"/>
      <c r="Q55" s="862"/>
      <c r="R55" s="30"/>
      <c r="S55" s="863"/>
      <c r="T55" s="259"/>
      <c r="U55" s="260"/>
      <c r="V55" s="260"/>
      <c r="W55" s="260"/>
      <c r="X55" s="261"/>
      <c r="Y55" s="862"/>
      <c r="Z55" s="30"/>
      <c r="AA55" s="863">
        <v>346</v>
      </c>
      <c r="AB55" s="259"/>
      <c r="AC55" s="260"/>
      <c r="AD55" s="260"/>
      <c r="AE55" s="260"/>
      <c r="AF55" s="261"/>
    </row>
    <row r="56" spans="1:32" ht="13">
      <c r="A56" s="78"/>
      <c r="B56" s="52"/>
      <c r="C56" s="52"/>
      <c r="D56" s="991"/>
      <c r="E56" s="991"/>
      <c r="F56" s="992"/>
      <c r="G56" s="993"/>
      <c r="H56" s="994"/>
      <c r="I56" s="995"/>
      <c r="J56" s="453"/>
      <c r="K56" s="79"/>
      <c r="L56" s="993"/>
      <c r="M56" s="994"/>
      <c r="N56" s="996"/>
      <c r="O56" s="993"/>
      <c r="P56" s="994"/>
      <c r="Q56" s="996"/>
      <c r="R56" s="52"/>
      <c r="S56" s="79"/>
      <c r="T56" s="993"/>
      <c r="U56" s="994"/>
      <c r="V56" s="996"/>
      <c r="W56" s="993"/>
      <c r="X56" s="994"/>
      <c r="Y56" s="996"/>
      <c r="Z56" s="78"/>
      <c r="AA56" s="79"/>
      <c r="AB56" s="993"/>
      <c r="AC56" s="994"/>
      <c r="AD56" s="996"/>
      <c r="AE56" s="993"/>
      <c r="AF56" s="996"/>
    </row>
    <row r="57" spans="1:32" ht="39.65" customHeight="1" thickBot="1">
      <c r="A57" s="449" t="s">
        <v>121</v>
      </c>
      <c r="B57" s="450" t="s">
        <v>122</v>
      </c>
      <c r="C57" s="450"/>
      <c r="D57" s="450"/>
      <c r="E57" s="450"/>
      <c r="F57" s="450"/>
      <c r="G57" s="450"/>
      <c r="H57" s="450"/>
      <c r="I57" s="450"/>
      <c r="J57" s="450" t="s">
        <v>123</v>
      </c>
      <c r="K57" s="450"/>
      <c r="L57" s="450"/>
      <c r="M57" s="451"/>
      <c r="N57" s="452"/>
      <c r="O57" s="449"/>
      <c r="P57" s="451"/>
      <c r="Q57" s="452"/>
      <c r="R57" s="451" t="s">
        <v>124</v>
      </c>
      <c r="S57" s="451"/>
      <c r="T57" s="449"/>
      <c r="U57" s="451"/>
      <c r="V57" s="452"/>
      <c r="W57" s="449"/>
      <c r="X57" s="451"/>
      <c r="Y57" s="452"/>
      <c r="Z57" s="451" t="s">
        <v>125</v>
      </c>
      <c r="AA57" s="451"/>
      <c r="AB57" s="449"/>
      <c r="AC57" s="451"/>
      <c r="AD57" s="452"/>
      <c r="AE57" s="449"/>
      <c r="AF57" s="452"/>
    </row>
    <row r="58" spans="1:32" ht="13">
      <c r="A58" s="446" t="s">
        <v>126</v>
      </c>
      <c r="B58" s="89" t="s">
        <v>80</v>
      </c>
      <c r="C58" s="880">
        <v>20371</v>
      </c>
      <c r="D58" s="264"/>
      <c r="H58" s="345"/>
      <c r="I58" s="447"/>
      <c r="J58" s="89" t="s">
        <v>80</v>
      </c>
      <c r="K58" s="880">
        <v>15528</v>
      </c>
      <c r="L58" s="264"/>
      <c r="M58" s="43"/>
      <c r="N58" s="18"/>
      <c r="O58" s="18"/>
      <c r="P58" s="347"/>
      <c r="Q58" s="447"/>
      <c r="R58" s="89" t="s">
        <v>80</v>
      </c>
      <c r="S58" s="880">
        <v>4843</v>
      </c>
      <c r="T58" s="264"/>
      <c r="U58" s="43"/>
      <c r="V58" s="18"/>
      <c r="W58" s="18"/>
      <c r="X58" s="347"/>
      <c r="Y58" s="448"/>
      <c r="Z58" s="446" t="s">
        <v>80</v>
      </c>
      <c r="AA58" s="880">
        <v>17313</v>
      </c>
      <c r="AB58" s="264"/>
      <c r="AC58" s="43"/>
      <c r="AD58" s="18"/>
      <c r="AE58" s="18"/>
      <c r="AF58" s="347"/>
    </row>
    <row r="59" spans="1:32" ht="13">
      <c r="A59" s="13" t="s">
        <v>127</v>
      </c>
      <c r="B59" s="1" t="s">
        <v>80</v>
      </c>
      <c r="C59" s="262">
        <v>10554</v>
      </c>
      <c r="D59" s="264"/>
      <c r="H59" s="345"/>
      <c r="I59" s="263"/>
      <c r="J59" s="1" t="s">
        <v>80</v>
      </c>
      <c r="K59" s="262">
        <v>9066</v>
      </c>
      <c r="L59" s="264"/>
      <c r="M59" s="346"/>
      <c r="P59" s="347"/>
      <c r="Q59" s="263"/>
      <c r="R59" s="1" t="s">
        <v>80</v>
      </c>
      <c r="S59" s="262">
        <v>1488</v>
      </c>
      <c r="T59" s="264"/>
      <c r="U59" s="346"/>
      <c r="X59" s="347"/>
      <c r="Y59" s="11"/>
      <c r="Z59" s="13" t="s">
        <v>80</v>
      </c>
      <c r="AA59" s="262">
        <v>10283</v>
      </c>
      <c r="AB59" s="264"/>
      <c r="AC59" s="346"/>
      <c r="AF59" s="347"/>
    </row>
    <row r="60" spans="1:32" ht="13">
      <c r="A60" s="13" t="s">
        <v>128</v>
      </c>
      <c r="B60" s="1" t="s">
        <v>80</v>
      </c>
      <c r="C60" s="262">
        <v>2534</v>
      </c>
      <c r="D60" s="264"/>
      <c r="H60" s="345"/>
      <c r="I60" s="263"/>
      <c r="J60" s="1" t="s">
        <v>80</v>
      </c>
      <c r="K60" s="262">
        <v>1834</v>
      </c>
      <c r="L60" s="264"/>
      <c r="M60" s="346"/>
      <c r="P60" s="347"/>
      <c r="Q60" s="263"/>
      <c r="R60" s="1" t="s">
        <v>80</v>
      </c>
      <c r="S60" s="262">
        <v>700</v>
      </c>
      <c r="T60" s="264"/>
      <c r="U60" s="346"/>
      <c r="X60" s="347"/>
      <c r="Y60" s="11"/>
      <c r="Z60" s="13" t="s">
        <v>80</v>
      </c>
      <c r="AA60" s="262">
        <v>2254</v>
      </c>
      <c r="AB60" s="264"/>
      <c r="AC60" s="346"/>
      <c r="AF60" s="347"/>
    </row>
    <row r="61" spans="1:32" ht="13">
      <c r="A61" s="29" t="s">
        <v>129</v>
      </c>
      <c r="B61" s="1" t="s">
        <v>80</v>
      </c>
      <c r="C61" s="262">
        <v>33459</v>
      </c>
      <c r="D61" s="264"/>
      <c r="H61" s="345"/>
      <c r="I61" s="265"/>
      <c r="J61" s="1" t="s">
        <v>80</v>
      </c>
      <c r="K61" s="262">
        <v>26428</v>
      </c>
      <c r="L61" s="266"/>
      <c r="M61" s="346"/>
      <c r="N61" s="267"/>
      <c r="O61" s="82"/>
      <c r="P61" s="347"/>
      <c r="Q61" s="265"/>
      <c r="R61" s="1" t="s">
        <v>80</v>
      </c>
      <c r="S61" s="262">
        <v>7031</v>
      </c>
      <c r="T61" s="266"/>
      <c r="U61" s="346"/>
      <c r="V61" s="267"/>
      <c r="W61" s="82"/>
      <c r="X61" s="347"/>
      <c r="Y61" s="268"/>
      <c r="Z61" s="13" t="s">
        <v>80</v>
      </c>
      <c r="AA61" s="262">
        <v>29850</v>
      </c>
      <c r="AB61" s="266"/>
      <c r="AC61" s="346"/>
      <c r="AD61" s="267"/>
      <c r="AE61" s="82"/>
      <c r="AF61" s="347"/>
    </row>
    <row r="62" spans="1:32" ht="13">
      <c r="A62" s="29" t="s">
        <v>130</v>
      </c>
      <c r="B62" s="1" t="s">
        <v>80</v>
      </c>
      <c r="C62" s="262">
        <v>113612</v>
      </c>
      <c r="D62" s="264"/>
      <c r="E62" s="346"/>
      <c r="H62" s="347"/>
      <c r="I62" s="263"/>
      <c r="J62" s="1" t="s">
        <v>80</v>
      </c>
      <c r="K62" s="262">
        <v>100661</v>
      </c>
      <c r="L62" s="264"/>
      <c r="M62" s="346"/>
      <c r="P62" s="347"/>
      <c r="Q62" s="263"/>
      <c r="R62" s="1" t="s">
        <v>80</v>
      </c>
      <c r="S62" s="262">
        <v>12951</v>
      </c>
      <c r="T62" s="264"/>
      <c r="U62" s="346"/>
      <c r="X62" s="347"/>
      <c r="Y62" s="11"/>
      <c r="Z62" s="13" t="s">
        <v>80</v>
      </c>
      <c r="AA62" s="269"/>
      <c r="AB62" s="264"/>
      <c r="AC62" s="346"/>
      <c r="AF62" s="347"/>
    </row>
    <row r="63" spans="1:32" ht="13">
      <c r="A63" s="29" t="s">
        <v>131</v>
      </c>
      <c r="B63" s="1" t="s">
        <v>132</v>
      </c>
      <c r="C63" s="348">
        <f>C61/C62</f>
        <v>0.29450234130197517</v>
      </c>
      <c r="D63" s="264"/>
      <c r="E63" s="346"/>
      <c r="H63" s="347"/>
      <c r="I63" s="263"/>
      <c r="J63" s="1" t="s">
        <v>132</v>
      </c>
      <c r="K63" s="348">
        <f>K61/K62</f>
        <v>0.26254458032405797</v>
      </c>
      <c r="L63" s="264"/>
      <c r="M63" s="346"/>
      <c r="P63" s="347"/>
      <c r="Q63" s="263"/>
      <c r="R63" s="1" t="s">
        <v>132</v>
      </c>
      <c r="S63" s="348">
        <f>S61/S62</f>
        <v>0.54289244073816689</v>
      </c>
      <c r="T63" s="264"/>
      <c r="U63" s="346"/>
      <c r="X63" s="347"/>
      <c r="Y63" s="11"/>
      <c r="Z63" s="13" t="s">
        <v>132</v>
      </c>
      <c r="AA63" s="348"/>
      <c r="AB63" s="264"/>
      <c r="AC63" s="346"/>
      <c r="AF63" s="347"/>
    </row>
    <row r="64" spans="1:32" ht="13.5" thickBot="1">
      <c r="A64" s="270" t="s">
        <v>133</v>
      </c>
      <c r="B64" s="20" t="s">
        <v>80</v>
      </c>
      <c r="C64" s="881">
        <v>8954</v>
      </c>
      <c r="D64" s="272"/>
      <c r="E64" s="349"/>
      <c r="F64" s="260"/>
      <c r="G64" s="260"/>
      <c r="H64" s="350"/>
      <c r="I64" s="271"/>
      <c r="J64" s="20" t="s">
        <v>80</v>
      </c>
      <c r="K64" s="881">
        <v>7584</v>
      </c>
      <c r="L64" s="272"/>
      <c r="M64" s="349"/>
      <c r="N64" s="260"/>
      <c r="O64" s="260"/>
      <c r="P64" s="350"/>
      <c r="Q64" s="271"/>
      <c r="R64" s="20" t="s">
        <v>80</v>
      </c>
      <c r="S64" s="881">
        <v>1370</v>
      </c>
      <c r="T64" s="272"/>
      <c r="U64" s="349"/>
      <c r="V64" s="260"/>
      <c r="W64" s="260"/>
      <c r="X64" s="350"/>
      <c r="Y64" s="273"/>
      <c r="Z64" s="270" t="s">
        <v>80</v>
      </c>
      <c r="AA64" s="881">
        <v>8535</v>
      </c>
      <c r="AB64" s="272"/>
      <c r="AC64" s="349"/>
      <c r="AD64" s="260"/>
      <c r="AE64" s="260"/>
      <c r="AF64" s="350"/>
    </row>
    <row r="65" spans="1:20">
      <c r="A65" s="969"/>
      <c r="B65" s="969"/>
      <c r="C65" s="969"/>
      <c r="D65" s="969"/>
      <c r="E65" s="969"/>
      <c r="F65" s="969"/>
      <c r="G65" s="969"/>
      <c r="H65" s="969"/>
    </row>
    <row r="66" spans="1:20" ht="25.5" customHeight="1">
      <c r="A66" s="997" t="s">
        <v>134</v>
      </c>
      <c r="B66" s="997"/>
      <c r="C66" s="997"/>
      <c r="D66" s="997"/>
      <c r="E66" s="997"/>
      <c r="F66" s="997"/>
      <c r="G66" s="997"/>
      <c r="H66" s="997"/>
      <c r="I66" s="931"/>
      <c r="J66" s="931"/>
      <c r="K66" s="931"/>
    </row>
    <row r="67" spans="1:20" ht="12.75" customHeight="1">
      <c r="A67" s="998" t="s">
        <v>135</v>
      </c>
      <c r="B67" s="998"/>
      <c r="C67" s="998"/>
      <c r="D67" s="998"/>
      <c r="E67" s="998"/>
      <c r="F67" s="998"/>
      <c r="G67" s="998"/>
      <c r="H67" s="998"/>
      <c r="I67" s="445"/>
      <c r="J67" s="445"/>
      <c r="K67" s="445"/>
    </row>
    <row r="68" spans="1:20" ht="43.5" customHeight="1">
      <c r="A68" s="999" t="s">
        <v>136</v>
      </c>
      <c r="B68" s="999"/>
      <c r="C68" s="999"/>
      <c r="D68" s="999"/>
      <c r="E68" s="999"/>
      <c r="F68" s="999"/>
      <c r="G68" s="999"/>
      <c r="H68" s="999"/>
      <c r="N68" s="147"/>
    </row>
    <row r="69" spans="1:20" ht="51" customHeight="1">
      <c r="A69" s="999" t="s">
        <v>137</v>
      </c>
      <c r="B69" s="999"/>
      <c r="C69" s="999"/>
      <c r="D69" s="999"/>
      <c r="E69" s="999"/>
      <c r="F69" s="999"/>
      <c r="G69" s="999"/>
      <c r="H69" s="999"/>
    </row>
    <row r="70" spans="1:20" ht="12.75" customHeight="1">
      <c r="A70" s="999" t="s">
        <v>138</v>
      </c>
      <c r="B70" s="999"/>
      <c r="C70" s="999"/>
      <c r="D70" s="999"/>
      <c r="E70" s="999"/>
      <c r="F70" s="999"/>
      <c r="G70" s="999"/>
      <c r="H70" s="999"/>
    </row>
    <row r="71" spans="1:20" ht="12.75" customHeight="1">
      <c r="A71" s="999" t="s">
        <v>139</v>
      </c>
      <c r="B71" s="999"/>
      <c r="C71" s="999"/>
      <c r="D71" s="999"/>
      <c r="E71" s="999"/>
      <c r="F71" s="999"/>
      <c r="G71" s="999"/>
      <c r="H71" s="999"/>
      <c r="T71" s="351"/>
    </row>
    <row r="72" spans="1:20">
      <c r="A72" s="1000" t="s">
        <v>140</v>
      </c>
      <c r="B72" s="1000"/>
      <c r="C72" s="1000"/>
      <c r="D72" s="1000"/>
      <c r="E72" s="1000"/>
      <c r="F72" s="1000"/>
      <c r="G72" s="1000"/>
      <c r="H72" s="1000"/>
    </row>
    <row r="73" spans="1:20">
      <c r="A73" s="1001" t="s">
        <v>42</v>
      </c>
      <c r="B73" s="1001"/>
      <c r="C73" s="1001"/>
      <c r="D73" s="1001"/>
      <c r="E73" s="1001"/>
      <c r="F73" s="1001"/>
      <c r="G73" s="1001"/>
      <c r="H73" s="1001"/>
    </row>
    <row r="74" spans="1:20">
      <c r="A74" s="148" t="s">
        <v>141</v>
      </c>
    </row>
    <row r="75" spans="1:20" ht="12.75" customHeight="1">
      <c r="A75" s="969"/>
      <c r="B75" s="969"/>
      <c r="C75" s="969"/>
      <c r="D75" s="969"/>
      <c r="E75" s="969"/>
      <c r="F75" s="969"/>
      <c r="G75" s="969"/>
      <c r="H75" s="969"/>
      <c r="I75" s="969"/>
      <c r="J75" s="969"/>
    </row>
  </sheetData>
  <mergeCells count="29">
    <mergeCell ref="A75:J75"/>
    <mergeCell ref="AB56:AD56"/>
    <mergeCell ref="AE56:AF56"/>
    <mergeCell ref="A65:H65"/>
    <mergeCell ref="A66:H66"/>
    <mergeCell ref="A67:H67"/>
    <mergeCell ref="A68:H68"/>
    <mergeCell ref="A69:H69"/>
    <mergeCell ref="A70:H70"/>
    <mergeCell ref="A71:H71"/>
    <mergeCell ref="A72:H72"/>
    <mergeCell ref="A73:H73"/>
    <mergeCell ref="C6:H6"/>
    <mergeCell ref="K6:P6"/>
    <mergeCell ref="S6:X6"/>
    <mergeCell ref="AA6:AF6"/>
    <mergeCell ref="D56:F56"/>
    <mergeCell ref="G56:I56"/>
    <mergeCell ref="L56:N56"/>
    <mergeCell ref="O56:Q56"/>
    <mergeCell ref="T56:V56"/>
    <mergeCell ref="W56:Y56"/>
    <mergeCell ref="A1:AF1"/>
    <mergeCell ref="A2:AF2"/>
    <mergeCell ref="A3:M3"/>
    <mergeCell ref="B5:H5"/>
    <mergeCell ref="J5:P5"/>
    <mergeCell ref="R5:X5"/>
    <mergeCell ref="Z5:AF5"/>
  </mergeCells>
  <printOptions horizontalCentered="1" verticalCentered="1" gridLines="1"/>
  <pageMargins left="0.25" right="0.25" top="0.5" bottom="0.5" header="0.5" footer="0.5"/>
  <pageSetup paperSize="3" scale="61" orientation="landscape" r:id="rId1"/>
  <ignoredErrors>
    <ignoredError sqref="A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81"/>
  <sheetViews>
    <sheetView workbookViewId="0">
      <selection activeCell="J9" sqref="J9:J10"/>
    </sheetView>
  </sheetViews>
  <sheetFormatPr defaultRowHeight="12.5"/>
  <cols>
    <col min="1" max="1" width="38.453125" bestFit="1" customWidth="1"/>
    <col min="2" max="2" width="6.54296875" customWidth="1"/>
    <col min="6" max="6" width="10" customWidth="1"/>
    <col min="7" max="7" width="14.1796875" customWidth="1"/>
    <col min="8" max="8" width="11.54296875" customWidth="1"/>
  </cols>
  <sheetData>
    <row r="1" spans="1:14" ht="15.75" customHeight="1">
      <c r="A1" s="1002" t="s">
        <v>142</v>
      </c>
      <c r="B1" s="1002"/>
      <c r="C1" s="1002"/>
      <c r="D1" s="1002"/>
      <c r="E1" s="1002"/>
      <c r="F1" s="1002"/>
      <c r="G1" s="1002"/>
      <c r="H1" s="1002"/>
      <c r="I1" s="756"/>
      <c r="J1" s="756"/>
      <c r="K1" s="756"/>
      <c r="L1" s="756"/>
      <c r="M1" s="756"/>
      <c r="N1" s="756"/>
    </row>
    <row r="2" spans="1:14" ht="15.75" customHeight="1">
      <c r="A2" s="955" t="s">
        <v>1</v>
      </c>
      <c r="B2" s="955"/>
      <c r="C2" s="955"/>
      <c r="D2" s="955"/>
      <c r="E2" s="955"/>
      <c r="F2" s="955"/>
      <c r="G2" s="955"/>
      <c r="H2" s="955"/>
      <c r="I2" s="756"/>
      <c r="J2" s="756"/>
      <c r="K2" s="756"/>
      <c r="L2" s="756"/>
      <c r="M2" s="756"/>
      <c r="N2" s="756"/>
    </row>
    <row r="3" spans="1:14" ht="15.75" customHeight="1" thickBot="1">
      <c r="A3" s="1003" t="str">
        <f>'ESA Table 1'!A3:M3</f>
        <v>Through August 2020</v>
      </c>
      <c r="B3" s="1004"/>
      <c r="C3" s="1004"/>
      <c r="D3" s="1004"/>
      <c r="E3" s="1004"/>
      <c r="F3" s="1004"/>
      <c r="G3" s="1004"/>
      <c r="H3" s="1004"/>
      <c r="I3" s="201"/>
      <c r="J3" s="201"/>
      <c r="K3" s="201"/>
      <c r="L3" s="201"/>
      <c r="M3" s="201"/>
      <c r="N3" s="756"/>
    </row>
    <row r="4" spans="1:14" ht="16" thickBot="1">
      <c r="A4" s="198"/>
      <c r="B4" s="927"/>
      <c r="C4" s="1005" t="s">
        <v>143</v>
      </c>
      <c r="D4" s="1006"/>
      <c r="E4" s="1006"/>
      <c r="F4" s="1006"/>
      <c r="G4" s="1006"/>
      <c r="H4" s="1007"/>
      <c r="I4" s="756"/>
      <c r="J4" s="756"/>
      <c r="K4" s="756"/>
      <c r="L4" s="756"/>
      <c r="M4" s="756"/>
      <c r="N4" s="756"/>
    </row>
    <row r="5" spans="1:14" ht="13">
      <c r="A5" s="38"/>
      <c r="B5" s="38"/>
      <c r="C5" s="985" t="s">
        <v>61</v>
      </c>
      <c r="D5" s="986"/>
      <c r="E5" s="986"/>
      <c r="F5" s="986"/>
      <c r="G5" s="986"/>
      <c r="H5" s="987"/>
      <c r="I5" s="756"/>
      <c r="J5" s="756"/>
      <c r="K5" s="756"/>
      <c r="L5" s="756"/>
      <c r="M5" s="756"/>
      <c r="N5" s="756"/>
    </row>
    <row r="6" spans="1:14" ht="26">
      <c r="A6" s="34" t="s">
        <v>62</v>
      </c>
      <c r="B6" s="37" t="s">
        <v>63</v>
      </c>
      <c r="C6" s="142" t="s">
        <v>64</v>
      </c>
      <c r="D6" s="143" t="s">
        <v>144</v>
      </c>
      <c r="E6" s="143" t="s">
        <v>145</v>
      </c>
      <c r="F6" s="143" t="s">
        <v>146</v>
      </c>
      <c r="G6" s="143" t="s">
        <v>147</v>
      </c>
      <c r="H6" s="145" t="s">
        <v>69</v>
      </c>
      <c r="I6" s="756"/>
      <c r="J6" s="756"/>
      <c r="K6" s="756"/>
      <c r="L6" s="756"/>
      <c r="M6" s="756"/>
      <c r="N6" s="756"/>
    </row>
    <row r="7" spans="1:14" ht="13">
      <c r="A7" s="33" t="s">
        <v>12</v>
      </c>
      <c r="B7" s="77"/>
      <c r="C7" s="76"/>
      <c r="D7" s="51"/>
      <c r="E7" s="51"/>
      <c r="F7" s="51"/>
      <c r="G7" s="51"/>
      <c r="H7" s="58"/>
      <c r="I7" s="756"/>
      <c r="J7" s="756"/>
      <c r="K7" s="756"/>
      <c r="L7" s="756"/>
      <c r="M7" s="756"/>
      <c r="N7" s="756"/>
    </row>
    <row r="8" spans="1:14">
      <c r="A8" s="36" t="s">
        <v>12</v>
      </c>
      <c r="B8" s="36"/>
      <c r="C8" s="55">
        <v>0</v>
      </c>
      <c r="D8" s="56">
        <v>0</v>
      </c>
      <c r="E8" s="56">
        <v>0</v>
      </c>
      <c r="F8" s="56">
        <v>0</v>
      </c>
      <c r="G8" s="282">
        <v>0</v>
      </c>
      <c r="H8" s="109">
        <f>IF($G$48&lt;&gt;0, G8/$G$48,0)</f>
        <v>0</v>
      </c>
      <c r="I8" s="756"/>
      <c r="J8" s="756"/>
      <c r="K8" s="756"/>
      <c r="L8" s="756"/>
      <c r="M8" s="756"/>
      <c r="N8" s="756"/>
    </row>
    <row r="9" spans="1:14">
      <c r="A9" s="36" t="s">
        <v>79</v>
      </c>
      <c r="B9" s="36" t="s">
        <v>83</v>
      </c>
      <c r="C9" s="55">
        <v>0</v>
      </c>
      <c r="D9" s="56">
        <v>0</v>
      </c>
      <c r="E9" s="56">
        <v>0</v>
      </c>
      <c r="F9" s="56">
        <v>0</v>
      </c>
      <c r="G9" s="282">
        <v>0</v>
      </c>
      <c r="H9" s="109">
        <f>IF($G$48&lt;&gt;0, G9/$G$48,0)</f>
        <v>0</v>
      </c>
      <c r="I9" s="756"/>
      <c r="J9" s="756"/>
      <c r="K9" s="756"/>
      <c r="L9" s="756"/>
      <c r="M9" s="756"/>
      <c r="N9" s="756"/>
    </row>
    <row r="10" spans="1:14" s="7" customFormat="1">
      <c r="A10" s="36" t="s">
        <v>81</v>
      </c>
      <c r="B10" s="36" t="s">
        <v>83</v>
      </c>
      <c r="C10" s="55">
        <v>0</v>
      </c>
      <c r="D10" s="56">
        <v>0</v>
      </c>
      <c r="E10" s="56">
        <v>0</v>
      </c>
      <c r="F10" s="56">
        <v>0</v>
      </c>
      <c r="G10" s="282">
        <v>0</v>
      </c>
      <c r="H10" s="109">
        <f>IF($G$48&lt;&gt;0, G10/$G$48,0)</f>
        <v>0</v>
      </c>
      <c r="I10" s="756"/>
      <c r="J10" s="756"/>
      <c r="K10" s="756"/>
      <c r="L10" s="756"/>
      <c r="M10" s="756"/>
      <c r="N10" s="756"/>
    </row>
    <row r="11" spans="1:14">
      <c r="A11" s="275" t="s">
        <v>148</v>
      </c>
      <c r="B11" s="275" t="s">
        <v>83</v>
      </c>
      <c r="C11" s="55"/>
      <c r="D11" s="56"/>
      <c r="E11" s="56"/>
      <c r="F11" s="56"/>
      <c r="G11" s="282"/>
      <c r="H11" s="109"/>
      <c r="I11" s="756"/>
      <c r="J11" s="756"/>
      <c r="K11" s="756"/>
      <c r="L11" s="756"/>
      <c r="M11" s="756"/>
      <c r="N11" s="756"/>
    </row>
    <row r="12" spans="1:14" ht="13">
      <c r="A12" s="32" t="s">
        <v>15</v>
      </c>
      <c r="B12" s="57"/>
      <c r="C12" s="110"/>
      <c r="D12" s="111"/>
      <c r="E12" s="111"/>
      <c r="F12" s="111"/>
      <c r="G12" s="111"/>
      <c r="H12" s="58"/>
      <c r="I12" s="756"/>
      <c r="J12" s="756"/>
      <c r="K12" s="756"/>
      <c r="L12" s="756"/>
      <c r="M12" s="756"/>
      <c r="N12" s="756"/>
    </row>
    <row r="13" spans="1:14">
      <c r="A13" s="276" t="s">
        <v>84</v>
      </c>
      <c r="B13" s="276" t="s">
        <v>80</v>
      </c>
      <c r="C13" s="59">
        <v>0</v>
      </c>
      <c r="D13" s="60">
        <v>0</v>
      </c>
      <c r="E13" s="60">
        <v>0</v>
      </c>
      <c r="F13" s="60">
        <v>0</v>
      </c>
      <c r="G13" s="282">
        <v>0</v>
      </c>
      <c r="H13" s="109">
        <f>IF($G$48&lt;&gt;0, G13/$G$48,0)</f>
        <v>0</v>
      </c>
      <c r="I13" s="756"/>
      <c r="J13" s="756"/>
      <c r="K13" s="756"/>
      <c r="L13" s="756"/>
      <c r="M13" s="756"/>
      <c r="N13" s="756"/>
    </row>
    <row r="14" spans="1:14" s="7" customFormat="1">
      <c r="A14" s="276" t="s">
        <v>85</v>
      </c>
      <c r="B14" s="276" t="s">
        <v>80</v>
      </c>
      <c r="C14" s="59">
        <v>0</v>
      </c>
      <c r="D14" s="60">
        <v>0</v>
      </c>
      <c r="E14" s="60">
        <v>0</v>
      </c>
      <c r="F14" s="60">
        <v>0</v>
      </c>
      <c r="G14" s="282">
        <v>0</v>
      </c>
      <c r="H14" s="109">
        <f>IF($G$48&lt;&gt;0, G14/$G$48,0)</f>
        <v>0</v>
      </c>
      <c r="I14" s="756"/>
      <c r="J14" s="756"/>
      <c r="K14" s="756"/>
      <c r="L14" s="756"/>
      <c r="M14" s="756"/>
      <c r="N14" s="756"/>
    </row>
    <row r="15" spans="1:14" s="7" customFormat="1">
      <c r="A15" s="276" t="s">
        <v>86</v>
      </c>
      <c r="B15" s="276" t="s">
        <v>83</v>
      </c>
      <c r="C15" s="59"/>
      <c r="D15" s="60"/>
      <c r="E15" s="60"/>
      <c r="F15" s="60"/>
      <c r="G15" s="282"/>
      <c r="H15" s="109"/>
      <c r="I15" s="756"/>
      <c r="J15" s="756"/>
      <c r="K15" s="756"/>
      <c r="L15" s="756"/>
      <c r="M15" s="756"/>
      <c r="N15" s="756"/>
    </row>
    <row r="16" spans="1:14" s="7" customFormat="1">
      <c r="A16" s="276" t="s">
        <v>88</v>
      </c>
      <c r="B16" s="276" t="s">
        <v>83</v>
      </c>
      <c r="C16" s="59"/>
      <c r="D16" s="60"/>
      <c r="E16" s="60"/>
      <c r="F16" s="60"/>
      <c r="G16" s="282"/>
      <c r="H16" s="109"/>
      <c r="I16" s="756"/>
      <c r="J16" s="756"/>
      <c r="K16" s="756"/>
      <c r="L16" s="756"/>
      <c r="M16" s="756"/>
      <c r="N16" s="756"/>
    </row>
    <row r="17" spans="1:8">
      <c r="A17" s="276" t="s">
        <v>149</v>
      </c>
      <c r="B17" s="276" t="s">
        <v>83</v>
      </c>
      <c r="C17" s="59"/>
      <c r="D17" s="60"/>
      <c r="E17" s="60"/>
      <c r="F17" s="60"/>
      <c r="G17" s="282"/>
      <c r="H17" s="109"/>
    </row>
    <row r="18" spans="1:8">
      <c r="A18" s="276" t="s">
        <v>150</v>
      </c>
      <c r="B18" s="276" t="s">
        <v>83</v>
      </c>
      <c r="C18" s="59"/>
      <c r="D18" s="60"/>
      <c r="E18" s="60"/>
      <c r="F18" s="60"/>
      <c r="G18" s="282"/>
      <c r="H18" s="109"/>
    </row>
    <row r="19" spans="1:8" ht="13">
      <c r="A19" s="32" t="s">
        <v>16</v>
      </c>
      <c r="B19" s="57"/>
      <c r="C19" s="110"/>
      <c r="D19" s="111"/>
      <c r="E19" s="111"/>
      <c r="F19" s="111"/>
      <c r="G19" s="111"/>
      <c r="H19" s="58"/>
    </row>
    <row r="20" spans="1:8">
      <c r="A20" s="36" t="s">
        <v>89</v>
      </c>
      <c r="B20" s="36" t="s">
        <v>80</v>
      </c>
      <c r="C20" s="61">
        <v>0</v>
      </c>
      <c r="D20" s="62">
        <v>0</v>
      </c>
      <c r="E20" s="62">
        <v>0</v>
      </c>
      <c r="F20" s="62">
        <v>0</v>
      </c>
      <c r="G20" s="282">
        <v>0</v>
      </c>
      <c r="H20" s="109">
        <f>IF($G$48&lt;&gt;0, G20/$G$48,0)</f>
        <v>0</v>
      </c>
    </row>
    <row r="21" spans="1:8">
      <c r="A21" s="35" t="s">
        <v>90</v>
      </c>
      <c r="B21" s="35" t="s">
        <v>80</v>
      </c>
      <c r="C21" s="64">
        <v>0</v>
      </c>
      <c r="D21" s="65">
        <v>0</v>
      </c>
      <c r="E21" s="65">
        <v>0</v>
      </c>
      <c r="F21" s="65">
        <v>0</v>
      </c>
      <c r="G21" s="282">
        <v>0</v>
      </c>
      <c r="H21" s="109">
        <f>IF($G$48&lt;&gt;0, G21/$G$48,0)</f>
        <v>0</v>
      </c>
    </row>
    <row r="22" spans="1:8" s="7" customFormat="1" ht="13">
      <c r="A22" s="32" t="s">
        <v>91</v>
      </c>
      <c r="B22" s="57"/>
      <c r="C22" s="110"/>
      <c r="D22" s="111"/>
      <c r="E22" s="111"/>
      <c r="F22" s="111"/>
      <c r="G22" s="111"/>
      <c r="H22" s="58"/>
    </row>
    <row r="23" spans="1:8" s="7" customFormat="1">
      <c r="A23" s="36" t="s">
        <v>95</v>
      </c>
      <c r="B23" s="36" t="s">
        <v>80</v>
      </c>
      <c r="C23" s="66">
        <v>0</v>
      </c>
      <c r="D23" s="67">
        <v>0</v>
      </c>
      <c r="E23" s="67">
        <v>0</v>
      </c>
      <c r="F23" s="67">
        <v>0</v>
      </c>
      <c r="G23" s="282">
        <v>0</v>
      </c>
      <c r="H23" s="109">
        <f t="shared" ref="H23:H28" si="0">IF($G$48&lt;&gt;0, G23/$G$48,0)</f>
        <v>0</v>
      </c>
    </row>
    <row r="24" spans="1:8" s="7" customFormat="1">
      <c r="A24" s="36" t="s">
        <v>151</v>
      </c>
      <c r="B24" s="36" t="s">
        <v>80</v>
      </c>
      <c r="C24" s="66">
        <v>0</v>
      </c>
      <c r="D24" s="67">
        <v>0</v>
      </c>
      <c r="E24" s="67">
        <v>0</v>
      </c>
      <c r="F24" s="67">
        <v>0</v>
      </c>
      <c r="G24" s="282">
        <v>0</v>
      </c>
      <c r="H24" s="109">
        <f t="shared" si="0"/>
        <v>0</v>
      </c>
    </row>
    <row r="25" spans="1:8">
      <c r="A25" s="36" t="s">
        <v>96</v>
      </c>
      <c r="B25" s="36" t="s">
        <v>80</v>
      </c>
      <c r="C25" s="66">
        <v>0</v>
      </c>
      <c r="D25" s="67">
        <v>0</v>
      </c>
      <c r="E25" s="67">
        <v>0</v>
      </c>
      <c r="F25" s="67">
        <v>0</v>
      </c>
      <c r="G25" s="282">
        <v>0</v>
      </c>
      <c r="H25" s="109">
        <f t="shared" si="0"/>
        <v>0</v>
      </c>
    </row>
    <row r="26" spans="1:8" s="7" customFormat="1">
      <c r="A26" s="36" t="s">
        <v>152</v>
      </c>
      <c r="B26" s="36" t="s">
        <v>80</v>
      </c>
      <c r="C26" s="66">
        <v>0</v>
      </c>
      <c r="D26" s="67">
        <v>0</v>
      </c>
      <c r="E26" s="67">
        <v>0</v>
      </c>
      <c r="F26" s="67">
        <v>0</v>
      </c>
      <c r="G26" s="282">
        <v>0</v>
      </c>
      <c r="H26" s="109">
        <f t="shared" si="0"/>
        <v>0</v>
      </c>
    </row>
    <row r="27" spans="1:8">
      <c r="A27" s="36" t="s">
        <v>99</v>
      </c>
      <c r="B27" s="36" t="s">
        <v>80</v>
      </c>
      <c r="C27" s="66">
        <v>0</v>
      </c>
      <c r="D27" s="67">
        <v>0</v>
      </c>
      <c r="E27" s="67">
        <v>0</v>
      </c>
      <c r="F27" s="67">
        <v>0</v>
      </c>
      <c r="G27" s="282">
        <v>0</v>
      </c>
      <c r="H27" s="109">
        <f t="shared" si="0"/>
        <v>0</v>
      </c>
    </row>
    <row r="28" spans="1:8" s="7" customFormat="1">
      <c r="A28" s="36" t="s">
        <v>153</v>
      </c>
      <c r="B28" s="36" t="s">
        <v>80</v>
      </c>
      <c r="C28" s="66">
        <v>0</v>
      </c>
      <c r="D28" s="67">
        <v>0</v>
      </c>
      <c r="E28" s="67">
        <v>0</v>
      </c>
      <c r="F28" s="67">
        <v>0</v>
      </c>
      <c r="G28" s="282">
        <v>0</v>
      </c>
      <c r="H28" s="109">
        <f t="shared" si="0"/>
        <v>0</v>
      </c>
    </row>
    <row r="29" spans="1:8" ht="13">
      <c r="A29" s="32" t="s">
        <v>102</v>
      </c>
      <c r="B29" s="57"/>
      <c r="C29" s="110"/>
      <c r="D29" s="111"/>
      <c r="E29" s="111"/>
      <c r="F29" s="111"/>
      <c r="G29" s="112"/>
      <c r="H29" s="58"/>
    </row>
    <row r="30" spans="1:8">
      <c r="A30" s="36" t="s">
        <v>104</v>
      </c>
      <c r="B30" s="36" t="s">
        <v>80</v>
      </c>
      <c r="C30" s="68">
        <v>0</v>
      </c>
      <c r="D30" s="69">
        <v>0</v>
      </c>
      <c r="E30" s="69">
        <v>0</v>
      </c>
      <c r="F30" s="69">
        <v>0</v>
      </c>
      <c r="G30" s="282">
        <v>0</v>
      </c>
      <c r="H30" s="109">
        <f>IF($G$48&lt;&gt;0, G30/$G$48,0)</f>
        <v>0</v>
      </c>
    </row>
    <row r="31" spans="1:8" ht="13">
      <c r="A31" s="32" t="s">
        <v>105</v>
      </c>
      <c r="B31" s="57"/>
      <c r="C31" s="110"/>
      <c r="D31" s="111"/>
      <c r="E31" s="111"/>
      <c r="F31" s="111"/>
      <c r="G31" s="111"/>
      <c r="H31" s="58"/>
    </row>
    <row r="32" spans="1:8">
      <c r="A32" s="36" t="s">
        <v>154</v>
      </c>
      <c r="B32" s="36" t="s">
        <v>83</v>
      </c>
      <c r="C32" s="70">
        <v>0</v>
      </c>
      <c r="D32" s="71">
        <v>0</v>
      </c>
      <c r="E32" s="71">
        <v>0</v>
      </c>
      <c r="F32" s="71">
        <v>0</v>
      </c>
      <c r="G32" s="282">
        <v>0</v>
      </c>
      <c r="H32" s="109">
        <f>IF($G$48&lt;&gt;0, G32/$G$48,0)</f>
        <v>0</v>
      </c>
    </row>
    <row r="33" spans="1:12">
      <c r="A33" s="36" t="s">
        <v>155</v>
      </c>
      <c r="B33" s="36" t="s">
        <v>83</v>
      </c>
      <c r="C33" s="70">
        <v>0</v>
      </c>
      <c r="D33" s="71">
        <v>0</v>
      </c>
      <c r="E33" s="71">
        <v>0</v>
      </c>
      <c r="F33" s="71">
        <v>0</v>
      </c>
      <c r="G33" s="282">
        <v>0</v>
      </c>
      <c r="H33" s="109">
        <f>IF($G$48&lt;&gt;0, G33/$G$48,0)</f>
        <v>0</v>
      </c>
      <c r="I33" s="756"/>
      <c r="J33" s="756"/>
      <c r="K33" s="756"/>
      <c r="L33" s="756"/>
    </row>
    <row r="34" spans="1:12">
      <c r="A34" s="36" t="s">
        <v>156</v>
      </c>
      <c r="B34" s="36" t="s">
        <v>83</v>
      </c>
      <c r="C34" s="70">
        <v>0</v>
      </c>
      <c r="D34" s="71">
        <v>0</v>
      </c>
      <c r="E34" s="71">
        <v>0</v>
      </c>
      <c r="F34" s="71">
        <v>0</v>
      </c>
      <c r="G34" s="282">
        <v>0</v>
      </c>
      <c r="H34" s="109">
        <f>IF($G$48&lt;&gt;0, G34/$G$48,0)</f>
        <v>0</v>
      </c>
      <c r="I34" s="756"/>
      <c r="J34" s="756"/>
      <c r="K34" s="756"/>
      <c r="L34" s="756"/>
    </row>
    <row r="35" spans="1:12">
      <c r="A35" s="36" t="s">
        <v>157</v>
      </c>
      <c r="B35" s="36" t="s">
        <v>83</v>
      </c>
      <c r="C35" s="70"/>
      <c r="D35" s="71"/>
      <c r="E35" s="71"/>
      <c r="F35" s="71"/>
      <c r="G35" s="282"/>
      <c r="H35" s="109"/>
      <c r="I35" s="756"/>
      <c r="J35" s="756"/>
      <c r="K35" s="756"/>
      <c r="L35" s="756"/>
    </row>
    <row r="36" spans="1:12" s="7" customFormat="1">
      <c r="A36" s="36" t="s">
        <v>158</v>
      </c>
      <c r="B36" s="36" t="s">
        <v>83</v>
      </c>
      <c r="C36" s="70"/>
      <c r="D36" s="71"/>
      <c r="E36" s="71"/>
      <c r="F36" s="71"/>
      <c r="G36" s="282"/>
      <c r="H36" s="109"/>
      <c r="I36" s="756"/>
      <c r="J36" s="756"/>
      <c r="K36" s="756"/>
      <c r="L36" s="756"/>
    </row>
    <row r="37" spans="1:12" s="7" customFormat="1">
      <c r="A37" s="36" t="s">
        <v>159</v>
      </c>
      <c r="B37" s="36" t="s">
        <v>83</v>
      </c>
      <c r="C37" s="70">
        <v>0</v>
      </c>
      <c r="D37" s="71">
        <v>0</v>
      </c>
      <c r="E37" s="71">
        <v>0</v>
      </c>
      <c r="F37" s="71">
        <v>0</v>
      </c>
      <c r="G37" s="282">
        <v>0</v>
      </c>
      <c r="H37" s="109">
        <f>IF($G$48&lt;&gt;0, G37/$G$48,0)</f>
        <v>0</v>
      </c>
      <c r="I37" s="756"/>
      <c r="J37" s="756"/>
      <c r="K37" s="756"/>
      <c r="L37" s="756"/>
    </row>
    <row r="38" spans="1:12" s="7" customFormat="1" ht="13">
      <c r="A38" s="32" t="s">
        <v>20</v>
      </c>
      <c r="B38" s="57"/>
      <c r="C38" s="110"/>
      <c r="D38" s="111"/>
      <c r="E38" s="111"/>
      <c r="F38" s="111"/>
      <c r="G38" s="111"/>
      <c r="H38" s="58"/>
      <c r="I38" s="756"/>
      <c r="J38" s="756"/>
      <c r="K38" s="756"/>
      <c r="L38" s="756"/>
    </row>
    <row r="39" spans="1:12" s="7" customFormat="1">
      <c r="A39" s="36" t="s">
        <v>113</v>
      </c>
      <c r="B39" s="36" t="s">
        <v>83</v>
      </c>
      <c r="C39" s="72">
        <v>0</v>
      </c>
      <c r="D39" s="73">
        <v>0</v>
      </c>
      <c r="E39" s="73">
        <v>0</v>
      </c>
      <c r="F39" s="73">
        <v>0</v>
      </c>
      <c r="G39" s="282">
        <v>0</v>
      </c>
      <c r="H39" s="109">
        <f t="shared" ref="H39:H41" si="1">IF($G$48&lt;&gt;0, G39/$G$48,0)</f>
        <v>0</v>
      </c>
      <c r="I39" s="756"/>
      <c r="J39" s="756"/>
      <c r="K39" s="756"/>
      <c r="L39" s="756"/>
    </row>
    <row r="40" spans="1:12" s="7" customFormat="1">
      <c r="A40" s="36" t="s">
        <v>114</v>
      </c>
      <c r="B40" s="36" t="s">
        <v>83</v>
      </c>
      <c r="C40" s="72">
        <v>0</v>
      </c>
      <c r="D40" s="73">
        <v>0</v>
      </c>
      <c r="E40" s="73">
        <v>0</v>
      </c>
      <c r="F40" s="73">
        <v>0</v>
      </c>
      <c r="G40" s="282">
        <v>0</v>
      </c>
      <c r="H40" s="109">
        <f t="shared" si="1"/>
        <v>0</v>
      </c>
      <c r="I40" s="756"/>
      <c r="J40" s="756"/>
      <c r="K40" s="756"/>
      <c r="L40" s="756"/>
    </row>
    <row r="41" spans="1:12" s="7" customFormat="1">
      <c r="A41" s="36" t="s">
        <v>115</v>
      </c>
      <c r="B41" s="36" t="s">
        <v>83</v>
      </c>
      <c r="C41" s="72">
        <v>0</v>
      </c>
      <c r="D41" s="73">
        <v>0</v>
      </c>
      <c r="E41" s="73">
        <v>0</v>
      </c>
      <c r="F41" s="73">
        <v>0</v>
      </c>
      <c r="G41" s="282">
        <v>0</v>
      </c>
      <c r="H41" s="109">
        <f t="shared" si="1"/>
        <v>0</v>
      </c>
      <c r="I41" s="756"/>
      <c r="J41" s="756"/>
      <c r="K41" s="756"/>
      <c r="L41" s="756"/>
    </row>
    <row r="42" spans="1:12" ht="13">
      <c r="A42" s="32" t="s">
        <v>116</v>
      </c>
      <c r="B42" s="57"/>
      <c r="C42" s="110"/>
      <c r="D42" s="111"/>
      <c r="E42" s="111"/>
      <c r="F42" s="111"/>
      <c r="G42" s="111"/>
      <c r="H42" s="58"/>
      <c r="I42" s="756"/>
      <c r="J42" s="756"/>
      <c r="K42" s="756"/>
      <c r="L42" s="756"/>
    </row>
    <row r="43" spans="1:12">
      <c r="A43" s="36"/>
      <c r="B43" s="36"/>
      <c r="C43" s="113"/>
      <c r="D43" s="114"/>
      <c r="E43" s="114"/>
      <c r="F43" s="114"/>
      <c r="G43" s="114"/>
      <c r="H43" s="11"/>
      <c r="I43" s="756"/>
      <c r="J43" s="756"/>
      <c r="K43" s="756"/>
      <c r="L43" s="756"/>
    </row>
    <row r="44" spans="1:12" ht="13">
      <c r="A44" s="32" t="s">
        <v>14</v>
      </c>
      <c r="B44" s="57"/>
      <c r="C44" s="110"/>
      <c r="D44" s="111"/>
      <c r="E44" s="111"/>
      <c r="F44" s="111"/>
      <c r="G44" s="111"/>
      <c r="H44" s="58"/>
      <c r="I44" s="756"/>
      <c r="J44" s="756"/>
      <c r="K44" s="756"/>
      <c r="L44" s="756"/>
    </row>
    <row r="45" spans="1:12">
      <c r="A45" s="36" t="s">
        <v>117</v>
      </c>
      <c r="B45" s="36" t="s">
        <v>80</v>
      </c>
      <c r="C45" s="75">
        <v>0</v>
      </c>
      <c r="D45" s="111"/>
      <c r="E45" s="111"/>
      <c r="F45" s="111"/>
      <c r="G45" s="282">
        <v>0</v>
      </c>
      <c r="H45" s="109">
        <f t="shared" ref="H45:H46" si="2">IF($G$48&lt;&gt;0, G45/$G$48,0)</f>
        <v>0</v>
      </c>
      <c r="I45" s="756"/>
      <c r="J45" s="756"/>
      <c r="K45" s="756"/>
      <c r="L45" s="756"/>
    </row>
    <row r="46" spans="1:12">
      <c r="A46" s="36" t="s">
        <v>118</v>
      </c>
      <c r="B46" s="36" t="s">
        <v>80</v>
      </c>
      <c r="C46" s="75">
        <v>0</v>
      </c>
      <c r="D46" s="111"/>
      <c r="E46" s="111"/>
      <c r="F46" s="111"/>
      <c r="G46" s="282">
        <v>0</v>
      </c>
      <c r="H46" s="109">
        <f t="shared" si="2"/>
        <v>0</v>
      </c>
      <c r="I46" s="756"/>
      <c r="J46" s="756"/>
      <c r="K46" s="756"/>
      <c r="L46" s="756"/>
    </row>
    <row r="47" spans="1:12">
      <c r="A47" s="57"/>
      <c r="B47" s="57"/>
      <c r="C47" s="51"/>
      <c r="D47" s="51"/>
      <c r="E47" s="111"/>
      <c r="F47" s="51"/>
      <c r="G47" s="51"/>
      <c r="H47" s="58"/>
      <c r="I47" s="756"/>
      <c r="J47" s="756"/>
      <c r="K47" s="756"/>
      <c r="L47" s="756"/>
    </row>
    <row r="48" spans="1:12" ht="13">
      <c r="A48" s="31" t="s">
        <v>119</v>
      </c>
      <c r="B48" s="36"/>
      <c r="C48" s="1"/>
      <c r="D48" s="114">
        <f>SUM(D8:D47)</f>
        <v>0</v>
      </c>
      <c r="E48" s="114">
        <f t="shared" ref="E48:G48" si="3">SUM(E8:E47)</f>
        <v>0</v>
      </c>
      <c r="F48" s="114">
        <f t="shared" si="3"/>
        <v>0</v>
      </c>
      <c r="G48" s="115">
        <f t="shared" si="3"/>
        <v>0</v>
      </c>
      <c r="H48" s="109">
        <f>IF($G$48&lt;&gt;0, G48/$G$48,0)</f>
        <v>0</v>
      </c>
      <c r="I48" s="756"/>
      <c r="J48" s="756"/>
      <c r="K48" s="756"/>
      <c r="L48" s="756"/>
    </row>
    <row r="49" spans="1:12">
      <c r="A49" s="77"/>
      <c r="B49" s="57"/>
      <c r="C49" s="51" t="s">
        <v>47</v>
      </c>
      <c r="D49" s="51"/>
      <c r="E49" s="51"/>
      <c r="F49" s="51"/>
      <c r="G49" s="51"/>
      <c r="H49" s="133"/>
      <c r="I49" s="756"/>
      <c r="J49" s="756"/>
      <c r="K49" s="756"/>
      <c r="L49" s="756"/>
    </row>
    <row r="50" spans="1:12" ht="13" thickBot="1">
      <c r="A50" s="30" t="s">
        <v>120</v>
      </c>
      <c r="B50" s="36"/>
      <c r="C50" s="84"/>
      <c r="D50" s="1"/>
      <c r="E50" s="1"/>
      <c r="F50" s="1"/>
      <c r="G50" s="1"/>
      <c r="H50" s="11"/>
      <c r="I50" s="756"/>
      <c r="J50" s="756"/>
      <c r="K50" s="756"/>
      <c r="L50" s="756"/>
    </row>
    <row r="51" spans="1:12" ht="13">
      <c r="A51" s="134" t="s">
        <v>160</v>
      </c>
      <c r="B51" s="135"/>
      <c r="C51" s="135"/>
      <c r="D51" s="136" t="s">
        <v>10</v>
      </c>
      <c r="E51" s="81"/>
      <c r="F51" s="81"/>
      <c r="G51" s="50"/>
      <c r="H51" s="50"/>
      <c r="I51" s="756"/>
      <c r="J51" s="756"/>
      <c r="K51" s="756"/>
      <c r="L51" s="756"/>
    </row>
    <row r="52" spans="1:12">
      <c r="A52" s="87"/>
      <c r="B52" s="88"/>
      <c r="C52" s="137"/>
      <c r="D52" s="138">
        <v>0</v>
      </c>
      <c r="E52" s="82"/>
      <c r="F52" s="54"/>
      <c r="G52" s="50"/>
      <c r="H52" s="50"/>
      <c r="I52" s="756"/>
      <c r="J52" s="756"/>
      <c r="K52" s="756"/>
      <c r="L52" s="756"/>
    </row>
    <row r="53" spans="1:12" ht="13" thickBot="1">
      <c r="A53" s="139"/>
      <c r="B53" s="140"/>
      <c r="C53" s="140"/>
      <c r="D53" s="141">
        <v>0</v>
      </c>
      <c r="E53" s="85"/>
      <c r="F53" s="54"/>
      <c r="G53" s="50"/>
      <c r="H53" s="50"/>
      <c r="I53" s="756"/>
      <c r="J53" s="756"/>
      <c r="K53" s="756"/>
      <c r="L53" s="756"/>
    </row>
    <row r="54" spans="1:12">
      <c r="A54" s="969" t="s">
        <v>42</v>
      </c>
      <c r="B54" s="969"/>
      <c r="C54" s="969"/>
      <c r="D54" s="969"/>
      <c r="E54" s="969"/>
      <c r="F54" s="969"/>
      <c r="G54" s="969"/>
      <c r="H54" s="969"/>
      <c r="I54" s="756"/>
      <c r="J54" s="756"/>
      <c r="K54" s="756"/>
      <c r="L54" s="756"/>
    </row>
    <row r="55" spans="1:12">
      <c r="A55" s="1008" t="s">
        <v>134</v>
      </c>
      <c r="B55" s="1008"/>
      <c r="C55" s="1008"/>
      <c r="D55" s="1008"/>
      <c r="E55" s="1008"/>
      <c r="F55" s="1008"/>
      <c r="G55" s="1008"/>
      <c r="H55" s="1008"/>
      <c r="I55" s="756"/>
      <c r="J55" s="756"/>
      <c r="K55" s="756"/>
      <c r="L55" s="756"/>
    </row>
    <row r="56" spans="1:12">
      <c r="A56" s="1009" t="s">
        <v>161</v>
      </c>
      <c r="B56" s="1009"/>
      <c r="C56" s="1009"/>
      <c r="D56" s="1009"/>
      <c r="E56" s="1009"/>
      <c r="F56" s="1009"/>
      <c r="G56" s="1009"/>
      <c r="H56" s="1009"/>
      <c r="I56" s="756"/>
      <c r="J56" s="756"/>
      <c r="K56" s="756"/>
      <c r="L56" s="756"/>
    </row>
    <row r="57" spans="1:12">
      <c r="A57" s="1000" t="s">
        <v>162</v>
      </c>
      <c r="B57" s="1000"/>
      <c r="C57" s="1000"/>
      <c r="D57" s="1000"/>
      <c r="E57" s="1000"/>
      <c r="F57" s="1000"/>
      <c r="G57" s="1000"/>
      <c r="H57" s="1000"/>
      <c r="I57" s="756"/>
      <c r="J57" s="756"/>
      <c r="K57" s="756"/>
      <c r="L57" s="756"/>
    </row>
    <row r="58" spans="1:12">
      <c r="A58" s="148" t="s">
        <v>163</v>
      </c>
      <c r="B58" s="756"/>
      <c r="C58" s="756"/>
      <c r="D58" s="756"/>
      <c r="E58" s="756"/>
      <c r="F58" s="756"/>
      <c r="G58" s="756"/>
      <c r="H58" s="756"/>
      <c r="I58" s="756"/>
      <c r="J58" s="756"/>
      <c r="K58" s="756"/>
      <c r="L58" s="756"/>
    </row>
    <row r="59" spans="1:12">
      <c r="A59" s="148"/>
      <c r="B59" s="148"/>
      <c r="C59" s="148"/>
      <c r="D59" s="148"/>
      <c r="E59" s="148"/>
      <c r="F59" s="148"/>
      <c r="G59" s="148"/>
      <c r="H59" s="148"/>
      <c r="I59" s="756"/>
      <c r="J59" s="756"/>
      <c r="K59" s="756"/>
      <c r="L59" s="756"/>
    </row>
    <row r="60" spans="1:12">
      <c r="A60" s="756"/>
      <c r="B60" s="756"/>
      <c r="C60" s="756"/>
      <c r="D60" s="756"/>
      <c r="E60" s="756"/>
      <c r="F60" s="756"/>
      <c r="G60" s="756"/>
      <c r="H60" s="756"/>
      <c r="I60" s="756"/>
      <c r="J60" s="756"/>
      <c r="K60" s="756"/>
      <c r="L60" s="756"/>
    </row>
    <row r="61" spans="1:12">
      <c r="A61" s="969"/>
      <c r="B61" s="969"/>
      <c r="C61" s="969"/>
      <c r="D61" s="969"/>
      <c r="E61" s="969"/>
      <c r="F61" s="969"/>
      <c r="G61" s="969"/>
      <c r="H61" s="148"/>
      <c r="I61" s="756"/>
      <c r="J61" s="756"/>
      <c r="K61" s="756"/>
      <c r="L61" s="756"/>
    </row>
    <row r="62" spans="1:12">
      <c r="A62" s="756"/>
      <c r="B62" s="756"/>
      <c r="C62" s="756"/>
      <c r="D62" s="756"/>
      <c r="E62" s="756"/>
      <c r="F62" s="756"/>
      <c r="G62" s="756"/>
      <c r="H62" s="756"/>
      <c r="I62" s="756"/>
      <c r="J62" s="756"/>
      <c r="K62" s="756"/>
      <c r="L62" s="756"/>
    </row>
    <row r="63" spans="1:12">
      <c r="A63" s="932"/>
      <c r="B63" s="932"/>
      <c r="C63" s="932"/>
      <c r="D63" s="932"/>
      <c r="E63" s="932"/>
      <c r="F63" s="932"/>
      <c r="G63" s="932"/>
      <c r="H63" s="932"/>
      <c r="I63" s="756"/>
      <c r="J63" s="756"/>
      <c r="K63" s="756"/>
      <c r="L63" s="756"/>
    </row>
    <row r="64" spans="1:12">
      <c r="A64" s="281"/>
      <c r="B64" s="281"/>
      <c r="C64" s="281"/>
      <c r="D64" s="281"/>
      <c r="E64" s="281"/>
      <c r="F64" s="281"/>
      <c r="G64" s="281"/>
      <c r="H64" s="281"/>
      <c r="I64" s="756"/>
      <c r="J64" s="756"/>
      <c r="K64" s="756"/>
      <c r="L64" s="756"/>
    </row>
    <row r="65" spans="1:8">
      <c r="A65" s="281"/>
      <c r="B65" s="281"/>
      <c r="C65" s="281"/>
      <c r="D65" s="281"/>
      <c r="E65" s="281"/>
      <c r="F65" s="281"/>
      <c r="G65" s="281"/>
      <c r="H65" s="281"/>
    </row>
    <row r="66" spans="1:8">
      <c r="A66" s="280"/>
      <c r="B66" s="950"/>
      <c r="C66" s="950"/>
      <c r="D66" s="950"/>
      <c r="E66" s="950"/>
      <c r="F66" s="950"/>
      <c r="G66" s="950"/>
      <c r="H66" s="950"/>
    </row>
    <row r="67" spans="1:8">
      <c r="A67" s="1001"/>
      <c r="B67" s="1001"/>
      <c r="C67" s="1001"/>
      <c r="D67" s="1001"/>
      <c r="E67" s="22"/>
      <c r="F67" s="22"/>
      <c r="G67" s="22"/>
      <c r="H67" s="22"/>
    </row>
    <row r="72" spans="1:8">
      <c r="A72" s="148"/>
      <c r="B72" s="148"/>
      <c r="C72" s="148"/>
      <c r="D72" s="116"/>
      <c r="E72" s="148"/>
      <c r="F72" s="148"/>
      <c r="G72" s="148"/>
      <c r="H72" s="148"/>
    </row>
    <row r="81" spans="1:8">
      <c r="A81" s="926"/>
      <c r="B81" s="926"/>
      <c r="C81" s="148"/>
      <c r="D81" s="117"/>
      <c r="E81" s="148"/>
      <c r="F81" s="148"/>
      <c r="G81" s="148"/>
      <c r="H81" s="148"/>
    </row>
  </sheetData>
  <mergeCells count="11">
    <mergeCell ref="A67:D67"/>
    <mergeCell ref="A1:H1"/>
    <mergeCell ref="A2:H2"/>
    <mergeCell ref="A3:H3"/>
    <mergeCell ref="A61:G61"/>
    <mergeCell ref="C4:H4"/>
    <mergeCell ref="C5:H5"/>
    <mergeCell ref="A55:H55"/>
    <mergeCell ref="A56:H56"/>
    <mergeCell ref="A57:H57"/>
    <mergeCell ref="A54:H54"/>
  </mergeCells>
  <printOptions horizontalCentered="1" verticalCentered="1"/>
  <pageMargins left="0.25" right="0.25" top="0.5" bottom="0.5" header="0.5" footer="0.5"/>
  <pageSetup paperSize="5" scale="89" orientation="portrait" r:id="rId1"/>
  <ignoredErrors>
    <ignoredError sqref="A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N78"/>
  <sheetViews>
    <sheetView zoomScale="90" zoomScaleNormal="90" workbookViewId="0">
      <selection activeCell="F57" sqref="F57"/>
    </sheetView>
  </sheetViews>
  <sheetFormatPr defaultColWidth="8.54296875" defaultRowHeight="12.5"/>
  <cols>
    <col min="1" max="1" width="62.26953125" style="148" customWidth="1"/>
    <col min="2" max="2" width="15.453125" style="148" customWidth="1"/>
    <col min="3" max="8" width="16" style="148" customWidth="1"/>
    <col min="9" max="16384" width="8.54296875" style="148"/>
  </cols>
  <sheetData>
    <row r="1" spans="1:14" ht="15.5">
      <c r="A1" s="1002" t="s">
        <v>164</v>
      </c>
      <c r="B1" s="1002"/>
      <c r="C1" s="1002"/>
      <c r="D1" s="1002"/>
      <c r="E1" s="1002"/>
      <c r="F1" s="1002"/>
      <c r="G1" s="1002"/>
      <c r="H1" s="1002"/>
    </row>
    <row r="2" spans="1:14" ht="15.65" customHeight="1">
      <c r="A2" s="955" t="s">
        <v>1</v>
      </c>
      <c r="B2" s="955"/>
      <c r="C2" s="955"/>
      <c r="D2" s="955"/>
      <c r="E2" s="955"/>
      <c r="F2" s="955"/>
      <c r="G2" s="955"/>
      <c r="H2" s="955"/>
    </row>
    <row r="3" spans="1:14" ht="15.65" customHeight="1">
      <c r="A3" s="973" t="str">
        <f>'ESA Table 1'!A3:M3</f>
        <v>Through August 2020</v>
      </c>
      <c r="B3" s="1012"/>
      <c r="C3" s="1012"/>
      <c r="D3" s="1012"/>
      <c r="E3" s="1012"/>
      <c r="F3" s="1012"/>
      <c r="G3" s="1012"/>
      <c r="H3" s="1012"/>
      <c r="I3" s="202"/>
      <c r="J3" s="202"/>
      <c r="K3" s="202"/>
      <c r="L3" s="202"/>
      <c r="M3" s="202"/>
    </row>
    <row r="4" spans="1:14" ht="13" thickBot="1">
      <c r="A4" s="807"/>
      <c r="B4" s="807"/>
      <c r="C4" s="807"/>
      <c r="D4" s="807"/>
      <c r="E4" s="807"/>
      <c r="F4" s="807"/>
      <c r="G4" s="807"/>
      <c r="H4" s="807"/>
      <c r="I4" s="807"/>
      <c r="J4" s="807"/>
      <c r="K4" s="807"/>
      <c r="L4" s="193"/>
      <c r="M4" s="193"/>
      <c r="N4" s="193"/>
    </row>
    <row r="5" spans="1:14" ht="20.25" customHeight="1">
      <c r="A5" s="194"/>
      <c r="B5" s="1013" t="s">
        <v>165</v>
      </c>
      <c r="C5" s="1013"/>
      <c r="D5" s="1013"/>
      <c r="E5" s="1013"/>
      <c r="F5" s="1013"/>
      <c r="G5" s="1013"/>
      <c r="H5" s="1014"/>
    </row>
    <row r="6" spans="1:14" ht="20.25" customHeight="1">
      <c r="A6" s="27"/>
      <c r="B6" s="152"/>
      <c r="C6" s="1015" t="s">
        <v>61</v>
      </c>
      <c r="D6" s="1015"/>
      <c r="E6" s="1015"/>
      <c r="F6" s="1015"/>
      <c r="G6" s="1015"/>
      <c r="H6" s="1016"/>
    </row>
    <row r="7" spans="1:14" ht="51.75" customHeight="1">
      <c r="A7" s="27" t="s">
        <v>166</v>
      </c>
      <c r="B7" s="143" t="s">
        <v>167</v>
      </c>
      <c r="C7" s="143" t="s">
        <v>64</v>
      </c>
      <c r="D7" s="143" t="s">
        <v>168</v>
      </c>
      <c r="E7" s="143" t="s">
        <v>169</v>
      </c>
      <c r="F7" s="143" t="s">
        <v>170</v>
      </c>
      <c r="G7" s="143" t="s">
        <v>73</v>
      </c>
      <c r="H7" s="145" t="s">
        <v>69</v>
      </c>
    </row>
    <row r="8" spans="1:14" ht="13">
      <c r="A8" s="827" t="s">
        <v>171</v>
      </c>
      <c r="B8" s="51"/>
      <c r="C8" s="456"/>
      <c r="D8" s="51"/>
      <c r="E8" s="51"/>
      <c r="F8" s="51"/>
      <c r="G8" s="51"/>
      <c r="H8" s="58"/>
    </row>
    <row r="9" spans="1:14">
      <c r="A9" s="828" t="s">
        <v>172</v>
      </c>
      <c r="B9" s="1" t="s">
        <v>83</v>
      </c>
      <c r="C9" s="460">
        <v>0</v>
      </c>
      <c r="D9" s="56">
        <v>0</v>
      </c>
      <c r="E9" s="56">
        <v>0</v>
      </c>
      <c r="F9" s="56">
        <v>0</v>
      </c>
      <c r="G9" s="28">
        <v>0</v>
      </c>
      <c r="H9" s="109">
        <f>G9/$G$49</f>
        <v>0</v>
      </c>
    </row>
    <row r="10" spans="1:14">
      <c r="A10" s="828" t="s">
        <v>173</v>
      </c>
      <c r="B10" s="1" t="s">
        <v>80</v>
      </c>
      <c r="C10" s="460">
        <v>0</v>
      </c>
      <c r="D10" s="56">
        <v>0</v>
      </c>
      <c r="E10" s="56">
        <v>0</v>
      </c>
      <c r="F10" s="56">
        <v>0</v>
      </c>
      <c r="G10" s="28">
        <v>0</v>
      </c>
      <c r="H10" s="109">
        <f t="shared" ref="H10:H47" si="0">G10/$G$49</f>
        <v>0</v>
      </c>
    </row>
    <row r="11" spans="1:14">
      <c r="A11" s="829" t="s">
        <v>174</v>
      </c>
      <c r="B11" s="275" t="s">
        <v>83</v>
      </c>
      <c r="C11" s="460">
        <v>0</v>
      </c>
      <c r="D11" s="56">
        <v>0</v>
      </c>
      <c r="E11" s="56">
        <v>0</v>
      </c>
      <c r="F11" s="56">
        <v>0</v>
      </c>
      <c r="G11" s="28">
        <v>0</v>
      </c>
      <c r="H11" s="109">
        <f t="shared" si="0"/>
        <v>0</v>
      </c>
    </row>
    <row r="12" spans="1:14" ht="13">
      <c r="A12" s="10" t="s">
        <v>175</v>
      </c>
      <c r="B12" s="51"/>
      <c r="C12" s="461"/>
      <c r="D12" s="111"/>
      <c r="E12" s="111"/>
      <c r="F12" s="111"/>
      <c r="G12" s="111"/>
      <c r="H12" s="133"/>
    </row>
    <row r="13" spans="1:14">
      <c r="A13" s="829" t="s">
        <v>176</v>
      </c>
      <c r="B13" s="833" t="s">
        <v>80</v>
      </c>
      <c r="C13" s="831">
        <v>0</v>
      </c>
      <c r="D13" s="67">
        <v>0</v>
      </c>
      <c r="E13" s="67">
        <v>0</v>
      </c>
      <c r="F13" s="67">
        <v>0</v>
      </c>
      <c r="G13" s="28">
        <v>0</v>
      </c>
      <c r="H13" s="109">
        <f t="shared" si="0"/>
        <v>0</v>
      </c>
    </row>
    <row r="14" spans="1:14">
      <c r="A14" s="829" t="s">
        <v>177</v>
      </c>
      <c r="B14" s="833" t="s">
        <v>80</v>
      </c>
      <c r="C14" s="831">
        <v>0</v>
      </c>
      <c r="D14" s="67">
        <v>0</v>
      </c>
      <c r="E14" s="67">
        <v>0</v>
      </c>
      <c r="F14" s="67">
        <v>0</v>
      </c>
      <c r="G14" s="28">
        <v>0</v>
      </c>
      <c r="H14" s="109">
        <f t="shared" si="0"/>
        <v>0</v>
      </c>
    </row>
    <row r="15" spans="1:14">
      <c r="A15" s="829" t="s">
        <v>178</v>
      </c>
      <c r="B15" s="275" t="s">
        <v>80</v>
      </c>
      <c r="C15" s="831">
        <v>0</v>
      </c>
      <c r="D15" s="67">
        <v>0</v>
      </c>
      <c r="E15" s="67">
        <v>0</v>
      </c>
      <c r="F15" s="67">
        <v>0</v>
      </c>
      <c r="G15" s="28">
        <v>0</v>
      </c>
      <c r="H15" s="109">
        <f t="shared" si="0"/>
        <v>0</v>
      </c>
    </row>
    <row r="16" spans="1:14">
      <c r="A16" s="829" t="s">
        <v>179</v>
      </c>
      <c r="B16" s="275" t="s">
        <v>80</v>
      </c>
      <c r="C16" s="831">
        <v>0</v>
      </c>
      <c r="D16" s="67">
        <v>0</v>
      </c>
      <c r="E16" s="67">
        <v>0</v>
      </c>
      <c r="F16" s="67">
        <v>0</v>
      </c>
      <c r="G16" s="28">
        <v>0</v>
      </c>
      <c r="H16" s="109">
        <f t="shared" si="0"/>
        <v>0</v>
      </c>
    </row>
    <row r="17" spans="1:8">
      <c r="A17" s="829" t="s">
        <v>180</v>
      </c>
      <c r="B17" s="275" t="s">
        <v>80</v>
      </c>
      <c r="C17" s="831">
        <v>0</v>
      </c>
      <c r="D17" s="67">
        <v>0</v>
      </c>
      <c r="E17" s="67">
        <v>0</v>
      </c>
      <c r="F17" s="67">
        <v>0</v>
      </c>
      <c r="G17" s="28">
        <v>0</v>
      </c>
      <c r="H17" s="109">
        <f t="shared" si="0"/>
        <v>0</v>
      </c>
    </row>
    <row r="18" spans="1:8" ht="13">
      <c r="A18" s="10" t="s">
        <v>181</v>
      </c>
      <c r="B18" s="51"/>
      <c r="C18" s="461"/>
      <c r="D18" s="111"/>
      <c r="E18" s="111"/>
      <c r="F18" s="111"/>
      <c r="G18" s="111"/>
      <c r="H18" s="133"/>
    </row>
    <row r="19" spans="1:8">
      <c r="A19" s="828" t="s">
        <v>89</v>
      </c>
      <c r="B19" s="1" t="s">
        <v>80</v>
      </c>
      <c r="C19" s="465">
        <v>0</v>
      </c>
      <c r="D19" s="62">
        <v>0</v>
      </c>
      <c r="E19" s="62">
        <v>0</v>
      </c>
      <c r="F19" s="62">
        <v>0</v>
      </c>
      <c r="G19" s="28">
        <v>0</v>
      </c>
      <c r="H19" s="109">
        <f t="shared" si="0"/>
        <v>0</v>
      </c>
    </row>
    <row r="20" spans="1:8">
      <c r="A20" s="830" t="s">
        <v>90</v>
      </c>
      <c r="B20" s="834" t="s">
        <v>80</v>
      </c>
      <c r="C20" s="466">
        <v>0</v>
      </c>
      <c r="D20" s="65">
        <v>0</v>
      </c>
      <c r="E20" s="65">
        <v>0</v>
      </c>
      <c r="F20" s="65">
        <v>0</v>
      </c>
      <c r="G20" s="28">
        <v>0</v>
      </c>
      <c r="H20" s="109">
        <f t="shared" si="0"/>
        <v>0</v>
      </c>
    </row>
    <row r="21" spans="1:8" ht="13">
      <c r="A21" s="10" t="s">
        <v>182</v>
      </c>
      <c r="B21" s="51"/>
      <c r="C21" s="461"/>
      <c r="D21" s="111"/>
      <c r="E21" s="111"/>
      <c r="F21" s="111"/>
      <c r="G21" s="111"/>
      <c r="H21" s="133"/>
    </row>
    <row r="22" spans="1:8">
      <c r="A22" s="828" t="s">
        <v>183</v>
      </c>
      <c r="B22" s="1" t="s">
        <v>80</v>
      </c>
      <c r="C22" s="831">
        <v>3</v>
      </c>
      <c r="D22" s="67">
        <v>1704.0000010000001</v>
      </c>
      <c r="E22" s="67">
        <v>0.25559999999999999</v>
      </c>
      <c r="F22" s="67"/>
      <c r="G22" s="28">
        <v>29382.97</v>
      </c>
      <c r="H22" s="109">
        <f t="shared" si="0"/>
        <v>0.14810226233193363</v>
      </c>
    </row>
    <row r="23" spans="1:8">
      <c r="A23" s="828" t="s">
        <v>184</v>
      </c>
      <c r="B23" s="1" t="s">
        <v>83</v>
      </c>
      <c r="C23" s="831">
        <v>0</v>
      </c>
      <c r="D23" s="67">
        <v>0</v>
      </c>
      <c r="E23" s="67">
        <v>0</v>
      </c>
      <c r="F23" s="67"/>
      <c r="G23" s="28">
        <v>0</v>
      </c>
      <c r="H23" s="109">
        <f t="shared" si="0"/>
        <v>0</v>
      </c>
    </row>
    <row r="24" spans="1:8">
      <c r="A24" s="828" t="s">
        <v>185</v>
      </c>
      <c r="B24" s="1" t="s">
        <v>80</v>
      </c>
      <c r="C24" s="831">
        <v>3</v>
      </c>
      <c r="D24" s="67">
        <v>0</v>
      </c>
      <c r="E24" s="67">
        <v>0</v>
      </c>
      <c r="F24" s="67"/>
      <c r="G24" s="28">
        <v>2530</v>
      </c>
      <c r="H24" s="109">
        <f t="shared" si="0"/>
        <v>1.2752241305075424E-2</v>
      </c>
    </row>
    <row r="25" spans="1:8">
      <c r="A25" s="828" t="s">
        <v>186</v>
      </c>
      <c r="B25" s="1" t="s">
        <v>80</v>
      </c>
      <c r="C25" s="831">
        <v>0</v>
      </c>
      <c r="D25" s="67">
        <v>0</v>
      </c>
      <c r="E25" s="67">
        <v>0</v>
      </c>
      <c r="F25" s="67"/>
      <c r="G25" s="28">
        <v>0</v>
      </c>
      <c r="H25" s="109">
        <f t="shared" si="0"/>
        <v>0</v>
      </c>
    </row>
    <row r="26" spans="1:8" s="238" customFormat="1">
      <c r="A26" s="828" t="s">
        <v>187</v>
      </c>
      <c r="B26" s="1" t="s">
        <v>83</v>
      </c>
      <c r="C26" s="831">
        <v>0</v>
      </c>
      <c r="D26" s="67">
        <v>0</v>
      </c>
      <c r="E26" s="67">
        <v>0</v>
      </c>
      <c r="F26" s="67"/>
      <c r="G26" s="28">
        <v>0</v>
      </c>
      <c r="H26" s="109">
        <f t="shared" si="0"/>
        <v>0</v>
      </c>
    </row>
    <row r="27" spans="1:8" s="238" customFormat="1">
      <c r="A27" s="828" t="s">
        <v>188</v>
      </c>
      <c r="B27" s="1" t="s">
        <v>83</v>
      </c>
      <c r="C27" s="831">
        <v>0</v>
      </c>
      <c r="D27" s="67">
        <v>0</v>
      </c>
      <c r="E27" s="67">
        <v>0</v>
      </c>
      <c r="F27" s="67"/>
      <c r="G27" s="28">
        <v>0</v>
      </c>
      <c r="H27" s="109">
        <f t="shared" si="0"/>
        <v>0</v>
      </c>
    </row>
    <row r="28" spans="1:8" s="238" customFormat="1">
      <c r="A28" s="828" t="s">
        <v>189</v>
      </c>
      <c r="B28" s="1" t="s">
        <v>80</v>
      </c>
      <c r="C28" s="831">
        <v>1</v>
      </c>
      <c r="D28" s="67">
        <v>1636</v>
      </c>
      <c r="E28" s="67">
        <v>0.73619999999999997</v>
      </c>
      <c r="F28" s="67"/>
      <c r="G28" s="28">
        <v>3840.4375</v>
      </c>
      <c r="H28" s="109">
        <f t="shared" si="0"/>
        <v>1.9357385658917235E-2</v>
      </c>
    </row>
    <row r="29" spans="1:8" s="238" customFormat="1">
      <c r="A29" s="828" t="s">
        <v>190</v>
      </c>
      <c r="B29" s="1" t="s">
        <v>83</v>
      </c>
      <c r="C29" s="831">
        <v>0</v>
      </c>
      <c r="D29" s="67">
        <v>0</v>
      </c>
      <c r="E29" s="67">
        <v>0</v>
      </c>
      <c r="F29" s="67"/>
      <c r="G29" s="28">
        <v>0</v>
      </c>
      <c r="H29" s="109">
        <f t="shared" si="0"/>
        <v>0</v>
      </c>
    </row>
    <row r="30" spans="1:8" s="238" customFormat="1">
      <c r="A30" s="828" t="s">
        <v>191</v>
      </c>
      <c r="B30" s="1" t="s">
        <v>83</v>
      </c>
      <c r="C30" s="831">
        <v>0</v>
      </c>
      <c r="D30" s="67">
        <v>0</v>
      </c>
      <c r="E30" s="67">
        <v>0</v>
      </c>
      <c r="F30" s="67"/>
      <c r="G30" s="28">
        <v>0</v>
      </c>
      <c r="H30" s="109">
        <f t="shared" si="0"/>
        <v>0</v>
      </c>
    </row>
    <row r="31" spans="1:8" s="238" customFormat="1">
      <c r="A31" s="828" t="s">
        <v>192</v>
      </c>
      <c r="B31" s="1" t="s">
        <v>80</v>
      </c>
      <c r="C31" s="831">
        <v>0</v>
      </c>
      <c r="D31" s="67">
        <v>0</v>
      </c>
      <c r="E31" s="67">
        <v>0</v>
      </c>
      <c r="F31" s="67"/>
      <c r="G31" s="28">
        <v>0</v>
      </c>
      <c r="H31" s="109">
        <f t="shared" si="0"/>
        <v>0</v>
      </c>
    </row>
    <row r="32" spans="1:8" s="238" customFormat="1">
      <c r="A32" s="828" t="s">
        <v>193</v>
      </c>
      <c r="B32" s="1" t="s">
        <v>83</v>
      </c>
      <c r="C32" s="831">
        <v>0</v>
      </c>
      <c r="D32" s="67">
        <v>0</v>
      </c>
      <c r="E32" s="67">
        <v>0</v>
      </c>
      <c r="F32" s="67"/>
      <c r="G32" s="28">
        <v>0</v>
      </c>
      <c r="H32" s="109">
        <f t="shared" si="0"/>
        <v>0</v>
      </c>
    </row>
    <row r="33" spans="1:8" ht="13">
      <c r="A33" s="10" t="s">
        <v>194</v>
      </c>
      <c r="B33" s="51"/>
      <c r="C33" s="461"/>
      <c r="D33" s="111"/>
      <c r="E33" s="111"/>
      <c r="F33" s="111"/>
      <c r="G33" s="111"/>
      <c r="H33" s="133"/>
    </row>
    <row r="34" spans="1:8">
      <c r="A34" s="828" t="s">
        <v>195</v>
      </c>
      <c r="B34" s="1" t="s">
        <v>83</v>
      </c>
      <c r="C34" s="832">
        <v>0</v>
      </c>
      <c r="D34" s="71">
        <v>0</v>
      </c>
      <c r="E34" s="71">
        <v>0</v>
      </c>
      <c r="F34" s="67"/>
      <c r="G34" s="28">
        <v>0</v>
      </c>
      <c r="H34" s="109">
        <f t="shared" si="0"/>
        <v>0</v>
      </c>
    </row>
    <row r="35" spans="1:8">
      <c r="A35" s="828" t="s">
        <v>196</v>
      </c>
      <c r="B35" s="1" t="s">
        <v>83</v>
      </c>
      <c r="C35" s="832">
        <v>604</v>
      </c>
      <c r="D35" s="71">
        <v>138064.024488</v>
      </c>
      <c r="E35" s="71">
        <v>2.7379319999999998</v>
      </c>
      <c r="F35" s="67"/>
      <c r="G35" s="28">
        <v>5798.5857999999998</v>
      </c>
      <c r="H35" s="109">
        <f t="shared" si="0"/>
        <v>2.9227259031535106E-2</v>
      </c>
    </row>
    <row r="36" spans="1:8">
      <c r="A36" s="828" t="s">
        <v>197</v>
      </c>
      <c r="B36" s="1" t="s">
        <v>83</v>
      </c>
      <c r="C36" s="832">
        <v>3</v>
      </c>
      <c r="D36" s="71">
        <v>1081.0278000000001</v>
      </c>
      <c r="E36" s="71">
        <v>0.17499000000000001</v>
      </c>
      <c r="F36" s="67"/>
      <c r="G36" s="28">
        <v>261</v>
      </c>
      <c r="H36" s="109">
        <f t="shared" si="0"/>
        <v>1.3155474231718125E-3</v>
      </c>
    </row>
    <row r="37" spans="1:8">
      <c r="A37" s="828" t="s">
        <v>198</v>
      </c>
      <c r="B37" s="1" t="s">
        <v>83</v>
      </c>
      <c r="C37" s="832">
        <v>198</v>
      </c>
      <c r="D37" s="71">
        <v>10484.456399999999</v>
      </c>
      <c r="E37" s="71">
        <v>0</v>
      </c>
      <c r="F37" s="67"/>
      <c r="G37" s="28">
        <v>15473.95</v>
      </c>
      <c r="H37" s="109">
        <f t="shared" si="0"/>
        <v>7.7995076815285322E-2</v>
      </c>
    </row>
    <row r="38" spans="1:8">
      <c r="A38" s="828" t="s">
        <v>199</v>
      </c>
      <c r="B38" s="1" t="s">
        <v>83</v>
      </c>
      <c r="C38" s="832">
        <v>375</v>
      </c>
      <c r="D38" s="71">
        <v>8575.8558749999993</v>
      </c>
      <c r="E38" s="71">
        <v>0.99675000000000002</v>
      </c>
      <c r="F38" s="67"/>
      <c r="G38" s="28">
        <v>29715.1</v>
      </c>
      <c r="H38" s="109">
        <f t="shared" si="0"/>
        <v>0.14977633423100661</v>
      </c>
    </row>
    <row r="39" spans="1:8">
      <c r="A39" s="828" t="s">
        <v>200</v>
      </c>
      <c r="B39" s="1" t="s">
        <v>83</v>
      </c>
      <c r="C39" s="832">
        <v>3294</v>
      </c>
      <c r="D39" s="71">
        <v>251859.97456199999</v>
      </c>
      <c r="E39" s="71">
        <v>2.579202</v>
      </c>
      <c r="F39" s="67"/>
      <c r="G39" s="28">
        <v>49410</v>
      </c>
      <c r="H39" s="109">
        <f t="shared" si="0"/>
        <v>0.2490467363176983</v>
      </c>
    </row>
    <row r="40" spans="1:8">
      <c r="A40" s="828" t="s">
        <v>201</v>
      </c>
      <c r="B40" s="1" t="s">
        <v>83</v>
      </c>
      <c r="C40" s="832">
        <v>45</v>
      </c>
      <c r="D40" s="71">
        <v>39420</v>
      </c>
      <c r="E40" s="71">
        <v>0</v>
      </c>
      <c r="F40" s="67"/>
      <c r="G40" s="28">
        <v>32158.07</v>
      </c>
      <c r="H40" s="109">
        <f t="shared" si="0"/>
        <v>0.1620899085160106</v>
      </c>
    </row>
    <row r="41" spans="1:8">
      <c r="A41" s="828" t="s">
        <v>202</v>
      </c>
      <c r="B41" s="1" t="s">
        <v>83</v>
      </c>
      <c r="C41" s="832">
        <v>81</v>
      </c>
      <c r="D41" s="71">
        <v>12978.956592</v>
      </c>
      <c r="E41" s="71">
        <v>0.13284000000000001</v>
      </c>
      <c r="F41" s="67"/>
      <c r="G41" s="28">
        <v>724.90560000000005</v>
      </c>
      <c r="H41" s="109">
        <f t="shared" si="0"/>
        <v>3.6538225828460411E-3</v>
      </c>
    </row>
    <row r="42" spans="1:8">
      <c r="A42" s="828" t="s">
        <v>203</v>
      </c>
      <c r="B42" s="1" t="s">
        <v>83</v>
      </c>
      <c r="C42" s="832">
        <v>1476</v>
      </c>
      <c r="D42" s="71">
        <v>73744.181112000006</v>
      </c>
      <c r="E42" s="71">
        <v>1.1490009999999999</v>
      </c>
      <c r="F42" s="67"/>
      <c r="G42" s="28">
        <v>24723</v>
      </c>
      <c r="H42" s="109">
        <f t="shared" si="0"/>
        <v>0.12461409556734376</v>
      </c>
    </row>
    <row r="43" spans="1:8">
      <c r="A43" s="828" t="s">
        <v>204</v>
      </c>
      <c r="B43" s="1" t="s">
        <v>83</v>
      </c>
      <c r="C43" s="832">
        <v>0</v>
      </c>
      <c r="D43" s="71">
        <v>0</v>
      </c>
      <c r="E43" s="71">
        <v>0</v>
      </c>
      <c r="F43" s="67"/>
      <c r="G43" s="28">
        <v>0</v>
      </c>
      <c r="H43" s="109">
        <f t="shared" si="0"/>
        <v>0</v>
      </c>
    </row>
    <row r="44" spans="1:8" ht="13">
      <c r="A44" s="10" t="s">
        <v>20</v>
      </c>
      <c r="B44" s="51"/>
      <c r="C44" s="461"/>
      <c r="D44" s="111"/>
      <c r="E44" s="111"/>
      <c r="F44" s="111"/>
      <c r="G44" s="111"/>
      <c r="H44" s="133"/>
    </row>
    <row r="45" spans="1:8">
      <c r="A45" s="828" t="s">
        <v>205</v>
      </c>
      <c r="B45" s="1" t="s">
        <v>83</v>
      </c>
      <c r="C45" s="468">
        <v>0</v>
      </c>
      <c r="D45" s="73">
        <v>0</v>
      </c>
      <c r="E45" s="73">
        <v>0</v>
      </c>
      <c r="F45" s="67">
        <v>0</v>
      </c>
      <c r="G45" s="28">
        <v>0</v>
      </c>
      <c r="H45" s="109">
        <f t="shared" si="0"/>
        <v>0</v>
      </c>
    </row>
    <row r="46" spans="1:8">
      <c r="A46" s="264" t="s">
        <v>206</v>
      </c>
      <c r="B46" s="1" t="s">
        <v>80</v>
      </c>
      <c r="C46" s="468">
        <v>3</v>
      </c>
      <c r="D46" s="73">
        <v>27716.55</v>
      </c>
      <c r="E46" s="73">
        <v>1.1571</v>
      </c>
      <c r="F46" s="67">
        <v>0</v>
      </c>
      <c r="G46" s="28">
        <v>4378.4777999999997</v>
      </c>
      <c r="H46" s="109">
        <f t="shared" si="0"/>
        <v>2.2069330219176193E-2</v>
      </c>
    </row>
    <row r="47" spans="1:8">
      <c r="A47" s="828" t="s">
        <v>207</v>
      </c>
      <c r="B47" s="1" t="s">
        <v>80</v>
      </c>
      <c r="C47" s="468">
        <v>0</v>
      </c>
      <c r="D47" s="73">
        <v>0</v>
      </c>
      <c r="E47" s="73">
        <v>0</v>
      </c>
      <c r="F47" s="67">
        <v>0</v>
      </c>
      <c r="G47" s="28">
        <v>0</v>
      </c>
      <c r="H47" s="109">
        <f t="shared" si="0"/>
        <v>0</v>
      </c>
    </row>
    <row r="48" spans="1:8" ht="13" thickBot="1">
      <c r="A48" s="835"/>
      <c r="B48" s="836"/>
      <c r="C48" s="837"/>
      <c r="D48" s="836"/>
      <c r="E48" s="838"/>
      <c r="F48" s="836"/>
      <c r="G48" s="836"/>
      <c r="H48" s="839"/>
    </row>
    <row r="49" spans="1:8" ht="13.5" thickBot="1">
      <c r="A49" s="181" t="s">
        <v>10</v>
      </c>
      <c r="B49" s="887" t="s">
        <v>208</v>
      </c>
      <c r="C49" s="882">
        <f>SUM(C9:C47)</f>
        <v>6086</v>
      </c>
      <c r="D49" s="882">
        <f>SUM(D9:D47)</f>
        <v>567265.02682999999</v>
      </c>
      <c r="E49" s="882">
        <f>SUM(E9:E47)</f>
        <v>9.9196150000000003</v>
      </c>
      <c r="F49" s="882">
        <f>SUM(F9:F47)</f>
        <v>0</v>
      </c>
      <c r="G49" s="883">
        <f>SUM(G9:G47)</f>
        <v>198396.49669999999</v>
      </c>
      <c r="H49" s="886"/>
    </row>
    <row r="50" spans="1:8" ht="13.5" thickBot="1">
      <c r="A50" s="153"/>
      <c r="B50" s="154"/>
      <c r="C50" s="155"/>
      <c r="D50" s="156"/>
      <c r="E50" s="157"/>
      <c r="F50" s="156"/>
      <c r="G50" s="158"/>
      <c r="H50" s="155"/>
    </row>
    <row r="51" spans="1:8" ht="13.5" thickBot="1">
      <c r="A51" s="159" t="s">
        <v>209</v>
      </c>
      <c r="B51" s="160" t="s">
        <v>210</v>
      </c>
      <c r="C51" s="470"/>
      <c r="D51" s="161"/>
      <c r="E51" s="161"/>
      <c r="F51" s="161"/>
      <c r="G51" s="161"/>
      <c r="H51" s="161"/>
    </row>
    <row r="52" spans="1:8" ht="15">
      <c r="A52" s="471" t="s">
        <v>211</v>
      </c>
      <c r="B52" s="474">
        <v>24</v>
      </c>
      <c r="C52" s="162"/>
      <c r="D52" s="161"/>
      <c r="E52" s="161"/>
      <c r="F52" s="171"/>
      <c r="G52" s="171"/>
      <c r="H52" s="171"/>
    </row>
    <row r="53" spans="1:8" ht="13">
      <c r="A53" s="472" t="s">
        <v>212</v>
      </c>
      <c r="B53" s="474">
        <v>7</v>
      </c>
      <c r="C53" s="162"/>
      <c r="D53" s="161"/>
      <c r="E53" s="161"/>
      <c r="F53" s="171"/>
      <c r="G53" s="171"/>
      <c r="H53" s="171"/>
    </row>
    <row r="54" spans="1:8" ht="15.5" thickBot="1">
      <c r="A54" s="473" t="s">
        <v>213</v>
      </c>
      <c r="B54" s="897">
        <v>94</v>
      </c>
      <c r="C54" s="162"/>
      <c r="D54" s="161"/>
      <c r="E54" s="161"/>
      <c r="F54" s="171"/>
      <c r="G54" s="81"/>
      <c r="H54" s="171"/>
    </row>
    <row r="55" spans="1:8" ht="13">
      <c r="A55" s="42"/>
      <c r="B55" s="176"/>
      <c r="C55" s="162"/>
      <c r="D55" s="161"/>
      <c r="E55" s="161"/>
      <c r="F55" s="171"/>
      <c r="G55" s="81"/>
      <c r="H55" s="171"/>
    </row>
    <row r="56" spans="1:8">
      <c r="A56" s="161"/>
      <c r="B56" s="161"/>
      <c r="C56" s="161"/>
      <c r="D56" s="161"/>
      <c r="E56" s="161"/>
      <c r="F56" s="171"/>
      <c r="G56" s="130"/>
      <c r="H56" s="171"/>
    </row>
    <row r="57" spans="1:8" ht="13" thickBot="1">
      <c r="A57" s="161"/>
      <c r="B57" s="161"/>
      <c r="C57" s="161"/>
      <c r="D57" s="161"/>
      <c r="E57" s="161"/>
      <c r="F57" s="171"/>
      <c r="G57" s="172"/>
      <c r="H57" s="171"/>
    </row>
    <row r="58" spans="1:8" ht="13.5" thickBot="1">
      <c r="A58" s="163"/>
      <c r="B58" s="1018" t="s">
        <v>5</v>
      </c>
      <c r="C58" s="1019"/>
      <c r="D58" s="1020"/>
      <c r="E58" s="161"/>
      <c r="F58" s="171"/>
      <c r="G58" s="172"/>
      <c r="H58" s="171"/>
    </row>
    <row r="59" spans="1:8" ht="13.5" thickBot="1">
      <c r="A59" s="475" t="s">
        <v>214</v>
      </c>
      <c r="B59" s="476" t="s">
        <v>8</v>
      </c>
      <c r="C59" s="477" t="s">
        <v>9</v>
      </c>
      <c r="D59" s="478" t="s">
        <v>10</v>
      </c>
      <c r="E59" s="161"/>
      <c r="F59" s="171"/>
      <c r="G59" s="171"/>
      <c r="H59" s="171"/>
    </row>
    <row r="60" spans="1:8" ht="13.5" thickBot="1">
      <c r="A60" s="164" t="s">
        <v>215</v>
      </c>
      <c r="B60" s="165"/>
      <c r="C60" s="166"/>
      <c r="D60" s="167"/>
      <c r="E60" s="161"/>
      <c r="F60" s="171"/>
      <c r="G60" s="171"/>
      <c r="H60" s="171"/>
    </row>
    <row r="61" spans="1:8" ht="13.5" thickBot="1">
      <c r="A61" s="164" t="s">
        <v>216</v>
      </c>
      <c r="B61" s="168"/>
      <c r="C61" s="107"/>
      <c r="D61" s="169"/>
      <c r="E61" s="161"/>
      <c r="F61" s="171"/>
      <c r="G61" s="171"/>
      <c r="H61" s="171"/>
    </row>
    <row r="62" spans="1:8" ht="13.5" thickBot="1">
      <c r="A62" s="164" t="s">
        <v>217</v>
      </c>
      <c r="B62" s="168">
        <f>G49</f>
        <v>198396.49669999999</v>
      </c>
      <c r="C62" s="107"/>
      <c r="D62" s="169">
        <f>B62</f>
        <v>198396.49669999999</v>
      </c>
      <c r="E62" s="173"/>
      <c r="F62" s="171"/>
      <c r="G62" s="171"/>
      <c r="H62" s="171"/>
    </row>
    <row r="63" spans="1:8">
      <c r="A63" s="178"/>
      <c r="B63" s="178"/>
      <c r="C63" s="179"/>
      <c r="D63" s="180"/>
      <c r="E63" s="161"/>
      <c r="F63" s="171"/>
      <c r="G63" s="171"/>
      <c r="H63" s="171"/>
    </row>
    <row r="64" spans="1:8" ht="13.5" thickBot="1">
      <c r="A64" s="479" t="s">
        <v>218</v>
      </c>
      <c r="B64" s="884">
        <f>SUM(B60:B62)</f>
        <v>198396.49669999999</v>
      </c>
      <c r="C64" s="884">
        <f t="shared" ref="C64:D64" si="1">SUM(C60:C62)</f>
        <v>0</v>
      </c>
      <c r="D64" s="885">
        <f t="shared" si="1"/>
        <v>198396.49669999999</v>
      </c>
      <c r="E64" s="161"/>
      <c r="F64" s="161"/>
      <c r="G64" s="161"/>
      <c r="H64" s="161"/>
    </row>
    <row r="65" spans="1:8" ht="13">
      <c r="A65" s="177"/>
      <c r="B65" s="171"/>
      <c r="C65" s="171"/>
      <c r="D65" s="171"/>
      <c r="E65" s="161"/>
      <c r="F65" s="161"/>
      <c r="G65" s="161"/>
      <c r="H65" s="161"/>
    </row>
    <row r="66" spans="1:8" ht="13">
      <c r="A66" s="177"/>
      <c r="B66" s="170"/>
      <c r="C66" s="170"/>
      <c r="D66" s="170"/>
      <c r="E66" s="161"/>
      <c r="F66" s="161"/>
      <c r="G66" s="161"/>
      <c r="H66" s="161"/>
    </row>
    <row r="67" spans="1:8">
      <c r="A67" s="954" t="s">
        <v>42</v>
      </c>
      <c r="B67" s="954"/>
      <c r="C67" s="954"/>
      <c r="D67" s="954"/>
      <c r="E67" s="954"/>
      <c r="F67" s="954"/>
      <c r="G67" s="954"/>
      <c r="H67" s="954"/>
    </row>
    <row r="68" spans="1:8">
      <c r="A68" s="195" t="s">
        <v>219</v>
      </c>
      <c r="B68" s="195"/>
      <c r="C68" s="195"/>
      <c r="D68" s="195"/>
      <c r="E68" s="195"/>
      <c r="F68" s="195"/>
      <c r="G68" s="195"/>
      <c r="H68" s="195"/>
    </row>
    <row r="69" spans="1:8">
      <c r="A69" s="1010" t="s">
        <v>220</v>
      </c>
      <c r="B69" s="1010"/>
      <c r="C69" s="1010"/>
      <c r="D69" s="1010"/>
      <c r="E69" s="1010"/>
      <c r="F69" s="1010"/>
      <c r="G69" s="1010"/>
      <c r="H69" s="1010"/>
    </row>
    <row r="70" spans="1:8">
      <c r="A70" s="1010" t="s">
        <v>221</v>
      </c>
      <c r="B70" s="1010"/>
      <c r="C70" s="1010"/>
      <c r="D70" s="1010"/>
      <c r="E70" s="1010"/>
      <c r="F70" s="1010"/>
      <c r="G70" s="1010"/>
      <c r="H70" s="1010"/>
    </row>
    <row r="71" spans="1:8">
      <c r="A71" s="1010" t="s">
        <v>222</v>
      </c>
      <c r="B71" s="1010"/>
      <c r="C71" s="1010"/>
      <c r="D71" s="1010"/>
      <c r="E71" s="1010"/>
      <c r="F71" s="1010"/>
      <c r="G71" s="1010"/>
      <c r="H71" s="1010"/>
    </row>
    <row r="72" spans="1:8">
      <c r="A72" s="195" t="s">
        <v>223</v>
      </c>
      <c r="B72" s="195"/>
      <c r="C72" s="195"/>
      <c r="D72" s="195"/>
      <c r="E72" s="195"/>
      <c r="F72" s="195"/>
      <c r="G72" s="195"/>
      <c r="H72" s="195"/>
    </row>
    <row r="73" spans="1:8">
      <c r="A73" s="1017" t="s">
        <v>224</v>
      </c>
      <c r="B73" s="1017"/>
      <c r="C73" s="1017"/>
      <c r="D73" s="1017"/>
      <c r="E73" s="1017"/>
      <c r="F73" s="1017"/>
      <c r="G73" s="1017"/>
      <c r="H73" s="1017"/>
    </row>
    <row r="74" spans="1:8">
      <c r="A74" s="196" t="s">
        <v>225</v>
      </c>
      <c r="B74" s="196"/>
      <c r="C74" s="196"/>
      <c r="D74" s="196"/>
      <c r="E74" s="196"/>
      <c r="F74" s="196"/>
      <c r="G74" s="196"/>
      <c r="H74" s="196"/>
    </row>
    <row r="75" spans="1:8">
      <c r="A75" s="1000" t="s">
        <v>226</v>
      </c>
      <c r="B75" s="1000"/>
      <c r="C75" s="1000"/>
      <c r="D75" s="1000"/>
      <c r="E75" s="1000"/>
      <c r="F75" s="1000"/>
      <c r="G75" s="1000"/>
      <c r="H75" s="1000"/>
    </row>
    <row r="77" spans="1:8">
      <c r="A77" s="148" t="s">
        <v>227</v>
      </c>
    </row>
    <row r="78" spans="1:8">
      <c r="A78" s="1011"/>
      <c r="B78" s="1011"/>
      <c r="C78" s="1011"/>
      <c r="D78" s="1011"/>
      <c r="E78" s="1011"/>
      <c r="F78" s="1011"/>
      <c r="G78" s="1011"/>
      <c r="H78" s="1011"/>
    </row>
  </sheetData>
  <mergeCells count="13">
    <mergeCell ref="A70:H70"/>
    <mergeCell ref="A71:H71"/>
    <mergeCell ref="A78:H78"/>
    <mergeCell ref="A1:H1"/>
    <mergeCell ref="A2:H2"/>
    <mergeCell ref="A3:H3"/>
    <mergeCell ref="B5:H5"/>
    <mergeCell ref="C6:H6"/>
    <mergeCell ref="A73:H73"/>
    <mergeCell ref="A67:H67"/>
    <mergeCell ref="B58:D58"/>
    <mergeCell ref="A69:H69"/>
    <mergeCell ref="A75:H75"/>
  </mergeCells>
  <printOptions horizontalCentered="1" verticalCentered="1"/>
  <pageMargins left="0.25" right="0.25" top="0.75" bottom="0.75" header="0.3" footer="0.3"/>
  <pageSetup paperSize="5" scale="59" orientation="portrait" r:id="rId1"/>
  <ignoredErrors>
    <ignoredError sqref="A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45"/>
  <sheetViews>
    <sheetView workbookViewId="0">
      <selection activeCell="C39" sqref="C39"/>
    </sheetView>
  </sheetViews>
  <sheetFormatPr defaultRowHeight="12.5"/>
  <cols>
    <col min="1" max="1" width="46.7265625" customWidth="1"/>
    <col min="2" max="2" width="14.54296875" customWidth="1"/>
    <col min="3" max="3" width="16" customWidth="1"/>
    <col min="4" max="4" width="24.453125" bestFit="1" customWidth="1"/>
    <col min="6" max="6" width="9.81640625" customWidth="1"/>
  </cols>
  <sheetData>
    <row r="1" spans="1:13" ht="15.5">
      <c r="A1" s="1002" t="s">
        <v>228</v>
      </c>
      <c r="B1" s="1002"/>
      <c r="C1" s="1002"/>
      <c r="D1" s="1002"/>
      <c r="E1" s="41"/>
      <c r="F1" s="41"/>
      <c r="G1" s="756"/>
      <c r="H1" s="756"/>
      <c r="I1" s="756"/>
      <c r="J1" s="756"/>
      <c r="K1" s="756"/>
      <c r="L1" s="756"/>
      <c r="M1" s="756"/>
    </row>
    <row r="2" spans="1:13" ht="15.5">
      <c r="A2" s="955" t="s">
        <v>1</v>
      </c>
      <c r="B2" s="955"/>
      <c r="C2" s="955"/>
      <c r="D2" s="955"/>
      <c r="E2" s="40"/>
      <c r="F2" s="40"/>
      <c r="G2" s="756"/>
      <c r="H2" s="756"/>
      <c r="I2" s="756"/>
      <c r="J2" s="756"/>
      <c r="K2" s="756"/>
      <c r="L2" s="756"/>
      <c r="M2" s="756"/>
    </row>
    <row r="3" spans="1:13" ht="15.5">
      <c r="A3" s="973" t="str">
        <f>'ESA Table 1'!A3:M3</f>
        <v>Through August 2020</v>
      </c>
      <c r="B3" s="1012"/>
      <c r="C3" s="1012"/>
      <c r="D3" s="1012"/>
      <c r="E3" s="202"/>
      <c r="F3" s="202"/>
      <c r="G3" s="202"/>
      <c r="H3" s="202"/>
      <c r="I3" s="202"/>
      <c r="J3" s="202"/>
      <c r="K3" s="202"/>
      <c r="L3" s="202"/>
      <c r="M3" s="202"/>
    </row>
    <row r="4" spans="1:13" ht="13" thickBot="1">
      <c r="A4" s="756"/>
      <c r="B4" s="756"/>
      <c r="C4" s="756"/>
      <c r="D4" s="756"/>
      <c r="E4" s="756"/>
      <c r="F4" s="756"/>
      <c r="G4" s="756"/>
      <c r="H4" s="756"/>
      <c r="I4" s="756"/>
      <c r="J4" s="756"/>
      <c r="K4" s="756"/>
      <c r="L4" s="756"/>
      <c r="M4" s="756"/>
    </row>
    <row r="5" spans="1:13" s="175" customFormat="1" ht="34.5" customHeight="1" thickBot="1">
      <c r="A5" s="888" t="s">
        <v>229</v>
      </c>
      <c r="B5" s="888" t="s">
        <v>230</v>
      </c>
      <c r="C5" s="888" t="s">
        <v>231</v>
      </c>
      <c r="D5" s="888" t="s">
        <v>232</v>
      </c>
      <c r="E5" s="930"/>
      <c r="F5" s="930"/>
    </row>
    <row r="6" spans="1:13" s="174" customFormat="1" ht="13">
      <c r="A6" s="228" t="s">
        <v>12</v>
      </c>
      <c r="B6" s="229"/>
      <c r="C6" s="229"/>
      <c r="D6" s="229"/>
      <c r="E6" s="148"/>
      <c r="F6" s="148"/>
    </row>
    <row r="7" spans="1:13" s="174" customFormat="1" ht="13">
      <c r="A7" s="232" t="s">
        <v>113</v>
      </c>
      <c r="B7" s="231">
        <v>43374</v>
      </c>
      <c r="C7" s="231">
        <v>44196</v>
      </c>
      <c r="D7" s="232" t="s">
        <v>233</v>
      </c>
      <c r="E7" s="151"/>
      <c r="F7" s="151"/>
    </row>
    <row r="8" spans="1:13" s="174" customFormat="1" ht="13">
      <c r="A8" s="234" t="s">
        <v>15</v>
      </c>
      <c r="B8" s="235"/>
      <c r="C8" s="235"/>
      <c r="D8" s="235"/>
      <c r="E8" s="151"/>
      <c r="F8" s="151"/>
    </row>
    <row r="9" spans="1:13" s="174" customFormat="1" ht="13">
      <c r="A9" s="230"/>
      <c r="B9" s="231"/>
      <c r="C9" s="231"/>
      <c r="D9" s="232"/>
      <c r="E9" s="151"/>
      <c r="F9" s="151"/>
    </row>
    <row r="10" spans="1:13" s="174" customFormat="1" ht="13">
      <c r="A10" s="234" t="s">
        <v>234</v>
      </c>
      <c r="B10" s="233"/>
      <c r="C10" s="233"/>
      <c r="D10" s="233"/>
      <c r="E10" s="151"/>
      <c r="F10" s="151"/>
    </row>
    <row r="11" spans="1:13" s="174" customFormat="1" ht="13">
      <c r="A11" s="230"/>
      <c r="B11" s="231"/>
      <c r="C11" s="231"/>
      <c r="D11" s="232"/>
      <c r="E11" s="151"/>
      <c r="F11" s="151"/>
    </row>
    <row r="12" spans="1:13" s="174" customFormat="1" ht="13">
      <c r="A12" s="234" t="s">
        <v>16</v>
      </c>
      <c r="B12" s="234"/>
      <c r="C12" s="234"/>
      <c r="D12" s="234"/>
      <c r="E12" s="151"/>
      <c r="F12" s="151"/>
    </row>
    <row r="13" spans="1:13" s="174" customFormat="1" ht="13">
      <c r="A13" s="230" t="s">
        <v>89</v>
      </c>
      <c r="B13" s="231">
        <v>43374</v>
      </c>
      <c r="C13" s="231">
        <v>44196</v>
      </c>
      <c r="D13" s="232" t="s">
        <v>233</v>
      </c>
      <c r="E13" s="151"/>
      <c r="F13" s="151"/>
    </row>
    <row r="14" spans="1:13" s="174" customFormat="1" ht="13">
      <c r="A14" s="230" t="s">
        <v>90</v>
      </c>
      <c r="B14" s="231">
        <v>43374</v>
      </c>
      <c r="C14" s="231">
        <v>44196</v>
      </c>
      <c r="D14" s="232" t="s">
        <v>233</v>
      </c>
      <c r="E14" s="151"/>
      <c r="F14" s="151"/>
    </row>
    <row r="15" spans="1:13" s="174" customFormat="1" ht="13">
      <c r="A15" s="234" t="s">
        <v>91</v>
      </c>
      <c r="B15" s="234"/>
      <c r="C15" s="234"/>
      <c r="D15" s="234"/>
      <c r="E15" s="151"/>
      <c r="F15" s="151"/>
    </row>
    <row r="16" spans="1:13" s="174" customFormat="1" ht="13">
      <c r="A16" s="230" t="s">
        <v>95</v>
      </c>
      <c r="B16" s="231">
        <v>43374</v>
      </c>
      <c r="C16" s="231">
        <v>44196</v>
      </c>
      <c r="D16" s="232" t="s">
        <v>235</v>
      </c>
      <c r="E16" s="151"/>
      <c r="F16" s="151"/>
    </row>
    <row r="17" spans="1:6" s="174" customFormat="1" ht="13">
      <c r="A17" s="230" t="s">
        <v>151</v>
      </c>
      <c r="B17" s="231">
        <v>43374</v>
      </c>
      <c r="C17" s="231">
        <v>44196</v>
      </c>
      <c r="D17" s="232" t="s">
        <v>236</v>
      </c>
      <c r="E17" s="151"/>
      <c r="F17" s="151"/>
    </row>
    <row r="18" spans="1:6" s="174" customFormat="1" ht="13">
      <c r="A18" s="230" t="s">
        <v>97</v>
      </c>
      <c r="B18" s="231">
        <v>43374</v>
      </c>
      <c r="C18" s="231">
        <v>44196</v>
      </c>
      <c r="D18" s="232" t="s">
        <v>236</v>
      </c>
      <c r="E18" s="151"/>
      <c r="F18" s="151"/>
    </row>
    <row r="19" spans="1:6" s="174" customFormat="1" ht="13">
      <c r="A19" s="230" t="s">
        <v>99</v>
      </c>
      <c r="B19" s="231">
        <v>43374</v>
      </c>
      <c r="C19" s="231">
        <v>44196</v>
      </c>
      <c r="D19" s="232" t="s">
        <v>235</v>
      </c>
      <c r="E19" s="151"/>
      <c r="F19" s="151"/>
    </row>
    <row r="20" spans="1:6" s="174" customFormat="1" ht="13">
      <c r="A20" s="230" t="s">
        <v>193</v>
      </c>
      <c r="B20" s="231">
        <v>43374</v>
      </c>
      <c r="C20" s="231">
        <v>44196</v>
      </c>
      <c r="D20" s="232" t="s">
        <v>235</v>
      </c>
      <c r="E20" s="151"/>
      <c r="F20" s="151"/>
    </row>
    <row r="21" spans="1:6" s="174" customFormat="1" ht="13">
      <c r="A21" s="234" t="s">
        <v>19</v>
      </c>
      <c r="B21" s="235"/>
      <c r="C21" s="235"/>
      <c r="D21" s="235"/>
      <c r="E21" s="151"/>
      <c r="F21" s="151"/>
    </row>
    <row r="22" spans="1:6" s="174" customFormat="1" ht="13">
      <c r="A22" s="230" t="s">
        <v>195</v>
      </c>
      <c r="B22" s="231">
        <v>43374</v>
      </c>
      <c r="C22" s="231">
        <v>44196</v>
      </c>
      <c r="D22" s="232" t="s">
        <v>233</v>
      </c>
      <c r="E22" s="151"/>
      <c r="F22" s="151"/>
    </row>
    <row r="23" spans="1:6" s="174" customFormat="1" ht="13">
      <c r="A23" s="230" t="s">
        <v>196</v>
      </c>
      <c r="B23" s="231">
        <v>43374</v>
      </c>
      <c r="C23" s="231">
        <v>44196</v>
      </c>
      <c r="D23" s="232" t="s">
        <v>233</v>
      </c>
      <c r="E23" s="151"/>
      <c r="F23" s="151"/>
    </row>
    <row r="24" spans="1:6" s="174" customFormat="1" ht="13">
      <c r="A24" s="230" t="s">
        <v>197</v>
      </c>
      <c r="B24" s="231">
        <v>43374</v>
      </c>
      <c r="C24" s="231">
        <v>44196</v>
      </c>
      <c r="D24" s="232" t="s">
        <v>233</v>
      </c>
      <c r="E24" s="151"/>
      <c r="F24" s="151"/>
    </row>
    <row r="25" spans="1:6" s="174" customFormat="1" ht="13">
      <c r="A25" s="230" t="s">
        <v>198</v>
      </c>
      <c r="B25" s="231">
        <v>43374</v>
      </c>
      <c r="C25" s="231">
        <v>44196</v>
      </c>
      <c r="D25" s="232" t="s">
        <v>233</v>
      </c>
      <c r="E25" s="151"/>
      <c r="F25" s="151"/>
    </row>
    <row r="26" spans="1:6" s="174" customFormat="1" ht="13">
      <c r="A26" s="230" t="s">
        <v>199</v>
      </c>
      <c r="B26" s="231">
        <v>43374</v>
      </c>
      <c r="C26" s="231">
        <v>44196</v>
      </c>
      <c r="D26" s="232" t="s">
        <v>233</v>
      </c>
      <c r="E26" s="151"/>
      <c r="F26" s="151"/>
    </row>
    <row r="27" spans="1:6" s="174" customFormat="1" ht="13">
      <c r="A27" s="230" t="s">
        <v>200</v>
      </c>
      <c r="B27" s="231">
        <v>43374</v>
      </c>
      <c r="C27" s="231">
        <v>44196</v>
      </c>
      <c r="D27" s="232" t="s">
        <v>233</v>
      </c>
      <c r="E27" s="151"/>
      <c r="F27" s="151"/>
    </row>
    <row r="28" spans="1:6" s="174" customFormat="1" ht="13">
      <c r="A28" s="230" t="s">
        <v>201</v>
      </c>
      <c r="B28" s="231">
        <v>43374</v>
      </c>
      <c r="C28" s="231">
        <v>44196</v>
      </c>
      <c r="D28" s="232" t="s">
        <v>233</v>
      </c>
      <c r="E28" s="151"/>
      <c r="F28" s="151"/>
    </row>
    <row r="29" spans="1:6" s="174" customFormat="1" ht="13">
      <c r="A29" s="230" t="s">
        <v>202</v>
      </c>
      <c r="B29" s="231">
        <v>43374</v>
      </c>
      <c r="C29" s="231">
        <v>44196</v>
      </c>
      <c r="D29" s="232" t="s">
        <v>233</v>
      </c>
      <c r="E29" s="151"/>
      <c r="F29" s="151"/>
    </row>
    <row r="30" spans="1:6" s="174" customFormat="1" ht="13">
      <c r="A30" s="230" t="s">
        <v>204</v>
      </c>
      <c r="B30" s="231">
        <v>43374</v>
      </c>
      <c r="C30" s="231">
        <v>44196</v>
      </c>
      <c r="D30" s="232" t="s">
        <v>233</v>
      </c>
      <c r="E30" s="151"/>
      <c r="F30" s="151"/>
    </row>
    <row r="31" spans="1:6" s="174" customFormat="1" ht="13">
      <c r="A31" s="230" t="s">
        <v>237</v>
      </c>
      <c r="B31" s="231">
        <v>43694</v>
      </c>
      <c r="C31" s="231">
        <v>44196</v>
      </c>
      <c r="D31" s="232" t="s">
        <v>233</v>
      </c>
      <c r="E31" s="151"/>
      <c r="F31" s="151"/>
    </row>
    <row r="32" spans="1:6" s="174" customFormat="1" ht="13">
      <c r="A32" s="230" t="s">
        <v>238</v>
      </c>
      <c r="B32" s="231">
        <v>43694</v>
      </c>
      <c r="C32" s="231">
        <v>44196</v>
      </c>
      <c r="D32" s="232" t="s">
        <v>233</v>
      </c>
      <c r="E32" s="151"/>
      <c r="F32" s="151"/>
    </row>
    <row r="33" spans="1:13" s="174" customFormat="1" ht="13">
      <c r="A33" s="234" t="s">
        <v>20</v>
      </c>
      <c r="B33" s="235"/>
      <c r="C33" s="235"/>
      <c r="D33" s="235"/>
      <c r="E33" s="151"/>
      <c r="F33" s="151"/>
    </row>
    <row r="34" spans="1:13" s="174" customFormat="1" ht="13">
      <c r="A34" s="230" t="s">
        <v>114</v>
      </c>
      <c r="B34" s="231">
        <v>43374</v>
      </c>
      <c r="C34" s="231">
        <v>44196</v>
      </c>
      <c r="D34" s="232" t="s">
        <v>233</v>
      </c>
      <c r="E34" s="151"/>
      <c r="F34" s="151"/>
    </row>
    <row r="35" spans="1:13" s="174" customFormat="1" ht="13">
      <c r="A35" s="230" t="s">
        <v>239</v>
      </c>
      <c r="B35" s="231">
        <v>43374</v>
      </c>
      <c r="C35" s="231">
        <v>44196</v>
      </c>
      <c r="D35" s="232" t="s">
        <v>233</v>
      </c>
      <c r="E35" s="151"/>
      <c r="F35" s="151"/>
    </row>
    <row r="36" spans="1:13" s="174" customFormat="1" ht="13">
      <c r="A36" s="148"/>
      <c r="B36" s="148"/>
      <c r="C36" s="148"/>
      <c r="D36" s="148"/>
      <c r="E36" s="148"/>
      <c r="F36" s="148"/>
    </row>
    <row r="37" spans="1:13" s="174" customFormat="1" ht="13">
      <c r="A37" s="148"/>
      <c r="B37" s="148"/>
      <c r="C37" s="148"/>
      <c r="D37" s="148"/>
      <c r="E37" s="148"/>
      <c r="F37" s="148"/>
    </row>
    <row r="38" spans="1:13" s="174" customFormat="1" ht="13">
      <c r="A38" s="148" t="s">
        <v>240</v>
      </c>
      <c r="B38" s="148"/>
      <c r="C38" s="148"/>
      <c r="D38" s="148"/>
      <c r="E38" s="148"/>
      <c r="F38" s="148"/>
    </row>
    <row r="39" spans="1:13" s="174" customFormat="1" ht="100.5" customHeight="1">
      <c r="A39" s="808" t="s">
        <v>241</v>
      </c>
      <c r="B39" s="808"/>
      <c r="C39" s="808"/>
      <c r="D39" s="808"/>
      <c r="E39" s="808"/>
      <c r="F39" s="808"/>
    </row>
    <row r="40" spans="1:13" s="174" customFormat="1" ht="20.25" customHeight="1">
      <c r="A40" s="148" t="s">
        <v>242</v>
      </c>
      <c r="B40" s="148"/>
      <c r="C40" s="148"/>
      <c r="D40" s="148"/>
      <c r="E40" s="148"/>
      <c r="F40" s="148"/>
    </row>
    <row r="41" spans="1:13" ht="37.5">
      <c r="A41" s="930" t="s">
        <v>243</v>
      </c>
      <c r="B41" s="148"/>
      <c r="C41" s="148"/>
      <c r="D41" s="148"/>
      <c r="E41" s="148"/>
      <c r="F41" s="148"/>
      <c r="G41" s="756"/>
      <c r="H41" s="756"/>
      <c r="I41" s="756"/>
      <c r="J41" s="756"/>
      <c r="K41" s="756"/>
      <c r="L41" s="756"/>
      <c r="M41" s="756"/>
    </row>
    <row r="42" spans="1:13">
      <c r="A42" s="756"/>
      <c r="B42" s="756"/>
      <c r="C42" s="756"/>
      <c r="D42" s="756"/>
      <c r="E42" s="756"/>
      <c r="F42" s="756"/>
      <c r="G42" s="756"/>
      <c r="H42" s="756"/>
      <c r="I42" s="756"/>
      <c r="J42" s="756"/>
      <c r="K42" s="756"/>
      <c r="L42" s="756"/>
      <c r="M42" s="756"/>
    </row>
    <row r="43" spans="1:13">
      <c r="A43" s="756"/>
      <c r="B43" s="756"/>
      <c r="C43" s="756"/>
      <c r="D43" s="756"/>
      <c r="E43" s="756"/>
      <c r="F43" s="756"/>
      <c r="G43" s="756"/>
      <c r="H43" s="756"/>
      <c r="I43" s="756"/>
      <c r="J43" s="756"/>
      <c r="K43" s="756"/>
      <c r="L43" s="756"/>
      <c r="M43" s="756"/>
    </row>
    <row r="44" spans="1:13">
      <c r="A44" s="756"/>
      <c r="B44" s="756"/>
      <c r="C44" s="756"/>
      <c r="D44" s="756"/>
      <c r="E44" s="756"/>
      <c r="F44" s="756"/>
      <c r="G44" s="756"/>
      <c r="H44" s="756"/>
      <c r="I44" s="756"/>
      <c r="J44" s="756"/>
      <c r="K44" s="756"/>
      <c r="L44" s="756"/>
      <c r="M44" s="756"/>
    </row>
    <row r="45" spans="1:13">
      <c r="A45" s="756"/>
      <c r="B45" s="756"/>
      <c r="C45" s="756"/>
      <c r="D45" s="756"/>
      <c r="E45" s="756"/>
      <c r="F45" s="756"/>
      <c r="G45" s="756"/>
      <c r="H45" s="756"/>
      <c r="I45" s="756"/>
      <c r="J45" s="756"/>
      <c r="K45" s="756"/>
      <c r="L45" s="756"/>
      <c r="M45" s="756"/>
    </row>
  </sheetData>
  <mergeCells count="3">
    <mergeCell ref="A1:D1"/>
    <mergeCell ref="A2:D2"/>
    <mergeCell ref="A3:D3"/>
  </mergeCells>
  <pageMargins left="0.25" right="0.25" top="0.75" bottom="0.75" header="0.3" footer="0.3"/>
  <pageSetup orientation="portrait" r:id="rId1"/>
  <ignoredErrors>
    <ignoredError sqref="A3"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Q51"/>
  <sheetViews>
    <sheetView workbookViewId="0">
      <selection activeCell="D47" sqref="D47"/>
    </sheetView>
  </sheetViews>
  <sheetFormatPr defaultRowHeight="12.5"/>
  <cols>
    <col min="1" max="1" width="61.453125" customWidth="1"/>
    <col min="2" max="2" width="21" customWidth="1"/>
  </cols>
  <sheetData>
    <row r="1" spans="1:13" ht="33.75" customHeight="1">
      <c r="A1" s="1022" t="s">
        <v>244</v>
      </c>
      <c r="B1" s="1022"/>
      <c r="C1" s="756"/>
      <c r="D1" s="756"/>
      <c r="E1" s="756"/>
      <c r="F1" s="756"/>
      <c r="G1" s="756"/>
      <c r="H1" s="756"/>
      <c r="I1" s="756"/>
      <c r="J1" s="756"/>
      <c r="K1" s="756"/>
      <c r="L1" s="756"/>
      <c r="M1" s="756"/>
    </row>
    <row r="2" spans="1:13" s="5" customFormat="1" ht="15.5">
      <c r="A2" s="1023" t="s">
        <v>1</v>
      </c>
      <c r="B2" s="1024"/>
      <c r="C2" s="25"/>
      <c r="D2" s="25"/>
      <c r="E2" s="25"/>
      <c r="F2" s="25"/>
      <c r="G2" s="25"/>
      <c r="H2" s="25"/>
      <c r="I2" s="25"/>
      <c r="J2" s="25"/>
      <c r="K2" s="25"/>
      <c r="L2" s="25"/>
      <c r="M2" s="25"/>
    </row>
    <row r="3" spans="1:13" s="5" customFormat="1" ht="15.5">
      <c r="A3" s="973" t="str">
        <f>'ESA Table 1'!A3:M3</f>
        <v>Through August 2020</v>
      </c>
      <c r="B3" s="1012"/>
      <c r="C3" s="202"/>
      <c r="D3" s="202"/>
      <c r="E3" s="202"/>
      <c r="F3" s="202"/>
      <c r="G3" s="202"/>
      <c r="H3" s="202"/>
      <c r="I3" s="202"/>
      <c r="J3" s="202"/>
      <c r="K3" s="202"/>
      <c r="L3" s="202"/>
      <c r="M3" s="202"/>
    </row>
    <row r="4" spans="1:13" s="26" customFormat="1" ht="16" thickBot="1">
      <c r="A4" s="1025"/>
      <c r="B4" s="1025"/>
      <c r="C4" s="4"/>
      <c r="D4" s="4"/>
      <c r="E4" s="4"/>
      <c r="F4" s="4"/>
      <c r="G4" s="4"/>
      <c r="H4" s="4"/>
      <c r="I4" s="4"/>
      <c r="J4" s="4"/>
      <c r="K4" s="4"/>
      <c r="L4" s="4"/>
      <c r="M4" s="4"/>
    </row>
    <row r="5" spans="1:13" s="26" customFormat="1" ht="16" thickBot="1">
      <c r="A5" s="982" t="s">
        <v>245</v>
      </c>
      <c r="B5" s="984"/>
      <c r="C5" s="4"/>
      <c r="D5" s="4"/>
      <c r="E5" s="4"/>
      <c r="F5" s="4"/>
      <c r="G5" s="4"/>
      <c r="H5" s="4"/>
      <c r="I5" s="4"/>
      <c r="J5" s="4"/>
      <c r="K5" s="4"/>
      <c r="L5" s="4"/>
      <c r="M5" s="4"/>
    </row>
    <row r="6" spans="1:13" s="237" customFormat="1">
      <c r="A6" s="809" t="s">
        <v>246</v>
      </c>
      <c r="B6" s="810">
        <v>18232102.402199998</v>
      </c>
      <c r="C6" s="238"/>
      <c r="D6" s="238"/>
      <c r="E6" s="238"/>
      <c r="F6" s="238"/>
      <c r="G6" s="238"/>
      <c r="H6" s="238"/>
      <c r="I6" s="238"/>
      <c r="J6" s="238"/>
      <c r="K6" s="238"/>
      <c r="L6" s="238"/>
      <c r="M6" s="238"/>
    </row>
    <row r="7" spans="1:13" s="237" customFormat="1">
      <c r="A7" s="811" t="s">
        <v>247</v>
      </c>
      <c r="B7" s="812" t="s">
        <v>13</v>
      </c>
      <c r="C7" s="238"/>
      <c r="D7" s="238"/>
      <c r="E7" s="238"/>
      <c r="F7" s="238"/>
      <c r="G7" s="238"/>
      <c r="H7" s="238"/>
      <c r="I7" s="238"/>
      <c r="J7" s="238"/>
      <c r="K7" s="238"/>
      <c r="L7" s="238"/>
      <c r="M7" s="238"/>
    </row>
    <row r="8" spans="1:13" s="237" customFormat="1">
      <c r="A8" s="811" t="s">
        <v>248</v>
      </c>
      <c r="B8" s="812">
        <v>131305973.38419899</v>
      </c>
      <c r="C8" s="238"/>
      <c r="D8" s="238"/>
      <c r="E8" s="238"/>
      <c r="F8" s="238"/>
      <c r="G8" s="238"/>
      <c r="H8" s="238"/>
      <c r="I8" s="238"/>
      <c r="J8" s="238"/>
      <c r="K8" s="238"/>
      <c r="L8" s="238"/>
      <c r="M8" s="238"/>
    </row>
    <row r="9" spans="1:13" s="237" customFormat="1">
      <c r="A9" s="811" t="s">
        <v>249</v>
      </c>
      <c r="B9" s="812" t="s">
        <v>13</v>
      </c>
      <c r="C9" s="238"/>
      <c r="D9" s="238"/>
      <c r="E9" s="238"/>
      <c r="F9" s="238"/>
      <c r="G9" s="238"/>
      <c r="H9" s="238"/>
      <c r="I9" s="238"/>
      <c r="J9" s="238"/>
      <c r="K9" s="238"/>
      <c r="L9" s="238"/>
      <c r="M9" s="238"/>
    </row>
    <row r="10" spans="1:13" s="237" customFormat="1">
      <c r="A10" s="239" t="s">
        <v>250</v>
      </c>
      <c r="B10" s="813">
        <v>0.13</v>
      </c>
      <c r="C10" s="238"/>
      <c r="D10" s="238"/>
      <c r="E10" s="238"/>
      <c r="F10" s="238"/>
      <c r="G10" s="238"/>
      <c r="H10" s="238"/>
      <c r="I10" s="238"/>
      <c r="J10" s="238"/>
      <c r="K10" s="238"/>
      <c r="L10" s="238"/>
      <c r="M10" s="238"/>
    </row>
    <row r="11" spans="1:13" s="237" customFormat="1">
      <c r="A11" s="239" t="s">
        <v>251</v>
      </c>
      <c r="B11" s="814" t="s">
        <v>13</v>
      </c>
      <c r="C11" s="238"/>
      <c r="D11" s="238"/>
      <c r="E11" s="238"/>
      <c r="F11" s="238"/>
      <c r="G11" s="238"/>
      <c r="H11" s="238"/>
      <c r="I11" s="238"/>
      <c r="J11" s="238"/>
      <c r="K11" s="238"/>
      <c r="L11" s="238"/>
      <c r="M11" s="238"/>
    </row>
    <row r="12" spans="1:13" s="237" customFormat="1">
      <c r="A12" s="239" t="s">
        <v>252</v>
      </c>
      <c r="B12" s="815">
        <v>33459</v>
      </c>
      <c r="C12" s="238"/>
      <c r="D12" s="238"/>
      <c r="E12" s="238"/>
      <c r="F12" s="238"/>
      <c r="G12" s="238"/>
      <c r="H12" s="238"/>
      <c r="I12" s="238"/>
      <c r="J12" s="238"/>
      <c r="K12" s="238"/>
      <c r="L12" s="238"/>
      <c r="M12" s="238"/>
    </row>
    <row r="13" spans="1:13" s="237" customFormat="1">
      <c r="A13" s="811" t="s">
        <v>253</v>
      </c>
      <c r="B13" s="816">
        <v>70.838139582354529</v>
      </c>
      <c r="C13" s="238"/>
      <c r="D13" s="238"/>
      <c r="E13" s="238"/>
      <c r="F13" s="238"/>
      <c r="G13" s="238"/>
      <c r="H13" s="238"/>
      <c r="I13" s="238"/>
      <c r="J13" s="238"/>
      <c r="K13" s="238"/>
      <c r="L13" s="238"/>
      <c r="M13" s="238"/>
    </row>
    <row r="14" spans="1:13" s="237" customFormat="1" ht="13" thickBot="1">
      <c r="A14" s="817" t="s">
        <v>254</v>
      </c>
      <c r="B14" s="818">
        <v>510.16995546626828</v>
      </c>
      <c r="C14" s="290"/>
      <c r="D14" s="238"/>
      <c r="E14" s="238"/>
      <c r="F14" s="238"/>
      <c r="G14" s="238"/>
      <c r="H14" s="238"/>
      <c r="I14" s="238"/>
      <c r="J14" s="238"/>
      <c r="K14" s="238"/>
      <c r="L14" s="238"/>
      <c r="M14" s="238"/>
    </row>
    <row r="15" spans="1:13">
      <c r="A15" s="148"/>
      <c r="B15" s="236" t="s">
        <v>47</v>
      </c>
      <c r="C15" s="756"/>
      <c r="D15" s="756"/>
      <c r="E15" s="756"/>
      <c r="F15" s="756"/>
      <c r="G15" s="756"/>
      <c r="H15" s="756"/>
      <c r="I15" s="756"/>
      <c r="J15" s="756"/>
      <c r="K15" s="756"/>
      <c r="L15" s="756"/>
      <c r="M15" s="756"/>
    </row>
    <row r="16" spans="1:13" s="7" customFormat="1" ht="13" thickBot="1">
      <c r="A16" s="148"/>
      <c r="B16" s="148"/>
      <c r="C16" s="756"/>
      <c r="D16" s="756"/>
      <c r="E16" s="756"/>
      <c r="F16" s="756"/>
      <c r="G16" s="756"/>
      <c r="H16" s="756"/>
      <c r="I16" s="756"/>
      <c r="J16" s="756"/>
      <c r="K16" s="756"/>
      <c r="L16" s="756"/>
      <c r="M16" s="756"/>
    </row>
    <row r="17" spans="1:13" ht="14.9" customHeight="1" thickBot="1">
      <c r="A17" s="982" t="s">
        <v>255</v>
      </c>
      <c r="B17" s="984"/>
      <c r="C17" s="756"/>
      <c r="D17" s="756"/>
      <c r="E17" s="756"/>
      <c r="F17" s="756"/>
      <c r="G17" s="756"/>
      <c r="H17" s="756"/>
      <c r="I17" s="756"/>
      <c r="J17" s="756"/>
      <c r="K17" s="756"/>
      <c r="L17" s="756"/>
      <c r="M17" s="756"/>
    </row>
    <row r="18" spans="1:13">
      <c r="A18" s="446" t="s">
        <v>246</v>
      </c>
      <c r="B18" s="819">
        <v>0</v>
      </c>
      <c r="C18" s="756"/>
      <c r="D18" s="756"/>
      <c r="E18" s="756"/>
      <c r="F18" s="756"/>
      <c r="G18" s="756"/>
      <c r="H18" s="756"/>
      <c r="I18" s="756"/>
      <c r="J18" s="756"/>
      <c r="K18" s="756"/>
      <c r="L18" s="756"/>
      <c r="M18" s="756"/>
    </row>
    <row r="19" spans="1:13">
      <c r="A19" s="13" t="s">
        <v>247</v>
      </c>
      <c r="B19" s="819">
        <v>0</v>
      </c>
      <c r="C19" s="756"/>
      <c r="D19" s="756"/>
      <c r="E19" s="756"/>
      <c r="F19" s="756"/>
      <c r="G19" s="756"/>
      <c r="H19" s="756"/>
      <c r="I19" s="756"/>
      <c r="J19" s="756"/>
      <c r="K19" s="756"/>
      <c r="L19" s="756"/>
      <c r="M19" s="756"/>
    </row>
    <row r="20" spans="1:13">
      <c r="A20" s="13" t="s">
        <v>248</v>
      </c>
      <c r="B20" s="819">
        <v>0</v>
      </c>
      <c r="C20" s="756"/>
      <c r="D20" s="756"/>
      <c r="E20" s="756"/>
      <c r="F20" s="756"/>
      <c r="G20" s="756"/>
      <c r="H20" s="756"/>
      <c r="I20" s="756"/>
      <c r="J20" s="756"/>
      <c r="K20" s="756"/>
      <c r="L20" s="756"/>
      <c r="M20" s="756"/>
    </row>
    <row r="21" spans="1:13">
      <c r="A21" s="13" t="s">
        <v>249</v>
      </c>
      <c r="B21" s="820">
        <v>0</v>
      </c>
      <c r="C21" s="756"/>
      <c r="D21" s="756"/>
      <c r="E21" s="756"/>
      <c r="F21" s="756"/>
      <c r="G21" s="756"/>
      <c r="H21" s="756"/>
      <c r="I21" s="756"/>
      <c r="J21" s="756"/>
      <c r="K21" s="756"/>
      <c r="L21" s="756"/>
      <c r="M21" s="756"/>
    </row>
    <row r="22" spans="1:13">
      <c r="A22" s="44" t="s">
        <v>250</v>
      </c>
      <c r="B22" s="821">
        <v>0</v>
      </c>
      <c r="C22" s="756"/>
      <c r="D22" s="756"/>
      <c r="E22" s="756"/>
      <c r="F22" s="756"/>
      <c r="G22" s="756"/>
      <c r="H22" s="756"/>
      <c r="I22" s="756"/>
      <c r="J22" s="756"/>
      <c r="K22" s="756"/>
      <c r="L22" s="756"/>
      <c r="M22" s="756"/>
    </row>
    <row r="23" spans="1:13">
      <c r="A23" s="44" t="s">
        <v>251</v>
      </c>
      <c r="B23" s="821">
        <v>0</v>
      </c>
      <c r="C23" s="756"/>
      <c r="D23" s="756"/>
      <c r="E23" s="756"/>
      <c r="F23" s="756"/>
      <c r="G23" s="756"/>
      <c r="H23" s="756"/>
      <c r="I23" s="756"/>
      <c r="J23" s="756"/>
      <c r="K23" s="756"/>
      <c r="L23" s="756"/>
      <c r="M23" s="756"/>
    </row>
    <row r="24" spans="1:13">
      <c r="A24" s="13" t="s">
        <v>256</v>
      </c>
      <c r="B24" s="821">
        <v>0</v>
      </c>
      <c r="C24" s="756"/>
      <c r="D24" s="756"/>
      <c r="E24" s="756"/>
      <c r="F24" s="756"/>
      <c r="G24" s="756"/>
      <c r="H24" s="756"/>
      <c r="I24" s="756"/>
      <c r="J24" s="756"/>
      <c r="K24" s="756"/>
      <c r="L24" s="756"/>
      <c r="M24" s="756"/>
    </row>
    <row r="25" spans="1:13" ht="13" thickBot="1">
      <c r="A25" s="270" t="s">
        <v>254</v>
      </c>
      <c r="B25" s="822">
        <v>0</v>
      </c>
      <c r="C25" s="756"/>
      <c r="D25" s="756"/>
      <c r="E25" s="756"/>
      <c r="F25" s="756"/>
      <c r="G25" s="756"/>
      <c r="H25" s="756"/>
      <c r="I25" s="756"/>
      <c r="J25" s="756"/>
      <c r="K25" s="756"/>
      <c r="L25" s="756"/>
      <c r="M25" s="756"/>
    </row>
    <row r="26" spans="1:13" ht="13.5" customHeight="1">
      <c r="A26" s="148"/>
      <c r="B26" s="148"/>
      <c r="C26" s="756"/>
      <c r="D26" s="756"/>
      <c r="E26" s="756"/>
      <c r="F26" s="756"/>
      <c r="G26" s="756"/>
      <c r="H26" s="756"/>
      <c r="I26" s="756"/>
      <c r="J26" s="756"/>
      <c r="K26" s="756"/>
      <c r="L26" s="756"/>
      <c r="M26" s="756"/>
    </row>
    <row r="27" spans="1:13" s="7" customFormat="1" ht="13" thickBot="1">
      <c r="A27" s="18"/>
      <c r="B27" s="90"/>
      <c r="C27" s="756"/>
      <c r="D27" s="756"/>
      <c r="E27" s="756"/>
      <c r="F27" s="756"/>
      <c r="G27" s="756"/>
      <c r="H27" s="756"/>
      <c r="I27" s="756"/>
      <c r="J27" s="756"/>
      <c r="K27" s="756"/>
      <c r="L27" s="756"/>
      <c r="M27" s="756"/>
    </row>
    <row r="28" spans="1:13" s="7" customFormat="1" ht="16" thickBot="1">
      <c r="A28" s="982" t="s">
        <v>257</v>
      </c>
      <c r="B28" s="984"/>
      <c r="C28" s="756"/>
      <c r="D28" s="756"/>
      <c r="E28" s="756"/>
      <c r="F28" s="756"/>
      <c r="G28" s="756"/>
      <c r="H28" s="756"/>
      <c r="I28" s="756"/>
      <c r="J28" s="756"/>
      <c r="K28" s="756"/>
      <c r="L28" s="756"/>
      <c r="M28" s="756"/>
    </row>
    <row r="29" spans="1:13" s="7" customFormat="1">
      <c r="A29" s="446" t="s">
        <v>246</v>
      </c>
      <c r="B29" s="819">
        <f>B18+B6</f>
        <v>18232102.402199998</v>
      </c>
      <c r="C29" s="148"/>
      <c r="D29" s="756"/>
      <c r="E29" s="756"/>
      <c r="F29" s="756"/>
      <c r="G29" s="756"/>
      <c r="H29" s="756"/>
      <c r="I29" s="756"/>
      <c r="J29" s="756"/>
      <c r="K29" s="756"/>
      <c r="L29" s="756"/>
      <c r="M29" s="756"/>
    </row>
    <row r="30" spans="1:13" ht="16.399999999999999" customHeight="1">
      <c r="A30" s="13" t="s">
        <v>247</v>
      </c>
      <c r="B30" s="819"/>
      <c r="C30" s="756"/>
      <c r="D30" s="756"/>
      <c r="E30" s="756"/>
      <c r="F30" s="756"/>
      <c r="G30" s="756"/>
      <c r="H30" s="756"/>
      <c r="I30" s="756"/>
      <c r="J30" s="756"/>
      <c r="K30" s="756"/>
      <c r="L30" s="756"/>
      <c r="M30" s="756"/>
    </row>
    <row r="31" spans="1:13" s="7" customFormat="1" ht="15" customHeight="1">
      <c r="A31" s="13" t="s">
        <v>248</v>
      </c>
      <c r="B31" s="819">
        <f>B20+B8</f>
        <v>131305973.38419899</v>
      </c>
      <c r="C31" s="756"/>
      <c r="D31" s="756"/>
      <c r="E31" s="756"/>
      <c r="F31" s="756"/>
      <c r="G31" s="756"/>
      <c r="H31" s="756"/>
      <c r="I31" s="756"/>
      <c r="J31" s="756"/>
      <c r="K31" s="756"/>
      <c r="L31" s="756"/>
      <c r="M31" s="756"/>
    </row>
    <row r="32" spans="1:13">
      <c r="A32" s="13" t="s">
        <v>249</v>
      </c>
      <c r="B32" s="819"/>
      <c r="C32" s="756"/>
      <c r="D32" s="756"/>
      <c r="E32" s="756"/>
      <c r="F32" s="756"/>
      <c r="G32" s="756"/>
      <c r="H32" s="756"/>
      <c r="I32" s="756"/>
      <c r="J32" s="756"/>
      <c r="K32" s="756"/>
      <c r="L32" s="756"/>
      <c r="M32" s="756"/>
    </row>
    <row r="33" spans="1:7">
      <c r="A33" s="44" t="s">
        <v>250</v>
      </c>
      <c r="B33" s="823">
        <f>B10</f>
        <v>0.13</v>
      </c>
      <c r="C33" s="756"/>
      <c r="D33" s="756"/>
      <c r="E33" s="756"/>
      <c r="F33" s="756"/>
      <c r="G33" s="756"/>
    </row>
    <row r="34" spans="1:7">
      <c r="A34" s="44" t="s">
        <v>251</v>
      </c>
      <c r="B34" s="823" t="str">
        <f>B11</f>
        <v/>
      </c>
      <c r="C34" s="756"/>
      <c r="D34" s="756"/>
      <c r="E34" s="756"/>
      <c r="F34" s="756"/>
      <c r="G34" s="756"/>
    </row>
    <row r="35" spans="1:7">
      <c r="A35" s="13" t="s">
        <v>258</v>
      </c>
      <c r="B35" s="821">
        <f>B24+B13</f>
        <v>70.838139582354529</v>
      </c>
      <c r="C35" s="756"/>
      <c r="D35" s="756"/>
      <c r="E35" s="756"/>
      <c r="F35" s="756"/>
      <c r="G35" s="756"/>
    </row>
    <row r="36" spans="1:7" ht="13" thickBot="1">
      <c r="A36" s="270" t="s">
        <v>259</v>
      </c>
      <c r="B36" s="822">
        <f>B25+B14</f>
        <v>510.16995546626828</v>
      </c>
      <c r="C36" s="756"/>
      <c r="D36" s="756"/>
      <c r="E36" s="756"/>
      <c r="F36" s="756"/>
      <c r="G36" s="756"/>
    </row>
    <row r="38" spans="1:7" ht="12.65" customHeight="1">
      <c r="A38" s="1021" t="s">
        <v>260</v>
      </c>
      <c r="B38" s="1021"/>
      <c r="C38" s="108"/>
      <c r="D38" s="108"/>
      <c r="E38" s="108"/>
      <c r="F38" s="108"/>
      <c r="G38" s="108"/>
    </row>
    <row r="39" spans="1:7" ht="13" thickBot="1">
      <c r="A39" s="930"/>
      <c r="B39" s="756"/>
      <c r="C39" s="756"/>
      <c r="D39" s="756"/>
      <c r="E39" s="756"/>
      <c r="F39" s="756"/>
      <c r="G39" s="756"/>
    </row>
    <row r="40" spans="1:7" ht="16" thickBot="1">
      <c r="A40" s="982" t="s">
        <v>261</v>
      </c>
      <c r="B40" s="984"/>
      <c r="C40" s="756"/>
      <c r="D40" s="756"/>
      <c r="E40" s="756"/>
      <c r="F40" s="756"/>
      <c r="G40" s="756"/>
    </row>
    <row r="41" spans="1:7">
      <c r="A41" s="446" t="s">
        <v>246</v>
      </c>
      <c r="B41" s="819">
        <v>567265.02500899998</v>
      </c>
      <c r="C41" s="756"/>
      <c r="D41" s="756"/>
      <c r="E41" s="756"/>
      <c r="F41" s="756"/>
      <c r="G41" s="756"/>
    </row>
    <row r="42" spans="1:7">
      <c r="A42" s="13" t="s">
        <v>247</v>
      </c>
      <c r="B42" s="819" t="s">
        <v>13</v>
      </c>
      <c r="C42" s="756"/>
      <c r="D42" s="756"/>
      <c r="E42" s="756"/>
      <c r="F42" s="756"/>
      <c r="G42" s="756"/>
    </row>
    <row r="43" spans="1:7">
      <c r="A43" s="13" t="s">
        <v>248</v>
      </c>
      <c r="B43" s="819">
        <v>3842637.5044740001</v>
      </c>
      <c r="C43" s="756"/>
      <c r="D43" s="756"/>
      <c r="E43" s="756"/>
      <c r="F43" s="756"/>
      <c r="G43" s="756"/>
    </row>
    <row r="44" spans="1:7">
      <c r="A44" s="13" t="s">
        <v>249</v>
      </c>
      <c r="B44" s="820" t="s">
        <v>13</v>
      </c>
      <c r="C44" s="756"/>
      <c r="D44" s="756"/>
      <c r="E44" s="756"/>
      <c r="F44" s="756"/>
      <c r="G44" s="756"/>
    </row>
    <row r="45" spans="1:7">
      <c r="A45" s="44" t="s">
        <v>250</v>
      </c>
      <c r="B45" s="821">
        <v>0.13</v>
      </c>
      <c r="C45" s="756"/>
      <c r="D45" s="756"/>
      <c r="E45" s="756"/>
      <c r="F45" s="756"/>
      <c r="G45" s="756"/>
    </row>
    <row r="46" spans="1:7">
      <c r="A46" s="44" t="s">
        <v>251</v>
      </c>
      <c r="B46" s="821" t="s">
        <v>13</v>
      </c>
      <c r="C46" s="756"/>
      <c r="D46" s="756"/>
      <c r="E46" s="756"/>
      <c r="F46" s="756"/>
      <c r="G46" s="756"/>
    </row>
    <row r="47" spans="1:7" s="7" customFormat="1">
      <c r="A47" s="44" t="s">
        <v>252</v>
      </c>
      <c r="B47" s="824">
        <v>24</v>
      </c>
      <c r="C47" s="756"/>
      <c r="D47" s="756"/>
      <c r="E47" s="756"/>
      <c r="F47" s="756"/>
      <c r="G47" s="756"/>
    </row>
    <row r="48" spans="1:7">
      <c r="A48" s="13" t="s">
        <v>262</v>
      </c>
      <c r="B48" s="825">
        <v>3072.6855521320836</v>
      </c>
      <c r="C48" s="756"/>
      <c r="D48" s="756"/>
      <c r="E48" s="756"/>
      <c r="F48" s="756"/>
      <c r="G48" s="756"/>
    </row>
    <row r="49" spans="1:17" ht="13" thickBot="1">
      <c r="A49" s="270" t="s">
        <v>263</v>
      </c>
      <c r="B49" s="826">
        <v>20814.286482567499</v>
      </c>
      <c r="C49" s="756"/>
      <c r="D49" s="756"/>
      <c r="E49" s="756"/>
      <c r="F49" s="756"/>
      <c r="G49" s="756"/>
      <c r="H49" s="756"/>
      <c r="I49" s="756"/>
      <c r="J49" s="756"/>
      <c r="K49" s="756"/>
      <c r="L49" s="756"/>
      <c r="M49" s="756"/>
      <c r="N49" s="756"/>
      <c r="O49" s="756"/>
      <c r="P49" s="756"/>
      <c r="Q49" s="756"/>
    </row>
    <row r="51" spans="1:17" s="7" customFormat="1">
      <c r="A51" s="148" t="s">
        <v>264</v>
      </c>
      <c r="B51" s="148"/>
      <c r="C51" s="148"/>
      <c r="D51" s="148"/>
      <c r="E51" s="148"/>
      <c r="F51" s="148"/>
      <c r="G51" s="148"/>
      <c r="H51" s="148"/>
      <c r="I51" s="148"/>
      <c r="J51" s="148"/>
      <c r="K51" s="148"/>
      <c r="L51" s="148"/>
      <c r="M51" s="148"/>
      <c r="N51" s="148"/>
      <c r="O51" s="148"/>
      <c r="P51" s="148"/>
      <c r="Q51" s="148"/>
    </row>
  </sheetData>
  <mergeCells count="9">
    <mergeCell ref="A40:B40"/>
    <mergeCell ref="A5:B5"/>
    <mergeCell ref="A38:B38"/>
    <mergeCell ref="A28:B28"/>
    <mergeCell ref="A1:B1"/>
    <mergeCell ref="A3:B3"/>
    <mergeCell ref="A2:B2"/>
    <mergeCell ref="A17:B17"/>
    <mergeCell ref="A4:B4"/>
  </mergeCells>
  <printOptions horizontalCentered="1" verticalCentered="1"/>
  <pageMargins left="0.25" right="0.25" top="0.5" bottom="0.5" header="0.5" footer="0.5"/>
  <pageSetup orientation="portrait" r:id="rId1"/>
  <ignoredErrors>
    <ignoredError sqref="A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Q59"/>
  <sheetViews>
    <sheetView zoomScale="110" zoomScaleNormal="110" workbookViewId="0">
      <selection activeCell="G24" sqref="G24"/>
    </sheetView>
  </sheetViews>
  <sheetFormatPr defaultRowHeight="12.5"/>
  <cols>
    <col min="1" max="1" width="17.453125" customWidth="1"/>
    <col min="2" max="2" width="8.54296875" customWidth="1"/>
    <col min="3" max="3" width="10.54296875" customWidth="1"/>
    <col min="4" max="4" width="13.453125" customWidth="1"/>
    <col min="5" max="5" width="12.453125" customWidth="1"/>
    <col min="6" max="6" width="13.453125" customWidth="1"/>
    <col min="7" max="7" width="17.453125" customWidth="1"/>
    <col min="9" max="9" width="28.54296875" bestFit="1" customWidth="1"/>
  </cols>
  <sheetData>
    <row r="1" spans="1:13" ht="15.5">
      <c r="A1" s="1036" t="s">
        <v>265</v>
      </c>
      <c r="B1" s="1037"/>
      <c r="C1" s="1037"/>
      <c r="D1" s="1037"/>
      <c r="E1" s="1037"/>
      <c r="F1" s="1037"/>
      <c r="G1" s="1038"/>
      <c r="H1" s="756"/>
      <c r="I1" s="756"/>
      <c r="J1" s="756"/>
      <c r="K1" s="756"/>
      <c r="L1" s="756"/>
      <c r="M1" s="756"/>
    </row>
    <row r="2" spans="1:13" ht="15.5">
      <c r="A2" s="1039" t="s">
        <v>1</v>
      </c>
      <c r="B2" s="1040"/>
      <c r="C2" s="1040"/>
      <c r="D2" s="1040"/>
      <c r="E2" s="1040"/>
      <c r="F2" s="1040"/>
      <c r="G2" s="1041"/>
      <c r="H2" s="756"/>
      <c r="I2" s="756"/>
      <c r="J2" s="756"/>
      <c r="K2" s="756"/>
      <c r="L2" s="756"/>
      <c r="M2" s="756"/>
    </row>
    <row r="3" spans="1:13" ht="15.5">
      <c r="A3" s="973" t="str">
        <f>'ESA Table 1'!A3:M3</f>
        <v>Through August 2020</v>
      </c>
      <c r="B3" s="1012"/>
      <c r="C3" s="1012"/>
      <c r="D3" s="1012"/>
      <c r="E3" s="1012"/>
      <c r="F3" s="1012"/>
      <c r="G3" s="1012"/>
      <c r="H3" s="202"/>
      <c r="I3" s="202"/>
      <c r="J3" s="202"/>
      <c r="K3" s="202"/>
      <c r="L3" s="202"/>
      <c r="M3" s="202"/>
    </row>
    <row r="4" spans="1:13" s="7" customFormat="1" ht="13.5" thickBot="1">
      <c r="A4" s="200"/>
      <c r="B4" s="935"/>
      <c r="C4" s="935"/>
      <c r="D4" s="935"/>
      <c r="E4" s="935"/>
      <c r="F4" s="935"/>
      <c r="G4" s="935"/>
      <c r="H4" s="756"/>
      <c r="I4" s="756"/>
      <c r="J4" s="756"/>
      <c r="K4" s="756"/>
      <c r="L4" s="756"/>
      <c r="M4" s="756"/>
    </row>
    <row r="5" spans="1:13" s="7" customFormat="1" ht="13">
      <c r="A5" s="1026" t="s">
        <v>266</v>
      </c>
      <c r="B5" s="1027"/>
      <c r="C5" s="1027"/>
      <c r="D5" s="1027"/>
      <c r="E5" s="1027"/>
      <c r="F5" s="1027"/>
      <c r="G5" s="1028"/>
      <c r="H5" s="756"/>
      <c r="I5" s="756"/>
      <c r="J5" s="756"/>
      <c r="K5" s="756"/>
      <c r="L5" s="756"/>
      <c r="M5" s="756"/>
    </row>
    <row r="6" spans="1:13" ht="13.5" thickBot="1">
      <c r="A6" s="192"/>
      <c r="B6" s="1042" t="s">
        <v>267</v>
      </c>
      <c r="C6" s="1042"/>
      <c r="D6" s="1042"/>
      <c r="E6" s="1042" t="s">
        <v>268</v>
      </c>
      <c r="F6" s="1042"/>
      <c r="G6" s="1043"/>
      <c r="H6" s="756"/>
      <c r="I6" s="756"/>
      <c r="J6" s="756"/>
      <c r="K6" s="756"/>
      <c r="L6" s="756"/>
      <c r="M6" s="756"/>
    </row>
    <row r="7" spans="1:13" ht="13">
      <c r="A7" s="480" t="s">
        <v>269</v>
      </c>
      <c r="B7" s="928" t="s">
        <v>270</v>
      </c>
      <c r="C7" s="928" t="s">
        <v>271</v>
      </c>
      <c r="D7" s="928" t="s">
        <v>10</v>
      </c>
      <c r="E7" s="928" t="s">
        <v>272</v>
      </c>
      <c r="F7" s="928" t="s">
        <v>271</v>
      </c>
      <c r="G7" s="929" t="s">
        <v>10</v>
      </c>
      <c r="H7" s="756"/>
      <c r="I7" s="756"/>
      <c r="J7" s="756"/>
      <c r="K7" s="756"/>
      <c r="L7" s="756"/>
      <c r="M7" s="756"/>
    </row>
    <row r="8" spans="1:13" s="237" customFormat="1">
      <c r="A8" s="481" t="s">
        <v>273</v>
      </c>
      <c r="B8" s="240">
        <v>0</v>
      </c>
      <c r="C8" s="240">
        <v>469</v>
      </c>
      <c r="D8" s="241">
        <f>SUM(B8:C8)</f>
        <v>469</v>
      </c>
      <c r="E8" s="393">
        <v>0</v>
      </c>
      <c r="F8" s="391">
        <v>0</v>
      </c>
      <c r="G8" s="840">
        <v>0</v>
      </c>
      <c r="H8" s="238"/>
      <c r="I8" s="238"/>
      <c r="J8" s="238"/>
      <c r="K8" s="238"/>
      <c r="L8" s="238"/>
      <c r="M8" s="238"/>
    </row>
    <row r="9" spans="1:13" s="237" customFormat="1">
      <c r="A9" s="481" t="s">
        <v>274</v>
      </c>
      <c r="B9" s="240">
        <v>211</v>
      </c>
      <c r="C9" s="240">
        <v>0</v>
      </c>
      <c r="D9" s="241">
        <f t="shared" ref="D9:D23" si="0">SUM(B9:C9)</f>
        <v>211</v>
      </c>
      <c r="E9" s="393">
        <v>0</v>
      </c>
      <c r="F9" s="391">
        <v>0</v>
      </c>
      <c r="G9" s="840">
        <v>0</v>
      </c>
      <c r="H9" s="238"/>
      <c r="I9" s="238"/>
      <c r="J9" s="238"/>
      <c r="K9" s="238"/>
      <c r="L9" s="238"/>
      <c r="M9" s="238"/>
    </row>
    <row r="10" spans="1:13" s="237" customFormat="1">
      <c r="A10" s="481" t="s">
        <v>275</v>
      </c>
      <c r="B10" s="240">
        <v>1459.227695</v>
      </c>
      <c r="C10" s="240">
        <v>435.77230499999996</v>
      </c>
      <c r="D10" s="241">
        <f t="shared" si="0"/>
        <v>1895</v>
      </c>
      <c r="E10" s="393">
        <v>6</v>
      </c>
      <c r="F10" s="391">
        <v>0</v>
      </c>
      <c r="G10" s="840">
        <v>6</v>
      </c>
      <c r="H10" s="238"/>
      <c r="I10" s="238"/>
      <c r="J10" s="238"/>
      <c r="K10" s="238"/>
      <c r="L10" s="238"/>
      <c r="M10" s="238"/>
    </row>
    <row r="11" spans="1:13" s="237" customFormat="1">
      <c r="A11" s="481" t="s">
        <v>276</v>
      </c>
      <c r="B11" s="240">
        <v>15949.289499999999</v>
      </c>
      <c r="C11" s="240">
        <v>8768.710500000001</v>
      </c>
      <c r="D11" s="241">
        <f t="shared" si="0"/>
        <v>24718</v>
      </c>
      <c r="E11" s="394">
        <v>801</v>
      </c>
      <c r="F11" s="391">
        <v>3</v>
      </c>
      <c r="G11" s="841">
        <v>804</v>
      </c>
      <c r="H11" s="238"/>
      <c r="I11" s="238"/>
      <c r="J11" s="238"/>
      <c r="K11" s="238"/>
      <c r="L11" s="238"/>
      <c r="M11" s="238"/>
    </row>
    <row r="12" spans="1:13" s="237" customFormat="1">
      <c r="A12" s="481" t="s">
        <v>277</v>
      </c>
      <c r="B12" s="240">
        <v>7462</v>
      </c>
      <c r="C12" s="240">
        <v>0</v>
      </c>
      <c r="D12" s="241">
        <f t="shared" si="0"/>
        <v>7462</v>
      </c>
      <c r="E12" s="393">
        <v>210</v>
      </c>
      <c r="F12" s="391">
        <v>0</v>
      </c>
      <c r="G12" s="840">
        <v>210</v>
      </c>
      <c r="H12" s="238"/>
      <c r="I12" s="238"/>
      <c r="J12" s="238"/>
      <c r="K12" s="238"/>
      <c r="L12" s="238"/>
      <c r="M12" s="238"/>
    </row>
    <row r="13" spans="1:13" s="237" customFormat="1">
      <c r="A13" s="481" t="s">
        <v>278</v>
      </c>
      <c r="B13" s="240">
        <v>3945.9879689999998</v>
      </c>
      <c r="C13" s="240">
        <v>538607.01203099999</v>
      </c>
      <c r="D13" s="241">
        <f t="shared" si="0"/>
        <v>542553</v>
      </c>
      <c r="E13" s="393">
        <v>211</v>
      </c>
      <c r="F13" s="392">
        <v>13694</v>
      </c>
      <c r="G13" s="841">
        <v>13905</v>
      </c>
      <c r="H13" s="238"/>
      <c r="I13" s="238"/>
      <c r="J13" s="238"/>
      <c r="K13" s="238"/>
      <c r="L13" s="238"/>
      <c r="M13" s="238"/>
    </row>
    <row r="14" spans="1:13" s="237" customFormat="1">
      <c r="A14" s="481" t="s">
        <v>279</v>
      </c>
      <c r="B14" s="240">
        <v>0</v>
      </c>
      <c r="C14" s="240">
        <v>3</v>
      </c>
      <c r="D14" s="241">
        <f t="shared" si="0"/>
        <v>3</v>
      </c>
      <c r="E14" s="393">
        <v>0</v>
      </c>
      <c r="F14" s="391">
        <v>0</v>
      </c>
      <c r="G14" s="840">
        <v>0</v>
      </c>
      <c r="H14" s="238"/>
      <c r="I14" s="238"/>
      <c r="J14" s="238"/>
      <c r="K14" s="238"/>
      <c r="L14" s="238"/>
      <c r="M14" s="238"/>
    </row>
    <row r="15" spans="1:13" s="237" customFormat="1">
      <c r="A15" s="481" t="s">
        <v>280</v>
      </c>
      <c r="B15" s="240">
        <v>1948.6647720000001</v>
      </c>
      <c r="C15" s="240">
        <v>0.33522799999991548</v>
      </c>
      <c r="D15" s="241">
        <f t="shared" si="0"/>
        <v>1949</v>
      </c>
      <c r="E15" s="393">
        <v>0</v>
      </c>
      <c r="F15" s="391">
        <v>0</v>
      </c>
      <c r="G15" s="840">
        <v>0</v>
      </c>
      <c r="H15" s="238"/>
      <c r="I15" s="238"/>
      <c r="J15" s="238"/>
      <c r="K15" s="238"/>
      <c r="L15" s="238"/>
      <c r="M15" s="238"/>
    </row>
    <row r="16" spans="1:13" s="237" customFormat="1">
      <c r="A16" s="481" t="s">
        <v>281</v>
      </c>
      <c r="B16" s="240">
        <v>0.40820999999999996</v>
      </c>
      <c r="C16" s="240">
        <v>204104.59179000001</v>
      </c>
      <c r="D16" s="241">
        <f t="shared" si="0"/>
        <v>204105</v>
      </c>
      <c r="E16" s="393">
        <v>0</v>
      </c>
      <c r="F16" s="392">
        <v>3535</v>
      </c>
      <c r="G16" s="841">
        <v>3535</v>
      </c>
      <c r="H16" s="238"/>
      <c r="I16" s="238"/>
      <c r="J16" s="238"/>
      <c r="K16" s="238"/>
      <c r="L16" s="238"/>
      <c r="M16" s="238"/>
    </row>
    <row r="17" spans="1:9" s="237" customFormat="1">
      <c r="A17" s="481" t="s">
        <v>282</v>
      </c>
      <c r="B17" s="240">
        <v>89597.093768000006</v>
      </c>
      <c r="C17" s="240">
        <v>97498.906231999994</v>
      </c>
      <c r="D17" s="241">
        <f t="shared" si="0"/>
        <v>187096</v>
      </c>
      <c r="E17" s="394">
        <v>890</v>
      </c>
      <c r="F17" s="392">
        <v>4348</v>
      </c>
      <c r="G17" s="841">
        <v>5238</v>
      </c>
      <c r="H17" s="238"/>
      <c r="I17" s="238"/>
    </row>
    <row r="18" spans="1:9" s="237" customFormat="1">
      <c r="A18" s="481" t="s">
        <v>283</v>
      </c>
      <c r="B18" s="240">
        <v>40526.430761999996</v>
      </c>
      <c r="C18" s="240">
        <v>187179.569238</v>
      </c>
      <c r="D18" s="241">
        <f t="shared" si="0"/>
        <v>227706</v>
      </c>
      <c r="E18" s="394">
        <v>1359</v>
      </c>
      <c r="F18" s="392">
        <v>6806</v>
      </c>
      <c r="G18" s="841">
        <v>8165</v>
      </c>
      <c r="H18" s="238"/>
      <c r="I18" s="238"/>
    </row>
    <row r="19" spans="1:9" s="237" customFormat="1">
      <c r="A19" s="481" t="s">
        <v>284</v>
      </c>
      <c r="B19" s="240">
        <v>1</v>
      </c>
      <c r="C19" s="240">
        <v>0</v>
      </c>
      <c r="D19" s="241">
        <f t="shared" si="0"/>
        <v>1</v>
      </c>
      <c r="E19" s="393">
        <v>0</v>
      </c>
      <c r="F19" s="391">
        <v>0</v>
      </c>
      <c r="G19" s="840">
        <v>0</v>
      </c>
      <c r="H19" s="238"/>
      <c r="I19" s="238"/>
    </row>
    <row r="20" spans="1:9" s="237" customFormat="1">
      <c r="A20" s="481" t="s">
        <v>285</v>
      </c>
      <c r="B20" s="240">
        <v>0</v>
      </c>
      <c r="C20" s="240">
        <v>18186</v>
      </c>
      <c r="D20" s="241">
        <f t="shared" si="0"/>
        <v>18186</v>
      </c>
      <c r="E20" s="393">
        <v>0</v>
      </c>
      <c r="F20" s="391">
        <v>7</v>
      </c>
      <c r="G20" s="840">
        <v>7</v>
      </c>
      <c r="H20" s="238"/>
      <c r="I20" s="238"/>
    </row>
    <row r="21" spans="1:9" s="237" customFormat="1">
      <c r="A21" s="481" t="s">
        <v>286</v>
      </c>
      <c r="B21" s="240">
        <v>44508.225895999996</v>
      </c>
      <c r="C21" s="240">
        <v>14983.774104000004</v>
      </c>
      <c r="D21" s="241">
        <f t="shared" si="0"/>
        <v>59492</v>
      </c>
      <c r="E21" s="394">
        <v>880</v>
      </c>
      <c r="F21" s="391">
        <v>270</v>
      </c>
      <c r="G21" s="841">
        <v>1150</v>
      </c>
      <c r="H21" s="238"/>
      <c r="I21" s="238"/>
    </row>
    <row r="22" spans="1:9" s="237" customFormat="1">
      <c r="A22" s="481" t="s">
        <v>287</v>
      </c>
      <c r="B22" s="242">
        <v>0</v>
      </c>
      <c r="C22" s="242">
        <v>0</v>
      </c>
      <c r="D22" s="241">
        <f t="shared" si="0"/>
        <v>0</v>
      </c>
      <c r="E22" s="243">
        <v>0</v>
      </c>
      <c r="F22" s="243">
        <v>0</v>
      </c>
      <c r="G22" s="484">
        <v>0</v>
      </c>
      <c r="H22" s="238"/>
      <c r="I22" s="238"/>
    </row>
    <row r="23" spans="1:9" s="237" customFormat="1" ht="13" thickBot="1">
      <c r="A23" s="485" t="s">
        <v>288</v>
      </c>
      <c r="B23" s="291">
        <v>2607.1439499999997</v>
      </c>
      <c r="C23" s="291">
        <v>63622.856050000002</v>
      </c>
      <c r="D23" s="292">
        <f t="shared" si="0"/>
        <v>66230</v>
      </c>
      <c r="E23" s="293">
        <v>42</v>
      </c>
      <c r="F23" s="293">
        <v>397</v>
      </c>
      <c r="G23" s="486">
        <v>439</v>
      </c>
      <c r="H23" s="238"/>
      <c r="I23" s="238"/>
    </row>
    <row r="24" spans="1:9" s="237" customFormat="1" ht="13.5" thickBot="1">
      <c r="A24" s="294" t="s">
        <v>10</v>
      </c>
      <c r="B24" s="758">
        <f>SUM(B8:B23)</f>
        <v>208216.472522</v>
      </c>
      <c r="C24" s="758">
        <f t="shared" ref="C24:F24" si="1">SUM(C8:C23)</f>
        <v>1133859.5274780001</v>
      </c>
      <c r="D24" s="758">
        <f t="shared" si="1"/>
        <v>1342076</v>
      </c>
      <c r="E24" s="295">
        <f t="shared" si="1"/>
        <v>4399</v>
      </c>
      <c r="F24" s="295">
        <f t="shared" si="1"/>
        <v>29060</v>
      </c>
      <c r="G24" s="296">
        <f>SUM(G8:G23)</f>
        <v>33459</v>
      </c>
      <c r="H24" s="244" t="s">
        <v>47</v>
      </c>
      <c r="I24" s="238"/>
    </row>
    <row r="25" spans="1:9">
      <c r="A25" s="148"/>
      <c r="B25" s="148"/>
      <c r="C25" s="148"/>
      <c r="D25" s="148"/>
      <c r="E25" s="148"/>
      <c r="F25" s="148"/>
      <c r="G25" s="148"/>
      <c r="H25" s="756"/>
      <c r="I25" s="756"/>
    </row>
    <row r="26" spans="1:9" ht="17.149999999999999" customHeight="1" thickBot="1">
      <c r="A26" s="969"/>
      <c r="B26" s="969"/>
      <c r="C26" s="969"/>
      <c r="D26" s="969"/>
      <c r="E26" s="969"/>
      <c r="F26" s="969"/>
      <c r="G26" s="969"/>
      <c r="H26" s="756"/>
      <c r="I26" s="756"/>
    </row>
    <row r="27" spans="1:9" ht="13">
      <c r="A27" s="1026" t="s">
        <v>289</v>
      </c>
      <c r="B27" s="1027"/>
      <c r="C27" s="1027"/>
      <c r="D27" s="1027"/>
      <c r="E27" s="1027"/>
      <c r="F27" s="1027"/>
      <c r="G27" s="1028"/>
      <c r="H27" s="756"/>
      <c r="I27" s="756"/>
    </row>
    <row r="28" spans="1:9" ht="13">
      <c r="A28" s="849"/>
      <c r="B28" s="1030"/>
      <c r="C28" s="1030"/>
      <c r="D28" s="1030"/>
      <c r="E28" s="1030" t="s">
        <v>268</v>
      </c>
      <c r="F28" s="1030"/>
      <c r="G28" s="1031"/>
      <c r="H28" s="756"/>
      <c r="I28" s="756"/>
    </row>
    <row r="29" spans="1:9" ht="13">
      <c r="A29" s="27" t="s">
        <v>269</v>
      </c>
      <c r="B29" s="933"/>
      <c r="C29" s="933"/>
      <c r="D29" s="933"/>
      <c r="E29" s="933" t="s">
        <v>272</v>
      </c>
      <c r="F29" s="933" t="s">
        <v>271</v>
      </c>
      <c r="G29" s="934" t="s">
        <v>10</v>
      </c>
      <c r="H29" s="756"/>
      <c r="I29" s="756"/>
    </row>
    <row r="30" spans="1:9" ht="13">
      <c r="A30" s="44" t="s">
        <v>47</v>
      </c>
      <c r="B30" s="188"/>
      <c r="C30" s="188"/>
      <c r="D30" s="189"/>
      <c r="E30" s="17"/>
      <c r="F30" s="17"/>
      <c r="G30" s="842">
        <f>SUM(E30:F30)</f>
        <v>0</v>
      </c>
      <c r="H30" s="756"/>
      <c r="I30" s="756"/>
    </row>
    <row r="31" spans="1:9" ht="13.5" thickBot="1">
      <c r="A31" s="843" t="s">
        <v>47</v>
      </c>
      <c r="B31" s="190"/>
      <c r="C31" s="190"/>
      <c r="D31" s="191"/>
      <c r="E31" s="19"/>
      <c r="F31" s="19"/>
      <c r="G31" s="844">
        <f t="shared" ref="G31:G32" si="2">SUM(E31:F31)</f>
        <v>0</v>
      </c>
      <c r="H31" s="756"/>
      <c r="I31" s="756"/>
    </row>
    <row r="32" spans="1:9" ht="13.5" thickBot="1">
      <c r="A32" s="845" t="s">
        <v>10</v>
      </c>
      <c r="B32" s="846"/>
      <c r="C32" s="846"/>
      <c r="D32" s="846"/>
      <c r="E32" s="847">
        <f>SUM(E30:E31)</f>
        <v>0</v>
      </c>
      <c r="F32" s="847">
        <f>SUM(F30:F31)</f>
        <v>0</v>
      </c>
      <c r="G32" s="848">
        <f t="shared" si="2"/>
        <v>0</v>
      </c>
      <c r="H32" s="756"/>
      <c r="I32" s="756"/>
    </row>
    <row r="33" spans="1:17">
      <c r="A33" s="148"/>
      <c r="B33" s="148"/>
      <c r="C33" s="148"/>
      <c r="D33" s="148"/>
      <c r="E33" s="148"/>
      <c r="F33" s="148"/>
      <c r="G33" s="148"/>
      <c r="H33" s="756"/>
      <c r="I33" s="756"/>
      <c r="J33" s="756"/>
      <c r="K33" s="756"/>
      <c r="L33" s="756"/>
      <c r="M33" s="756"/>
      <c r="N33" s="756"/>
      <c r="O33" s="756"/>
      <c r="P33" s="756"/>
      <c r="Q33" s="756"/>
    </row>
    <row r="34" spans="1:17" ht="13" thickBot="1">
      <c r="A34" s="148"/>
      <c r="B34" s="148"/>
      <c r="C34" s="148"/>
      <c r="D34" s="148"/>
      <c r="E34" s="148"/>
      <c r="F34" s="148"/>
      <c r="G34" s="148"/>
      <c r="H34" s="756"/>
      <c r="I34" s="756"/>
      <c r="J34" s="756"/>
      <c r="K34" s="756"/>
      <c r="L34" s="756"/>
      <c r="M34" s="756"/>
      <c r="N34" s="756"/>
      <c r="O34" s="756"/>
      <c r="P34" s="756"/>
      <c r="Q34" s="756"/>
    </row>
    <row r="35" spans="1:17" ht="13">
      <c r="A35" s="1026" t="s">
        <v>290</v>
      </c>
      <c r="B35" s="1027"/>
      <c r="C35" s="1027"/>
      <c r="D35" s="1027"/>
      <c r="E35" s="1027"/>
      <c r="F35" s="1027"/>
      <c r="G35" s="1028"/>
      <c r="H35" s="756"/>
      <c r="I35" s="756"/>
      <c r="J35" s="756"/>
      <c r="K35" s="756"/>
      <c r="L35" s="756"/>
      <c r="M35" s="756"/>
      <c r="N35" s="756"/>
      <c r="O35" s="756"/>
      <c r="P35" s="756"/>
      <c r="Q35" s="756"/>
    </row>
    <row r="36" spans="1:17" ht="13.5" thickBot="1">
      <c r="A36" s="192"/>
      <c r="B36" s="1032"/>
      <c r="C36" s="1033"/>
      <c r="D36" s="1034"/>
      <c r="E36" s="1032" t="s">
        <v>291</v>
      </c>
      <c r="F36" s="1033"/>
      <c r="G36" s="1035"/>
      <c r="H36" s="756"/>
      <c r="I36" s="756"/>
      <c r="J36" s="756"/>
      <c r="K36" s="756"/>
      <c r="L36" s="756"/>
      <c r="M36" s="756"/>
      <c r="N36" s="756"/>
      <c r="O36" s="756"/>
      <c r="P36" s="756"/>
      <c r="Q36" s="756"/>
    </row>
    <row r="37" spans="1:17" ht="13">
      <c r="A37" s="480" t="s">
        <v>269</v>
      </c>
      <c r="B37" s="928"/>
      <c r="C37" s="928"/>
      <c r="D37" s="928"/>
      <c r="E37" s="928" t="s">
        <v>272</v>
      </c>
      <c r="F37" s="928" t="s">
        <v>271</v>
      </c>
      <c r="G37" s="929" t="s">
        <v>10</v>
      </c>
      <c r="H37" s="756"/>
      <c r="I37" s="756"/>
      <c r="J37" s="756"/>
      <c r="K37" s="756"/>
      <c r="L37" s="756"/>
      <c r="M37" s="756"/>
      <c r="N37" s="756"/>
      <c r="O37" s="756"/>
      <c r="P37" s="756"/>
      <c r="Q37" s="756"/>
    </row>
    <row r="38" spans="1:17">
      <c r="A38" s="481" t="s">
        <v>273</v>
      </c>
      <c r="B38" s="240"/>
      <c r="C38" s="240"/>
      <c r="D38" s="241"/>
      <c r="E38" s="393">
        <v>0</v>
      </c>
      <c r="F38" s="393">
        <v>0</v>
      </c>
      <c r="G38" s="482">
        <v>0</v>
      </c>
      <c r="H38" s="756"/>
      <c r="I38" s="756"/>
      <c r="J38" s="756"/>
      <c r="K38" s="756"/>
      <c r="L38" s="756"/>
      <c r="M38" s="756"/>
      <c r="N38" s="756"/>
      <c r="O38" s="756"/>
      <c r="P38" s="756"/>
      <c r="Q38" s="756"/>
    </row>
    <row r="39" spans="1:17">
      <c r="A39" s="481" t="s">
        <v>274</v>
      </c>
      <c r="B39" s="240"/>
      <c r="C39" s="240"/>
      <c r="D39" s="241"/>
      <c r="E39" s="393">
        <v>0</v>
      </c>
      <c r="F39" s="393">
        <v>0</v>
      </c>
      <c r="G39" s="482">
        <v>0</v>
      </c>
      <c r="H39" s="756"/>
      <c r="I39" s="756"/>
      <c r="J39" s="756"/>
      <c r="K39" s="756"/>
      <c r="L39" s="756"/>
      <c r="M39" s="756"/>
      <c r="N39" s="756"/>
      <c r="O39" s="756"/>
      <c r="P39" s="756"/>
      <c r="Q39" s="756"/>
    </row>
    <row r="40" spans="1:17">
      <c r="A40" s="481" t="s">
        <v>275</v>
      </c>
      <c r="B40" s="240"/>
      <c r="C40" s="240"/>
      <c r="D40" s="241"/>
      <c r="E40" s="393">
        <v>0</v>
      </c>
      <c r="F40" s="393">
        <v>0</v>
      </c>
      <c r="G40" s="482">
        <v>0</v>
      </c>
      <c r="H40" s="756"/>
      <c r="I40" s="756"/>
      <c r="J40" s="756"/>
      <c r="K40" s="756"/>
      <c r="L40" s="756"/>
      <c r="M40" s="756"/>
      <c r="N40" s="756"/>
      <c r="O40" s="756"/>
      <c r="P40" s="756"/>
      <c r="Q40" s="756"/>
    </row>
    <row r="41" spans="1:17">
      <c r="A41" s="481" t="s">
        <v>276</v>
      </c>
      <c r="B41" s="240"/>
      <c r="C41" s="240"/>
      <c r="D41" s="241"/>
      <c r="E41" s="394">
        <v>0</v>
      </c>
      <c r="F41" s="393">
        <v>0</v>
      </c>
      <c r="G41" s="483">
        <v>0</v>
      </c>
      <c r="H41" s="756"/>
      <c r="I41" s="756"/>
      <c r="J41" s="756"/>
      <c r="K41" s="756"/>
      <c r="L41" s="756"/>
      <c r="M41" s="756"/>
      <c r="N41" s="756"/>
      <c r="O41" s="756"/>
      <c r="P41" s="756"/>
      <c r="Q41" s="756"/>
    </row>
    <row r="42" spans="1:17" s="7" customFormat="1" ht="36.75" customHeight="1">
      <c r="A42" s="481" t="s">
        <v>277</v>
      </c>
      <c r="B42" s="240"/>
      <c r="C42" s="240"/>
      <c r="D42" s="241"/>
      <c r="E42" s="393">
        <v>0</v>
      </c>
      <c r="F42" s="393">
        <v>0</v>
      </c>
      <c r="G42" s="482">
        <v>0</v>
      </c>
      <c r="H42" s="756"/>
      <c r="I42" s="756"/>
      <c r="J42" s="756"/>
      <c r="K42" s="756"/>
      <c r="L42" s="756"/>
      <c r="M42" s="756"/>
      <c r="N42" s="756"/>
      <c r="O42" s="756"/>
      <c r="P42" s="756"/>
      <c r="Q42" s="756"/>
    </row>
    <row r="43" spans="1:17" ht="30" customHeight="1">
      <c r="A43" s="481" t="s">
        <v>278</v>
      </c>
      <c r="B43" s="240"/>
      <c r="C43" s="240"/>
      <c r="D43" s="241"/>
      <c r="E43" s="393">
        <v>0</v>
      </c>
      <c r="F43" s="394">
        <v>1</v>
      </c>
      <c r="G43" s="483">
        <v>1</v>
      </c>
      <c r="H43" s="756"/>
      <c r="I43" s="756"/>
      <c r="J43" s="756"/>
      <c r="K43" s="756"/>
      <c r="L43" s="756"/>
      <c r="M43" s="756"/>
      <c r="N43" s="756"/>
      <c r="O43" s="756"/>
      <c r="P43" s="756"/>
      <c r="Q43" s="756"/>
    </row>
    <row r="44" spans="1:17" s="7" customFormat="1">
      <c r="A44" s="481" t="s">
        <v>279</v>
      </c>
      <c r="B44" s="240"/>
      <c r="C44" s="240"/>
      <c r="D44" s="241"/>
      <c r="E44" s="393">
        <v>0</v>
      </c>
      <c r="F44" s="393">
        <v>0</v>
      </c>
      <c r="G44" s="482">
        <v>0</v>
      </c>
      <c r="H44" s="148"/>
      <c r="I44" s="148"/>
      <c r="J44" s="148"/>
      <c r="K44" s="148"/>
      <c r="L44" s="148"/>
      <c r="M44" s="148"/>
      <c r="N44" s="148"/>
      <c r="O44" s="148"/>
      <c r="P44" s="148"/>
      <c r="Q44" s="148"/>
    </row>
    <row r="45" spans="1:17">
      <c r="A45" s="481" t="s">
        <v>280</v>
      </c>
      <c r="B45" s="240"/>
      <c r="C45" s="240"/>
      <c r="D45" s="241"/>
      <c r="E45" s="393">
        <v>0</v>
      </c>
      <c r="F45" s="393">
        <v>0</v>
      </c>
      <c r="G45" s="482">
        <v>0</v>
      </c>
      <c r="H45" s="756"/>
      <c r="I45" s="756"/>
      <c r="J45" s="756"/>
      <c r="K45" s="756"/>
      <c r="L45" s="756"/>
      <c r="M45" s="756"/>
      <c r="N45" s="756"/>
      <c r="O45" s="756"/>
      <c r="P45" s="756"/>
      <c r="Q45" s="756"/>
    </row>
    <row r="46" spans="1:17">
      <c r="A46" s="481" t="s">
        <v>281</v>
      </c>
      <c r="B46" s="240"/>
      <c r="C46" s="240"/>
      <c r="D46" s="241"/>
      <c r="E46" s="393">
        <v>0</v>
      </c>
      <c r="F46" s="394">
        <v>3</v>
      </c>
      <c r="G46" s="483">
        <v>3</v>
      </c>
      <c r="H46" s="756"/>
      <c r="I46" s="756"/>
      <c r="J46" s="756"/>
      <c r="K46" s="756"/>
      <c r="L46" s="756"/>
      <c r="M46" s="756"/>
      <c r="N46" s="756"/>
      <c r="O46" s="756"/>
      <c r="P46" s="756"/>
      <c r="Q46" s="756"/>
    </row>
    <row r="47" spans="1:17">
      <c r="A47" s="481" t="s">
        <v>282</v>
      </c>
      <c r="B47" s="240"/>
      <c r="C47" s="240"/>
      <c r="D47" s="241"/>
      <c r="E47" s="394">
        <v>0</v>
      </c>
      <c r="F47" s="394">
        <v>16</v>
      </c>
      <c r="G47" s="483">
        <v>16</v>
      </c>
      <c r="H47" s="756"/>
      <c r="I47" s="756"/>
      <c r="J47" s="756"/>
      <c r="K47" s="756"/>
      <c r="L47" s="756"/>
      <c r="M47" s="756"/>
      <c r="N47" s="756"/>
      <c r="O47" s="756"/>
      <c r="P47" s="756"/>
      <c r="Q47" s="756"/>
    </row>
    <row r="48" spans="1:17">
      <c r="A48" s="481" t="s">
        <v>283</v>
      </c>
      <c r="B48" s="240"/>
      <c r="C48" s="240"/>
      <c r="D48" s="241"/>
      <c r="E48" s="394">
        <v>0</v>
      </c>
      <c r="F48" s="394">
        <v>4</v>
      </c>
      <c r="G48" s="483">
        <v>4</v>
      </c>
      <c r="H48" s="756"/>
      <c r="I48" s="756"/>
      <c r="J48" s="756"/>
      <c r="K48" s="756"/>
      <c r="L48" s="756"/>
      <c r="M48" s="756"/>
      <c r="N48" s="756"/>
      <c r="O48" s="756"/>
      <c r="P48" s="756"/>
      <c r="Q48" s="756"/>
    </row>
    <row r="49" spans="1:9">
      <c r="A49" s="481" t="s">
        <v>284</v>
      </c>
      <c r="B49" s="240"/>
      <c r="C49" s="240"/>
      <c r="D49" s="241"/>
      <c r="E49" s="393">
        <v>0</v>
      </c>
      <c r="F49" s="393">
        <v>0</v>
      </c>
      <c r="G49" s="482">
        <v>0</v>
      </c>
      <c r="H49" s="756"/>
      <c r="I49" s="756"/>
    </row>
    <row r="50" spans="1:9">
      <c r="A50" s="481" t="s">
        <v>285</v>
      </c>
      <c r="B50" s="240"/>
      <c r="C50" s="240"/>
      <c r="D50" s="241"/>
      <c r="E50" s="393">
        <v>0</v>
      </c>
      <c r="F50" s="393">
        <v>0</v>
      </c>
      <c r="G50" s="482">
        <v>0</v>
      </c>
      <c r="H50" s="756"/>
      <c r="I50" s="756"/>
    </row>
    <row r="51" spans="1:9">
      <c r="A51" s="481" t="s">
        <v>286</v>
      </c>
      <c r="B51" s="240"/>
      <c r="C51" s="240"/>
      <c r="D51" s="241"/>
      <c r="E51" s="394">
        <v>0</v>
      </c>
      <c r="F51" s="393">
        <v>0</v>
      </c>
      <c r="G51" s="483">
        <v>0</v>
      </c>
      <c r="H51" s="756"/>
      <c r="I51" s="756"/>
    </row>
    <row r="52" spans="1:9">
      <c r="A52" s="481" t="s">
        <v>287</v>
      </c>
      <c r="B52" s="242"/>
      <c r="C52" s="242"/>
      <c r="D52" s="241"/>
      <c r="E52" s="243">
        <v>0</v>
      </c>
      <c r="F52" s="243">
        <v>0</v>
      </c>
      <c r="G52" s="484">
        <v>0</v>
      </c>
      <c r="H52" s="756"/>
      <c r="I52" s="756"/>
    </row>
    <row r="53" spans="1:9" ht="13" thickBot="1">
      <c r="A53" s="485" t="s">
        <v>288</v>
      </c>
      <c r="B53" s="291"/>
      <c r="C53" s="291"/>
      <c r="D53" s="292"/>
      <c r="E53" s="293">
        <v>0</v>
      </c>
      <c r="F53" s="293">
        <v>0</v>
      </c>
      <c r="G53" s="486">
        <v>0</v>
      </c>
      <c r="H53" s="756"/>
      <c r="I53" s="756"/>
    </row>
    <row r="54" spans="1:9" ht="13.5" thickBot="1">
      <c r="A54" s="294" t="s">
        <v>10</v>
      </c>
      <c r="B54" s="295">
        <f>SUM(B38:B53)</f>
        <v>0</v>
      </c>
      <c r="C54" s="295">
        <f t="shared" ref="C54:F54" si="3">SUM(C38:C53)</f>
        <v>0</v>
      </c>
      <c r="D54" s="295">
        <f t="shared" si="3"/>
        <v>0</v>
      </c>
      <c r="E54" s="295">
        <f t="shared" si="3"/>
        <v>0</v>
      </c>
      <c r="F54" s="295">
        <f t="shared" si="3"/>
        <v>24</v>
      </c>
      <c r="G54" s="296">
        <f>SUM(G38:G53)</f>
        <v>24</v>
      </c>
      <c r="H54" s="756"/>
      <c r="I54" s="756"/>
    </row>
    <row r="55" spans="1:9">
      <c r="A55" s="148"/>
      <c r="B55" s="148"/>
      <c r="C55" s="148"/>
      <c r="D55" s="148"/>
      <c r="E55" s="148"/>
      <c r="F55" s="148"/>
      <c r="G55" s="148"/>
      <c r="H55" s="756"/>
      <c r="I55" s="756"/>
    </row>
    <row r="56" spans="1:9">
      <c r="A56" s="1029" t="s">
        <v>292</v>
      </c>
      <c r="B56" s="1029"/>
      <c r="C56" s="1029"/>
      <c r="D56" s="1029"/>
      <c r="E56" s="1029"/>
      <c r="F56" s="1029"/>
      <c r="G56" s="1029"/>
      <c r="H56" s="756"/>
      <c r="I56" s="756"/>
    </row>
    <row r="57" spans="1:9">
      <c r="A57" s="1029" t="s">
        <v>293</v>
      </c>
      <c r="B57" s="1029"/>
      <c r="C57" s="1029"/>
      <c r="D57" s="1029"/>
      <c r="E57" s="1029"/>
      <c r="F57" s="1029"/>
      <c r="G57" s="1029"/>
      <c r="H57" s="756"/>
      <c r="I57" s="756"/>
    </row>
    <row r="58" spans="1:9">
      <c r="A58" s="148" t="s">
        <v>264</v>
      </c>
      <c r="B58" s="148"/>
      <c r="C58" s="148"/>
      <c r="D58" s="148"/>
      <c r="E58" s="148"/>
      <c r="F58" s="148"/>
      <c r="G58" s="148"/>
      <c r="H58" s="756"/>
      <c r="I58" s="756"/>
    </row>
    <row r="59" spans="1:9">
      <c r="A59" s="24"/>
      <c r="B59" s="24"/>
      <c r="C59" s="756"/>
      <c r="D59" s="756"/>
      <c r="E59" s="756"/>
      <c r="F59" s="756"/>
      <c r="G59" s="756"/>
      <c r="H59" s="756"/>
      <c r="I59" s="756"/>
    </row>
  </sheetData>
  <mergeCells count="15">
    <mergeCell ref="A26:G26"/>
    <mergeCell ref="A1:G1"/>
    <mergeCell ref="A2:G2"/>
    <mergeCell ref="A3:G3"/>
    <mergeCell ref="B6:D6"/>
    <mergeCell ref="E6:G6"/>
    <mergeCell ref="A5:G5"/>
    <mergeCell ref="A27:G27"/>
    <mergeCell ref="A56:G56"/>
    <mergeCell ref="A57:G57"/>
    <mergeCell ref="B28:D28"/>
    <mergeCell ref="E28:G28"/>
    <mergeCell ref="B36:D36"/>
    <mergeCell ref="E36:G36"/>
    <mergeCell ref="A35:G35"/>
  </mergeCells>
  <printOptions horizontalCentered="1" verticalCentered="1"/>
  <pageMargins left="0.25" right="0.25" top="0.5" bottom="0.5" header="0.5" footer="0.5"/>
  <pageSetup scale="64" orientation="landscape" r:id="rId1"/>
  <ignoredErrors>
    <ignoredError sqref="A3"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M27"/>
  <sheetViews>
    <sheetView zoomScaleNormal="100" workbookViewId="0">
      <selection activeCell="J21" sqref="J21"/>
    </sheetView>
  </sheetViews>
  <sheetFormatPr defaultRowHeight="12.5"/>
  <cols>
    <col min="1" max="1" width="13.81640625" bestFit="1" customWidth="1"/>
    <col min="2" max="2" width="16.453125" customWidth="1"/>
    <col min="3" max="3" width="12.453125" customWidth="1"/>
    <col min="4" max="4" width="15.54296875" customWidth="1"/>
    <col min="5" max="5" width="12.453125" customWidth="1"/>
    <col min="6" max="6" width="10.54296875" bestFit="1" customWidth="1"/>
    <col min="7" max="7" width="14.54296875" bestFit="1" customWidth="1"/>
    <col min="8" max="8" width="14.54296875" customWidth="1"/>
  </cols>
  <sheetData>
    <row r="1" spans="1:13" ht="15.5">
      <c r="A1" s="1047" t="s">
        <v>294</v>
      </c>
      <c r="B1" s="1048"/>
      <c r="C1" s="1048"/>
      <c r="D1" s="1048"/>
      <c r="E1" s="1048"/>
      <c r="F1" s="1048"/>
      <c r="G1" s="1048"/>
      <c r="H1" s="1048"/>
      <c r="I1" s="756"/>
      <c r="J1" s="756"/>
      <c r="K1" s="756"/>
      <c r="L1" s="756"/>
      <c r="M1" s="756"/>
    </row>
    <row r="2" spans="1:13" ht="15.75" customHeight="1">
      <c r="A2" s="1038" t="s">
        <v>1</v>
      </c>
      <c r="B2" s="1049"/>
      <c r="C2" s="1049"/>
      <c r="D2" s="1049"/>
      <c r="E2" s="1049"/>
      <c r="F2" s="1049"/>
      <c r="G2" s="1049"/>
      <c r="H2" s="1049"/>
      <c r="I2" s="756"/>
      <c r="J2" s="756"/>
      <c r="K2" s="756"/>
      <c r="L2" s="756"/>
      <c r="M2" s="756"/>
    </row>
    <row r="3" spans="1:13" ht="15.5">
      <c r="A3" s="973" t="str">
        <f>'ESA Table 1'!A3:M3</f>
        <v>Through August 2020</v>
      </c>
      <c r="B3" s="1012"/>
      <c r="C3" s="1012"/>
      <c r="D3" s="1012"/>
      <c r="E3" s="1012"/>
      <c r="F3" s="1012"/>
      <c r="G3" s="1012"/>
      <c r="H3" s="1012"/>
      <c r="I3" s="202"/>
      <c r="J3" s="202"/>
      <c r="K3" s="202"/>
      <c r="L3" s="202"/>
      <c r="M3" s="202"/>
    </row>
    <row r="4" spans="1:13" s="7" customFormat="1" ht="13">
      <c r="A4" s="182"/>
      <c r="B4" s="199"/>
      <c r="C4" s="199"/>
      <c r="D4" s="47" t="s">
        <v>295</v>
      </c>
      <c r="E4" s="199"/>
      <c r="F4" s="199"/>
      <c r="G4" s="199"/>
      <c r="H4" s="199"/>
      <c r="I4" s="756"/>
      <c r="J4" s="756"/>
      <c r="K4" s="756"/>
      <c r="L4" s="756"/>
      <c r="M4" s="756"/>
    </row>
    <row r="5" spans="1:13" s="7" customFormat="1" ht="13">
      <c r="A5" s="1050" t="s">
        <v>296</v>
      </c>
      <c r="B5" s="1051"/>
      <c r="C5" s="199"/>
      <c r="D5" s="91" t="s">
        <v>47</v>
      </c>
      <c r="E5" s="91"/>
      <c r="F5" s="199"/>
      <c r="G5" s="199"/>
      <c r="H5" s="199"/>
      <c r="I5" s="756"/>
      <c r="J5" s="756"/>
      <c r="K5" s="756"/>
      <c r="L5" s="756"/>
      <c r="M5" s="756"/>
    </row>
    <row r="6" spans="1:13" ht="13">
      <c r="A6" s="764"/>
      <c r="B6" s="1044" t="s">
        <v>297</v>
      </c>
      <c r="C6" s="1045"/>
      <c r="D6" s="1045"/>
      <c r="E6" s="1045"/>
      <c r="F6" s="1045"/>
      <c r="G6" s="1045"/>
      <c r="H6" s="1046"/>
      <c r="I6" s="756"/>
      <c r="J6" s="756"/>
      <c r="K6" s="756"/>
      <c r="L6" s="756"/>
      <c r="M6" s="756"/>
    </row>
    <row r="7" spans="1:13" s="237" customFormat="1" ht="52">
      <c r="A7" s="765" t="s">
        <v>269</v>
      </c>
      <c r="B7" s="245" t="s">
        <v>298</v>
      </c>
      <c r="C7" s="245" t="s">
        <v>299</v>
      </c>
      <c r="D7" s="245" t="s">
        <v>300</v>
      </c>
      <c r="E7" s="245" t="s">
        <v>301</v>
      </c>
      <c r="F7" s="245" t="s">
        <v>302</v>
      </c>
      <c r="G7" s="245" t="s">
        <v>303</v>
      </c>
      <c r="H7" s="766" t="s">
        <v>304</v>
      </c>
      <c r="I7" s="238"/>
      <c r="J7" s="238"/>
      <c r="K7" s="238"/>
      <c r="L7" s="238"/>
      <c r="M7" s="238"/>
    </row>
    <row r="8" spans="1:13" s="237" customFormat="1">
      <c r="A8" s="767" t="s">
        <v>305</v>
      </c>
      <c r="B8" s="246">
        <v>0</v>
      </c>
      <c r="C8" s="246">
        <v>0</v>
      </c>
      <c r="D8" s="246">
        <v>0</v>
      </c>
      <c r="E8" s="246">
        <v>0</v>
      </c>
      <c r="F8" s="246">
        <v>0</v>
      </c>
      <c r="G8" s="246">
        <v>0</v>
      </c>
      <c r="H8" s="768">
        <v>0</v>
      </c>
      <c r="I8" s="238"/>
      <c r="J8" s="238"/>
      <c r="K8" s="238"/>
      <c r="L8" s="238"/>
      <c r="M8" s="238"/>
    </row>
    <row r="9" spans="1:13" s="237" customFormat="1">
      <c r="A9" s="767" t="s">
        <v>306</v>
      </c>
      <c r="B9" s="246">
        <v>0</v>
      </c>
      <c r="C9" s="246">
        <v>0</v>
      </c>
      <c r="D9" s="246">
        <v>0</v>
      </c>
      <c r="E9" s="246">
        <v>0</v>
      </c>
      <c r="F9" s="246">
        <v>0</v>
      </c>
      <c r="G9" s="246">
        <v>0</v>
      </c>
      <c r="H9" s="768">
        <v>1</v>
      </c>
      <c r="I9" s="238"/>
      <c r="J9" s="238"/>
      <c r="K9" s="238"/>
      <c r="L9" s="238"/>
      <c r="M9" s="238"/>
    </row>
    <row r="10" spans="1:13" s="237" customFormat="1">
      <c r="A10" s="767" t="s">
        <v>307</v>
      </c>
      <c r="B10" s="246">
        <v>0</v>
      </c>
      <c r="C10" s="246">
        <v>0</v>
      </c>
      <c r="D10" s="246">
        <v>0</v>
      </c>
      <c r="E10" s="246">
        <v>0</v>
      </c>
      <c r="F10" s="246">
        <v>1</v>
      </c>
      <c r="G10" s="246">
        <v>4</v>
      </c>
      <c r="H10" s="768">
        <v>7</v>
      </c>
      <c r="I10" s="238"/>
      <c r="J10" s="238"/>
      <c r="K10" s="238"/>
      <c r="L10" s="238"/>
      <c r="M10" s="238"/>
    </row>
    <row r="11" spans="1:13" s="237" customFormat="1">
      <c r="A11" s="767" t="s">
        <v>308</v>
      </c>
      <c r="B11" s="246">
        <v>3</v>
      </c>
      <c r="C11" s="246">
        <v>14</v>
      </c>
      <c r="D11" s="246">
        <v>0</v>
      </c>
      <c r="E11" s="246">
        <v>99</v>
      </c>
      <c r="F11" s="246">
        <v>26</v>
      </c>
      <c r="G11" s="246">
        <v>105</v>
      </c>
      <c r="H11" s="769">
        <v>838</v>
      </c>
      <c r="I11" s="238"/>
      <c r="J11" s="238"/>
      <c r="K11" s="238"/>
      <c r="L11" s="238"/>
      <c r="M11" s="238"/>
    </row>
    <row r="12" spans="1:13" s="237" customFormat="1">
      <c r="A12" s="767" t="s">
        <v>309</v>
      </c>
      <c r="B12" s="246">
        <v>2</v>
      </c>
      <c r="C12" s="246">
        <v>1</v>
      </c>
      <c r="D12" s="246">
        <v>0</v>
      </c>
      <c r="E12" s="246">
        <v>6</v>
      </c>
      <c r="F12" s="246">
        <v>10</v>
      </c>
      <c r="G12" s="246">
        <v>2</v>
      </c>
      <c r="H12" s="768">
        <v>232</v>
      </c>
      <c r="I12" s="238"/>
      <c r="J12" s="238"/>
      <c r="K12" s="238"/>
      <c r="L12" s="238"/>
      <c r="M12" s="238"/>
    </row>
    <row r="13" spans="1:13" s="237" customFormat="1">
      <c r="A13" s="767" t="s">
        <v>310</v>
      </c>
      <c r="B13" s="246">
        <v>35</v>
      </c>
      <c r="C13" s="246">
        <v>74</v>
      </c>
      <c r="D13" s="246">
        <v>1</v>
      </c>
      <c r="E13" s="247">
        <v>783</v>
      </c>
      <c r="F13" s="246">
        <v>298</v>
      </c>
      <c r="G13" s="247">
        <v>3124</v>
      </c>
      <c r="H13" s="769">
        <v>11582</v>
      </c>
      <c r="I13" s="238"/>
      <c r="J13" s="238"/>
      <c r="K13" s="238"/>
      <c r="L13" s="238"/>
      <c r="M13" s="238"/>
    </row>
    <row r="14" spans="1:13" s="237" customFormat="1">
      <c r="A14" s="767" t="s">
        <v>311</v>
      </c>
      <c r="B14" s="246">
        <v>0</v>
      </c>
      <c r="C14" s="246">
        <v>0</v>
      </c>
      <c r="D14" s="246">
        <v>0</v>
      </c>
      <c r="E14" s="246">
        <v>0</v>
      </c>
      <c r="F14" s="246">
        <v>0</v>
      </c>
      <c r="G14" s="246">
        <v>0</v>
      </c>
      <c r="H14" s="768">
        <v>0</v>
      </c>
      <c r="I14" s="238"/>
      <c r="J14" s="238"/>
      <c r="K14" s="238"/>
      <c r="L14" s="238"/>
      <c r="M14" s="238"/>
    </row>
    <row r="15" spans="1:13" s="237" customFormat="1">
      <c r="A15" s="767" t="s">
        <v>312</v>
      </c>
      <c r="B15" s="246">
        <v>0</v>
      </c>
      <c r="C15" s="246">
        <v>0</v>
      </c>
      <c r="D15" s="246">
        <v>0</v>
      </c>
      <c r="E15" s="246">
        <v>1</v>
      </c>
      <c r="F15" s="246">
        <v>0</v>
      </c>
      <c r="G15" s="246">
        <v>0</v>
      </c>
      <c r="H15" s="768">
        <v>1</v>
      </c>
      <c r="I15" s="238"/>
      <c r="J15" s="238"/>
      <c r="K15" s="238"/>
      <c r="L15" s="238"/>
      <c r="M15" s="238"/>
    </row>
    <row r="16" spans="1:13" s="237" customFormat="1">
      <c r="A16" s="767" t="s">
        <v>313</v>
      </c>
      <c r="B16" s="246">
        <v>10</v>
      </c>
      <c r="C16" s="246">
        <v>13</v>
      </c>
      <c r="D16" s="246">
        <v>0</v>
      </c>
      <c r="E16" s="246">
        <v>95</v>
      </c>
      <c r="F16" s="246">
        <v>78</v>
      </c>
      <c r="G16" s="247">
        <v>674</v>
      </c>
      <c r="H16" s="769">
        <v>2632</v>
      </c>
      <c r="I16" s="238"/>
      <c r="J16" s="238"/>
      <c r="K16" s="238"/>
      <c r="L16" s="238"/>
      <c r="M16" s="238"/>
    </row>
    <row r="17" spans="1:9" s="237" customFormat="1">
      <c r="A17" s="767" t="s">
        <v>314</v>
      </c>
      <c r="B17" s="246">
        <v>81</v>
      </c>
      <c r="C17" s="246">
        <v>194</v>
      </c>
      <c r="D17" s="246">
        <v>0</v>
      </c>
      <c r="E17" s="246">
        <v>744</v>
      </c>
      <c r="F17" s="246">
        <v>196</v>
      </c>
      <c r="G17" s="247">
        <v>423</v>
      </c>
      <c r="H17" s="769">
        <v>6138</v>
      </c>
      <c r="I17" s="238"/>
    </row>
    <row r="18" spans="1:9" s="237" customFormat="1">
      <c r="A18" s="767" t="s">
        <v>315</v>
      </c>
      <c r="B18" s="246">
        <v>98</v>
      </c>
      <c r="C18" s="246">
        <v>244</v>
      </c>
      <c r="D18" s="246">
        <v>2</v>
      </c>
      <c r="E18" s="247">
        <v>730</v>
      </c>
      <c r="F18" s="246">
        <v>229</v>
      </c>
      <c r="G18" s="247">
        <v>949</v>
      </c>
      <c r="H18" s="769">
        <v>8546</v>
      </c>
      <c r="I18" s="238"/>
    </row>
    <row r="19" spans="1:9" s="237" customFormat="1">
      <c r="A19" s="767" t="s">
        <v>316</v>
      </c>
      <c r="B19" s="246">
        <v>0</v>
      </c>
      <c r="C19" s="246">
        <v>0</v>
      </c>
      <c r="D19" s="246">
        <v>0</v>
      </c>
      <c r="E19" s="246">
        <v>0</v>
      </c>
      <c r="F19" s="246">
        <v>0</v>
      </c>
      <c r="G19" s="246">
        <v>0</v>
      </c>
      <c r="H19" s="768">
        <v>0</v>
      </c>
      <c r="I19" s="238"/>
    </row>
    <row r="20" spans="1:9" s="237" customFormat="1">
      <c r="A20" s="767" t="s">
        <v>317</v>
      </c>
      <c r="B20" s="246">
        <v>0</v>
      </c>
      <c r="C20" s="246">
        <v>0</v>
      </c>
      <c r="D20" s="246">
        <v>0</v>
      </c>
      <c r="E20" s="246">
        <v>1</v>
      </c>
      <c r="F20" s="246">
        <v>3</v>
      </c>
      <c r="G20" s="246">
        <v>0</v>
      </c>
      <c r="H20" s="768">
        <v>19</v>
      </c>
      <c r="I20" s="238"/>
    </row>
    <row r="21" spans="1:9" s="237" customFormat="1">
      <c r="A21" s="767" t="s">
        <v>318</v>
      </c>
      <c r="B21" s="246">
        <v>3</v>
      </c>
      <c r="C21" s="246">
        <v>12</v>
      </c>
      <c r="D21" s="246">
        <v>0</v>
      </c>
      <c r="E21" s="246">
        <v>79</v>
      </c>
      <c r="F21" s="246">
        <v>46</v>
      </c>
      <c r="G21" s="246">
        <v>49</v>
      </c>
      <c r="H21" s="769">
        <v>2170</v>
      </c>
      <c r="I21" s="238"/>
    </row>
    <row r="22" spans="1:9" s="237" customFormat="1">
      <c r="A22" s="770" t="s">
        <v>319</v>
      </c>
      <c r="B22" s="248">
        <v>0</v>
      </c>
      <c r="C22" s="248">
        <v>0</v>
      </c>
      <c r="D22" s="248">
        <v>0</v>
      </c>
      <c r="E22" s="248">
        <v>0</v>
      </c>
      <c r="F22" s="248">
        <v>0</v>
      </c>
      <c r="G22" s="248">
        <v>0</v>
      </c>
      <c r="H22" s="771">
        <v>0</v>
      </c>
      <c r="I22" s="238"/>
    </row>
    <row r="23" spans="1:9" s="237" customFormat="1" ht="13" thickBot="1">
      <c r="A23" s="772" t="s">
        <v>320</v>
      </c>
      <c r="B23" s="298">
        <v>0</v>
      </c>
      <c r="C23" s="298">
        <v>3</v>
      </c>
      <c r="D23" s="298">
        <v>1</v>
      </c>
      <c r="E23" s="298">
        <v>8</v>
      </c>
      <c r="F23" s="299">
        <v>24</v>
      </c>
      <c r="G23" s="298">
        <v>46</v>
      </c>
      <c r="H23" s="773">
        <v>273</v>
      </c>
      <c r="I23" s="238"/>
    </row>
    <row r="24" spans="1:9" s="237" customFormat="1" ht="13.5" thickBot="1">
      <c r="A24" s="774" t="s">
        <v>10</v>
      </c>
      <c r="B24" s="775">
        <f>SUM(B8:B23)</f>
        <v>232</v>
      </c>
      <c r="C24" s="775">
        <f t="shared" ref="C24:H24" si="0">SUM(C8:C23)</f>
        <v>555</v>
      </c>
      <c r="D24" s="775">
        <f t="shared" si="0"/>
        <v>4</v>
      </c>
      <c r="E24" s="775">
        <f t="shared" si="0"/>
        <v>2546</v>
      </c>
      <c r="F24" s="775">
        <f t="shared" si="0"/>
        <v>911</v>
      </c>
      <c r="G24" s="775">
        <f t="shared" si="0"/>
        <v>5376</v>
      </c>
      <c r="H24" s="776">
        <f t="shared" si="0"/>
        <v>32439</v>
      </c>
      <c r="I24" s="279"/>
    </row>
    <row r="25" spans="1:9">
      <c r="A25" s="18"/>
      <c r="B25" s="18"/>
      <c r="C25" s="148"/>
      <c r="D25" s="148"/>
      <c r="E25" s="148"/>
      <c r="F25" s="148"/>
      <c r="G25" s="148"/>
      <c r="H25" s="148"/>
      <c r="I25" s="756"/>
    </row>
    <row r="26" spans="1:9" ht="30" customHeight="1">
      <c r="A26" s="1029" t="s">
        <v>293</v>
      </c>
      <c r="B26" s="1029"/>
      <c r="C26" s="1029"/>
      <c r="D26" s="1029"/>
      <c r="E26" s="1029"/>
      <c r="F26" s="1029"/>
      <c r="G26" s="1029"/>
      <c r="H26" s="1029"/>
      <c r="I26" s="756"/>
    </row>
    <row r="27" spans="1:9">
      <c r="A27" s="80"/>
      <c r="B27" s="148"/>
      <c r="C27" s="148"/>
      <c r="D27" s="148"/>
      <c r="E27" s="148"/>
      <c r="F27" s="148"/>
      <c r="G27" s="148"/>
      <c r="H27" s="148"/>
      <c r="I27" s="756"/>
    </row>
  </sheetData>
  <mergeCells count="6">
    <mergeCell ref="A26:H26"/>
    <mergeCell ref="B6:H6"/>
    <mergeCell ref="A1:H1"/>
    <mergeCell ref="A2:H2"/>
    <mergeCell ref="A3:H3"/>
    <mergeCell ref="A5:B5"/>
  </mergeCells>
  <printOptions horizontalCentered="1" verticalCentered="1"/>
  <pageMargins left="0.25" right="0.25" top="0.5" bottom="0.5" header="0.5" footer="0.5"/>
  <pageSetup orientation="landscape" r:id="rId1"/>
  <ignoredErrors>
    <ignoredError sqref="A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Legal Document" ma:contentTypeID="0x01010059CF184591B1604A8B5108A47612E8120079F4DEF02488604A908630558A2EAE2A" ma:contentTypeVersion="68" ma:contentTypeDescription="" ma:contentTypeScope="" ma:versionID="c710c1eda3232983314ef117cfdd4bb8">
  <xsd:schema xmlns:xsd="http://www.w3.org/2001/XMLSchema" xmlns:xs="http://www.w3.org/2001/XMLSchema" xmlns:p="http://schemas.microsoft.com/office/2006/metadata/properties" xmlns:ns2="ec52a836-0bb4-4d79-aa0d-20b4805e15e2" xmlns:ns4="43ebc385-919f-4264-8390-972eb2033e46" xmlns:ns5="b8ecece3-635c-4d59-b520-a032f66bc3f7" xmlns:ns6="e45da448-bf9c-43e8-8676-7e88d583ded9" targetNamespace="http://schemas.microsoft.com/office/2006/metadata/properties" ma:root="true" ma:fieldsID="af88291ff97dd41c2ec746583fb55634" ns2:_="" ns4:_="" ns5:_="" ns6:_="">
    <xsd:import namespace="ec52a836-0bb4-4d79-aa0d-20b4805e15e2"/>
    <xsd:import namespace="43ebc385-919f-4264-8390-972eb2033e46"/>
    <xsd:import namespace="b8ecece3-635c-4d59-b520-a032f66bc3f7"/>
    <xsd:import namespace="e45da448-bf9c-43e8-8676-7e88d583ded9"/>
    <xsd:element name="properties">
      <xsd:complexType>
        <xsd:sequence>
          <xsd:element name="documentManagement">
            <xsd:complexType>
              <xsd:all>
                <xsd:element ref="ns2:Stage" minOccurs="0"/>
                <xsd:element ref="ns2:Document_x0020_Date" minOccurs="0"/>
                <xsd:element ref="ns4:Clip" minOccurs="0"/>
                <xsd:element ref="ns5:Document_x0020_Type" minOccurs="0"/>
                <xsd:element ref="ns2:ACT_x0020_Classification" minOccurs="0"/>
                <xsd:element ref="ns2:SharedWithUsers" minOccurs="0"/>
                <xsd:element ref="ns2:SharedWithDetails" minOccurs="0"/>
                <xsd:element ref="ns6:TaxCatchAll" minOccurs="0"/>
                <xsd:element ref="ns6:TaxCatchAllLabel" minOccurs="0"/>
                <xsd:element ref="ns4:LastSharedByUser" minOccurs="0"/>
                <xsd:element ref="ns4:LastSharedByTime" minOccurs="0"/>
                <xsd:element ref="ns2:_dlc_DocId" minOccurs="0"/>
                <xsd:element ref="ns2:_dlc_DocIdUrl" minOccurs="0"/>
                <xsd:element ref="ns2:_dlc_DocIdPersistId" minOccurs="0"/>
                <xsd:element ref="ns5:MediaServiceMetadata" minOccurs="0"/>
                <xsd:element ref="ns5:MediaServiceFastMetadata" minOccurs="0"/>
                <xsd:element ref="ns2:f592d44c3d924bebbe126578b82f9ed8" minOccurs="0"/>
                <xsd:element ref="ns5:MediaServiceEventHashCode" minOccurs="0"/>
                <xsd:element ref="ns5:MediaServiceGenerationTime"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52a836-0bb4-4d79-aa0d-20b4805e15e2" elementFormDefault="qualified">
    <xsd:import namespace="http://schemas.microsoft.com/office/2006/documentManagement/types"/>
    <xsd:import namespace="http://schemas.microsoft.com/office/infopath/2007/PartnerControls"/>
    <xsd:element name="Stage" ma:index="2" nillable="true" ma:displayName="Stage" ma:format="Dropdown" ma:indexed="true" ma:internalName="Stage">
      <xsd:simpleType>
        <xsd:restriction base="dms:Choice">
          <xsd:enumeration value="(1)-Draft"/>
          <xsd:enumeration value="(2)-Review"/>
          <xsd:enumeration value="(3)-Final"/>
        </xsd:restriction>
      </xsd:simpleType>
    </xsd:element>
    <xsd:element name="Document_x0020_Date" ma:index="4" nillable="true" ma:displayName="Document Date" ma:format="DateOnly" ma:indexed="true" ma:internalName="Document_x0020_Date">
      <xsd:simpleType>
        <xsd:restriction base="dms:DateTime"/>
      </xsd:simpleType>
    </xsd:element>
    <xsd:element name="ACT_x0020_Classification" ma:index="8" nillable="true" ma:displayName="ACT Classification" ma:default="Internal" ma:format="Dropdown" ma:indexed="true" ma:internalName="ACT_x0020_Classification">
      <xsd:simpleType>
        <xsd:restriction base="dms:Choice">
          <xsd:enumeration value="Public"/>
          <xsd:enumeration value="Internal"/>
          <xsd:enumeration value="Confidential"/>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_dlc_DocId" ma:index="16" nillable="true" ma:displayName="Document ID Value" ma:description="The value of the document ID assigned to this item." ma:indexed="true"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f592d44c3d924bebbe126578b82f9ed8" ma:index="21" nillable="true" ma:displayName="Retention Code_0" ma:hidden="true" ma:internalName="f592d44c3d924bebbe126578b82f9ed8">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ebc385-919f-4264-8390-972eb2033e46" elementFormDefault="qualified">
    <xsd:import namespace="http://schemas.microsoft.com/office/2006/documentManagement/types"/>
    <xsd:import namespace="http://schemas.microsoft.com/office/infopath/2007/PartnerControls"/>
    <xsd:element name="Clip" ma:index="6" nillable="true" ma:displayName="Clip" ma:indexed="true" ma:list="{e3e1a59d-4104-4f62-aee3-ce4ee5de76ea}" ma:internalName="Clip" ma:showField="Title" ma:web="43ebc385-919f-4264-8390-972eb2033e46">
      <xsd:simpleType>
        <xsd:restriction base="dms:Lookup"/>
      </xsd:simpleType>
    </xsd:element>
    <xsd:element name="LastSharedByUser" ma:index="14" nillable="true" ma:displayName="Last Shared By User" ma:internalName="LastSharedByUser" ma:readOnly="true">
      <xsd:simpleType>
        <xsd:restriction base="dms:Note">
          <xsd:maxLength value="255"/>
        </xsd:restriction>
      </xsd:simpleType>
    </xsd:element>
    <xsd:element name="LastSharedByTime" ma:index="15"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ecece3-635c-4d59-b520-a032f66bc3f7" elementFormDefault="qualified">
    <xsd:import namespace="http://schemas.microsoft.com/office/2006/documentManagement/types"/>
    <xsd:import namespace="http://schemas.microsoft.com/office/infopath/2007/PartnerControls"/>
    <xsd:element name="Document_x0020_Type" ma:index="7" nillable="true" ma:displayName="Document Type" ma:hidden="true" ma:indexed="true" ma:list="{3b594b3d-316a-4236-8c90-69b68189df39}" ma:internalName="Document_x0020_Type" ma:readOnly="false" ma:showField="Title">
      <xsd:simpleType>
        <xsd:restriction base="dms:Lookup"/>
      </xsd:simpleType>
    </xsd:element>
    <xsd:element name="MediaServiceMetadata" ma:index="19" nillable="true" ma:displayName="MediaServiceMetadata" ma:description="" ma:hidden="true" ma:internalName="MediaServiceMetadata" ma:readOnly="true">
      <xsd:simpleType>
        <xsd:restriction base="dms:Note"/>
      </xsd:simpleType>
    </xsd:element>
    <xsd:element name="MediaServiceFastMetadata" ma:index="20" nillable="true" ma:displayName="MediaServiceFastMetadata" ma:description="" ma:hidden="true" ma:internalName="MediaServiceFastMetadata" ma:readOnly="true">
      <xsd:simpleType>
        <xsd:restriction base="dms:Note"/>
      </xsd:simpleType>
    </xsd:element>
    <xsd:element name="MediaServiceEventHashCode" ma:index="27" nillable="true" ma:displayName="MediaServiceEventHashCode" ma:hidden="true" ma:internalName="MediaServiceEventHashCode" ma:readOnly="true">
      <xsd:simpleType>
        <xsd:restriction base="dms:Text"/>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0a8c02f6-2558-4537-a7e1-51f8d166058a}" ma:internalName="TaxCatchAll" ma:showField="CatchAllData" ma:web="ec52a836-0bb4-4d79-aa0d-20b4805e15e2">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0a8c02f6-2558-4537-a7e1-51f8d166058a}" ma:internalName="TaxCatchAllLabel" ma:readOnly="true" ma:showField="CatchAllDataLabel" ma:web="ec52a836-0bb4-4d79-aa0d-20b4805e15e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Author"/>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ma:index="5"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7EE0BF2292ACD945893D4579EC3069F5" ma:contentTypeVersion="1" ma:contentTypeDescription="Create a new document." ma:contentTypeScope="" ma:versionID="3a25d4a3b9b9a831d0015bf61e7f72d1">
  <xsd:schema xmlns:xsd="http://www.w3.org/2001/XMLSchema" xmlns:xs="http://www.w3.org/2001/XMLSchema" xmlns:p="http://schemas.microsoft.com/office/2006/metadata/properties" xmlns:ns2="ad7b792d-0ae0-4097-9167-083a2dcab5a5" targetNamespace="http://schemas.microsoft.com/office/2006/metadata/properties" ma:root="true" ma:fieldsID="956fd6b0debec2ccde68f79aa00fb326" ns2:_="">
    <xsd:import namespace="ad7b792d-0ae0-4097-9167-083a2dcab5a5"/>
    <xsd:element name="properties">
      <xsd:complexType>
        <xsd:sequence>
          <xsd:element name="documentManagement">
            <xsd:complexType>
              <xsd:all>
                <xsd:element ref="ns2: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7b792d-0ae0-4097-9167-083a2dcab5a5" elementFormDefault="qualified">
    <xsd:import namespace="http://schemas.microsoft.com/office/2006/documentManagement/types"/>
    <xsd:import namespace="http://schemas.microsoft.com/office/infopath/2007/PartnerControls"/>
    <xsd:element name="Date" ma:index="8" ma:displayName="Date" ma:default="[today]" ma:format="DateOnly" ma:internalNam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
  <cached>True</cached>
  <openByDefault>True</openByDefault>
  <xsnScope/>
</customXsn>
</file>

<file path=customXml/item4.xml><?xml version="1.0" encoding="utf-8"?>
<p:properties xmlns:p="http://schemas.microsoft.com/office/2006/metadata/properties" xmlns:xsi="http://www.w3.org/2001/XMLSchema-instance" xmlns:pc="http://schemas.microsoft.com/office/infopath/2007/PartnerControls">
  <documentManagement>
    <Date xmlns="ad7b792d-0ae0-4097-9167-083a2dcab5a5">2020-09-29T07:00:00+00:00</Dat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8E2F8C-2369-44B3-9C41-C229C748AB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52a836-0bb4-4d79-aa0d-20b4805e15e2"/>
    <ds:schemaRef ds:uri="43ebc385-919f-4264-8390-972eb2033e46"/>
    <ds:schemaRef ds:uri="b8ecece3-635c-4d59-b520-a032f66bc3f7"/>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E4738A-99AF-42F1-9FB7-E96CDF8872EE}"/>
</file>

<file path=customXml/itemProps3.xml><?xml version="1.0" encoding="utf-8"?>
<ds:datastoreItem xmlns:ds="http://schemas.openxmlformats.org/officeDocument/2006/customXml" ds:itemID="{E43DEF5A-A6C1-4E12-9331-D1636725068B}">
  <ds:schemaRefs>
    <ds:schemaRef ds:uri="http://schemas.microsoft.com/office/2006/metadata/customXsn"/>
  </ds:schemaRefs>
</ds:datastoreItem>
</file>

<file path=customXml/itemProps4.xml><?xml version="1.0" encoding="utf-8"?>
<ds:datastoreItem xmlns:ds="http://schemas.openxmlformats.org/officeDocument/2006/customXml" ds:itemID="{93540C34-B68F-4BD1-AD6F-E521573F6D81}">
  <ds:schemaRefs>
    <ds:schemaRef ds:uri="http://schemas.microsoft.com/office/2006/metadata/properties"/>
    <ds:schemaRef ds:uri="43ebc385-919f-4264-8390-972eb2033e46"/>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e45da448-bf9c-43e8-8676-7e88d583ded9"/>
    <ds:schemaRef ds:uri="http://purl.org/dc/elements/1.1/"/>
    <ds:schemaRef ds:uri="b8ecece3-635c-4d59-b520-a032f66bc3f7"/>
    <ds:schemaRef ds:uri="ec52a836-0bb4-4d79-aa0d-20b4805e15e2"/>
    <ds:schemaRef ds:uri="http://www.w3.org/XML/1998/namespace"/>
  </ds:schemaRefs>
</ds:datastoreItem>
</file>

<file path=customXml/itemProps5.xml><?xml version="1.0" encoding="utf-8"?>
<ds:datastoreItem xmlns:ds="http://schemas.openxmlformats.org/officeDocument/2006/customXml" ds:itemID="{5777EAAE-BFB8-4910-8C1C-D335FCAE990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ESA Table 1</vt:lpstr>
      <vt:lpstr>ESA Table 1A</vt:lpstr>
      <vt:lpstr>ESA Table 2</vt:lpstr>
      <vt:lpstr>ESA Table 2A</vt:lpstr>
      <vt:lpstr>ESA Table 2B</vt:lpstr>
      <vt:lpstr>ESA Table 2B-1</vt:lpstr>
      <vt:lpstr>ESA Table 3A_3B</vt:lpstr>
      <vt:lpstr>ESA Table 4A-1_4B_4C</vt:lpstr>
      <vt:lpstr>ESA Table 4A-2</vt:lpstr>
      <vt:lpstr>ESA Table 5A_5B_5C</vt:lpstr>
      <vt:lpstr>ESA Table 6</vt:lpstr>
      <vt:lpstr>ESA Table 7</vt:lpstr>
      <vt:lpstr>ESA Table 8</vt:lpstr>
      <vt:lpstr>CARE Table 1</vt:lpstr>
      <vt:lpstr>CARE Table 2</vt:lpstr>
      <vt:lpstr>CARE Table 3A _3B</vt:lpstr>
      <vt:lpstr>CARE Table 8</vt:lpstr>
      <vt:lpstr>CARE Table 4</vt:lpstr>
      <vt:lpstr>CARE Table 5</vt:lpstr>
      <vt:lpstr>CARE Table 6</vt:lpstr>
      <vt:lpstr>CARE Table 7</vt:lpstr>
      <vt:lpstr>CARE Table 9</vt:lpstr>
      <vt:lpstr>CARE Table 10</vt:lpstr>
      <vt:lpstr>CARE Table 11</vt:lpstr>
      <vt:lpstr>'CARE Table 1'!Print_Area</vt:lpstr>
      <vt:lpstr>'CARE Table 10'!Print_Area</vt:lpstr>
      <vt:lpstr>'CARE Table 11'!Print_Area</vt:lpstr>
      <vt:lpstr>'CARE Table 2'!Print_Area</vt:lpstr>
      <vt:lpstr>'CARE Table 3A _3B'!Print_Area</vt:lpstr>
      <vt:lpstr>'CARE Table 4'!Print_Area</vt:lpstr>
      <vt:lpstr>'CARE Table 5'!Print_Area</vt:lpstr>
      <vt:lpstr>'CARE Table 6'!Print_Area</vt:lpstr>
      <vt:lpstr>'CARE Table 7'!Print_Area</vt:lpstr>
      <vt:lpstr>'CARE Table 8'!Print_Area</vt:lpstr>
      <vt:lpstr>'CARE Table 9'!Print_Area</vt:lpstr>
      <vt:lpstr>'ESA Table 1'!Print_Area</vt:lpstr>
      <vt:lpstr>'ESA Table 1A'!Print_Area</vt:lpstr>
      <vt:lpstr>'ESA Table 2'!Print_Area</vt:lpstr>
      <vt:lpstr>'ESA Table 2A'!Print_Area</vt:lpstr>
      <vt:lpstr>'ESA Table 2B'!Print_Area</vt:lpstr>
      <vt:lpstr>'ESA Table 2B-1'!Print_Area</vt:lpstr>
      <vt:lpstr>'ESA Table 3A_3B'!Print_Area</vt:lpstr>
      <vt:lpstr>'ESA Table 4A-1_4B_4C'!Print_Area</vt:lpstr>
      <vt:lpstr>'ESA Table 4A-2'!Print_Area</vt:lpstr>
      <vt:lpstr>'ESA Table 5A_5B_5C'!Print_Area</vt:lpstr>
      <vt:lpstr>'ESA Table 6'!Print_Area</vt:lpstr>
      <vt:lpstr>'ESA Table 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SCE AUGUST2020 Low Income Monthly Report Tables</dc:title>
  <dc:subject/>
  <dc:creator>O Drain, Mary</dc:creator>
  <cp:keywords/>
  <dc:description/>
  <cp:lastModifiedBy>Kelly Kwong</cp:lastModifiedBy>
  <cp:revision/>
  <dcterms:created xsi:type="dcterms:W3CDTF">1996-10-14T23:33:28Z</dcterms:created>
  <dcterms:modified xsi:type="dcterms:W3CDTF">2020-09-21T21:02:36Z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0x0101007EE0BF2292ACD945893D4579EC3069F5</vt:lpwstr>
  </property>
  <property fmtid="{D5CDD505-2E9C-101B-9397-08002B2CF9AE}" pid="3" name="BExAnalyzer_OldName">
    <vt:lpwstr>SDGE_Jan_PY2015_TABLES.xlsx</vt:lpwstr>
  </property>
  <property fmtid="{D5CDD505-2E9C-101B-9397-08002B2CF9AE}" pid="4" name="SV_QUERY_LIST_4F35BF76-6C0D-4D9B-82B2-816C12CF3733">
    <vt:lpwstr>empty_477D106A-C0D6-4607-AEBD-E2C9D60EA279</vt:lpwstr>
  </property>
  <property fmtid="{D5CDD505-2E9C-101B-9397-08002B2CF9AE}" pid="5" name="AuthorIds_UIVersion_10">
    <vt:lpwstr>100</vt:lpwstr>
  </property>
  <property fmtid="{D5CDD505-2E9C-101B-9397-08002B2CF9AE}" pid="6" name="AuthorIds_UIVersion_16">
    <vt:lpwstr>488</vt:lpwstr>
  </property>
  <property fmtid="{D5CDD505-2E9C-101B-9397-08002B2CF9AE}" pid="7" name="AuthorIds_UIVersion_21">
    <vt:lpwstr>139</vt:lpwstr>
  </property>
  <property fmtid="{D5CDD505-2E9C-101B-9397-08002B2CF9AE}" pid="8" name="AuthorIds_UIVersion_22">
    <vt:lpwstr>139</vt:lpwstr>
  </property>
  <property fmtid="{D5CDD505-2E9C-101B-9397-08002B2CF9AE}" pid="9" name="AuthorIds_UIVersion_23">
    <vt:lpwstr>488</vt:lpwstr>
  </property>
  <property fmtid="{D5CDD505-2E9C-101B-9397-08002B2CF9AE}" pid="10" name="AuthorIds_UIVersion_24">
    <vt:lpwstr>488</vt:lpwstr>
  </property>
  <property fmtid="{D5CDD505-2E9C-101B-9397-08002B2CF9AE}" pid="11" name="AuthorIds_UIVersion_25">
    <vt:lpwstr>487</vt:lpwstr>
  </property>
  <property fmtid="{D5CDD505-2E9C-101B-9397-08002B2CF9AE}" pid="12" name="AuthorIds_UIVersion_26">
    <vt:lpwstr>488</vt:lpwstr>
  </property>
  <property fmtid="{D5CDD505-2E9C-101B-9397-08002B2CF9AE}" pid="13" name="AuthorIds_UIVersion_28">
    <vt:lpwstr>488</vt:lpwstr>
  </property>
  <property fmtid="{D5CDD505-2E9C-101B-9397-08002B2CF9AE}" pid="14" name="AuthorIds_UIVersion_32">
    <vt:lpwstr>488</vt:lpwstr>
  </property>
  <property fmtid="{D5CDD505-2E9C-101B-9397-08002B2CF9AE}" pid="15" name="AuthorIds_UIVersion_34">
    <vt:lpwstr>513</vt:lpwstr>
  </property>
  <property fmtid="{D5CDD505-2E9C-101B-9397-08002B2CF9AE}" pid="16" name="AuthorIds_UIVersion_35">
    <vt:lpwstr>87</vt:lpwstr>
  </property>
  <property fmtid="{D5CDD505-2E9C-101B-9397-08002B2CF9AE}" pid="17" name="AuthorIds_UIVersion_3">
    <vt:lpwstr>488</vt:lpwstr>
  </property>
  <property fmtid="{D5CDD505-2E9C-101B-9397-08002B2CF9AE}" pid="18" name="AuthorIds_UIVersion_7">
    <vt:lpwstr>9</vt:lpwstr>
  </property>
  <property fmtid="{D5CDD505-2E9C-101B-9397-08002B2CF9AE}" pid="19" name="AuthorIds_UIVersion_8">
    <vt:lpwstr>9</vt:lpwstr>
  </property>
  <property fmtid="{D5CDD505-2E9C-101B-9397-08002B2CF9AE}" pid="20" name="AuthorIds_UIVersion_13">
    <vt:lpwstr>9</vt:lpwstr>
  </property>
  <property fmtid="{D5CDD505-2E9C-101B-9397-08002B2CF9AE}" pid="21" name="AuthorIds_UIVersion_14">
    <vt:lpwstr>9</vt:lpwstr>
  </property>
  <property fmtid="{D5CDD505-2E9C-101B-9397-08002B2CF9AE}" pid="22" name="AuthorIds_UIVersion_18">
    <vt:lpwstr>139</vt:lpwstr>
  </property>
  <property fmtid="{D5CDD505-2E9C-101B-9397-08002B2CF9AE}" pid="23" name="AuthorIds_UIVersion_20">
    <vt:lpwstr>36</vt:lpwstr>
  </property>
  <property fmtid="{D5CDD505-2E9C-101B-9397-08002B2CF9AE}" pid="24" name="AuthorIds_UIVersion_27">
    <vt:lpwstr>488</vt:lpwstr>
  </property>
  <property fmtid="{D5CDD505-2E9C-101B-9397-08002B2CF9AE}" pid="25" name="AuthorIds_UIVersion_30">
    <vt:lpwstr>488</vt:lpwstr>
  </property>
  <property fmtid="{D5CDD505-2E9C-101B-9397-08002B2CF9AE}" pid="26" name="AuthorIds_UIVersion_31">
    <vt:lpwstr>36</vt:lpwstr>
  </property>
  <property fmtid="{D5CDD505-2E9C-101B-9397-08002B2CF9AE}" pid="27" name="AuthorIds_UIVersion_38">
    <vt:lpwstr>488</vt:lpwstr>
  </property>
  <property fmtid="{D5CDD505-2E9C-101B-9397-08002B2CF9AE}" pid="28" name="AuthorIds_UIVersion_40">
    <vt:lpwstr>600</vt:lpwstr>
  </property>
  <property fmtid="{D5CDD505-2E9C-101B-9397-08002B2CF9AE}" pid="29" name="AuthorIds_UIVersion_42">
    <vt:lpwstr>9</vt:lpwstr>
  </property>
  <property fmtid="{D5CDD505-2E9C-101B-9397-08002B2CF9AE}" pid="30" name="AuthorIds_UIVersion_43">
    <vt:lpwstr>9</vt:lpwstr>
  </property>
  <property fmtid="{D5CDD505-2E9C-101B-9397-08002B2CF9AE}" pid="31" name="AuthorIds_UIVersion_46">
    <vt:lpwstr>9</vt:lpwstr>
  </property>
  <property fmtid="{D5CDD505-2E9C-101B-9397-08002B2CF9AE}" pid="32" name="AuthorIds_UIVersion_47">
    <vt:lpwstr>9</vt:lpwstr>
  </property>
  <property fmtid="{D5CDD505-2E9C-101B-9397-08002B2CF9AE}" pid="33" name="AuthorIds_UIVersion_49">
    <vt:lpwstr>614</vt:lpwstr>
  </property>
  <property fmtid="{D5CDD505-2E9C-101B-9397-08002B2CF9AE}" pid="34" name="AuthorIds_UIVersion_50">
    <vt:lpwstr>168</vt:lpwstr>
  </property>
  <property fmtid="{D5CDD505-2E9C-101B-9397-08002B2CF9AE}" pid="35" name="AuthorIds_UIVersion_52">
    <vt:lpwstr>488</vt:lpwstr>
  </property>
  <property fmtid="{D5CDD505-2E9C-101B-9397-08002B2CF9AE}" pid="36" name="AuthorIds_UIVersion_55">
    <vt:lpwstr>488</vt:lpwstr>
  </property>
  <property fmtid="{D5CDD505-2E9C-101B-9397-08002B2CF9AE}" pid="37" name="AuthorIds_UIVersion_56">
    <vt:lpwstr>36</vt:lpwstr>
  </property>
  <property fmtid="{D5CDD505-2E9C-101B-9397-08002B2CF9AE}" pid="38" name="AuthorIds_UIVersion_60">
    <vt:lpwstr>487</vt:lpwstr>
  </property>
  <property fmtid="{D5CDD505-2E9C-101B-9397-08002B2CF9AE}" pid="39" name="AuthorIds_UIVersion_62">
    <vt:lpwstr>9</vt:lpwstr>
  </property>
  <property fmtid="{D5CDD505-2E9C-101B-9397-08002B2CF9AE}" pid="40" name="AuthorIds_UIVersion_1">
    <vt:lpwstr>168</vt:lpwstr>
  </property>
  <property fmtid="{D5CDD505-2E9C-101B-9397-08002B2CF9AE}" pid="41" name="AuthorIds_UIVersion_6">
    <vt:lpwstr>656</vt:lpwstr>
  </property>
  <property fmtid="{D5CDD505-2E9C-101B-9397-08002B2CF9AE}" pid="42" name="AuthorIds_UIVersion_12">
    <vt:lpwstr>488</vt:lpwstr>
  </property>
  <property fmtid="{D5CDD505-2E9C-101B-9397-08002B2CF9AE}" pid="43" name="AuthorIds_UIVersion_17">
    <vt:lpwstr>488</vt:lpwstr>
  </property>
  <property fmtid="{D5CDD505-2E9C-101B-9397-08002B2CF9AE}" pid="44" name="AuthorIds_UIVersion_19">
    <vt:lpwstr>9</vt:lpwstr>
  </property>
  <property fmtid="{D5CDD505-2E9C-101B-9397-08002B2CF9AE}" pid="45" name="AuthorIds_UIVersion_29">
    <vt:lpwstr>487</vt:lpwstr>
  </property>
  <property fmtid="{D5CDD505-2E9C-101B-9397-08002B2CF9AE}" pid="46" name="cf0f9a78bd504807a2e2623e4631b3fa">
    <vt:lpwstr/>
  </property>
  <property fmtid="{D5CDD505-2E9C-101B-9397-08002B2CF9AE}" pid="47" name="b01666ef1c1d4feda5610ef2152091e3">
    <vt:lpwstr/>
  </property>
  <property fmtid="{D5CDD505-2E9C-101B-9397-08002B2CF9AE}" pid="48" name="h19982cb4b68468f87fd990f143edc70">
    <vt:lpwstr/>
  </property>
  <property fmtid="{D5CDD505-2E9C-101B-9397-08002B2CF9AE}" pid="49" name="p966c3bd56b4429f8be8750bc2889a10">
    <vt:lpwstr/>
  </property>
  <property fmtid="{D5CDD505-2E9C-101B-9397-08002B2CF9AE}" pid="50" name="SCE_x0020_Access_x0020_Classification">
    <vt:lpwstr/>
  </property>
  <property fmtid="{D5CDD505-2E9C-101B-9397-08002B2CF9AE}" pid="51" name="SCE_x0020_Owner">
    <vt:lpwstr/>
  </property>
  <property fmtid="{D5CDD505-2E9C-101B-9397-08002B2CF9AE}" pid="52" name="SCE_x0020_Handling_x0020_Classifications">
    <vt:lpwstr/>
  </property>
  <property fmtid="{D5CDD505-2E9C-101B-9397-08002B2CF9AE}" pid="53" name="SCEDocumentType">
    <vt:lpwstr/>
  </property>
  <property fmtid="{D5CDD505-2E9C-101B-9397-08002B2CF9AE}" pid="54" name="TaxCatchAll">
    <vt:lpwstr/>
  </property>
  <property fmtid="{D5CDD505-2E9C-101B-9397-08002B2CF9AE}" pid="55" name="SCE Handling Classifications">
    <vt:lpwstr/>
  </property>
  <property fmtid="{D5CDD505-2E9C-101B-9397-08002B2CF9AE}" pid="56" name="SCE Owner">
    <vt:lpwstr/>
  </property>
  <property fmtid="{D5CDD505-2E9C-101B-9397-08002B2CF9AE}" pid="57" name="SCE Access Classification">
    <vt:lpwstr/>
  </property>
  <property fmtid="{D5CDD505-2E9C-101B-9397-08002B2CF9AE}" pid="58" name="Order">
    <vt:r8>58200</vt:r8>
  </property>
  <property fmtid="{D5CDD505-2E9C-101B-9397-08002B2CF9AE}" pid="59" name="xd_ProgID">
    <vt:lpwstr/>
  </property>
  <property fmtid="{D5CDD505-2E9C-101B-9397-08002B2CF9AE}" pid="60" name="TemplateUrl">
    <vt:lpwstr/>
  </property>
  <property fmtid="{D5CDD505-2E9C-101B-9397-08002B2CF9AE}" pid="61" name="ComplianceAssetId">
    <vt:lpwstr/>
  </property>
  <property fmtid="{D5CDD505-2E9C-101B-9397-08002B2CF9AE}" pid="62" name="xd_Signature">
    <vt:bool>false</vt:bool>
  </property>
  <property fmtid="{D5CDD505-2E9C-101B-9397-08002B2CF9AE}" pid="63" name="_dlc_DocIdItemGuid">
    <vt:lpwstr>58d2c838-9740-4828-ba83-d749f5f243f1</vt:lpwstr>
  </property>
  <property fmtid="{D5CDD505-2E9C-101B-9397-08002B2CF9AE}" pid="64" name="Retention Code">
    <vt:lpwstr/>
  </property>
  <property fmtid="{D5CDD505-2E9C-101B-9397-08002B2CF9AE}" pid="65" name="Legal Group1">
    <vt:lpwstr>Customer and Tariff</vt:lpwstr>
  </property>
</Properties>
</file>